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defaultThemeVersion="124226"/>
  <mc:AlternateContent xmlns:mc="http://schemas.openxmlformats.org/markup-compatibility/2006">
    <mc:Choice Requires="x15">
      <x15ac:absPath xmlns:x15ac="http://schemas.microsoft.com/office/spreadsheetml/2010/11/ac" url="C:\Users\ec183676\AppData\Local\Box\Box Edit\Documents\mEhOabW4kkq7aninAy+mBw==\"/>
    </mc:Choice>
  </mc:AlternateContent>
  <xr:revisionPtr revIDLastSave="0" documentId="13_ncr:1_{BB44375A-1F96-4855-BBA8-E9654426D644}" xr6:coauthVersionLast="36" xr6:coauthVersionMax="36" xr10:uidLastSave="{00000000-0000-0000-0000-000000000000}"/>
  <bookViews>
    <workbookView xWindow="0" yWindow="0" windowWidth="28800" windowHeight="12300" tabRatio="777" xr2:uid="{00000000-000D-0000-FFFF-FFFF00000000}"/>
  </bookViews>
  <sheets>
    <sheet name="Sample Summer TA" sheetId="19" r:id="rId1"/>
  </sheets>
  <definedNames>
    <definedName name="_xlnm.Print_Area" localSheetId="0">'Sample Summer TA'!$A$1:$AL$44</definedName>
  </definedNames>
  <calcPr calcId="191029"/>
</workbook>
</file>

<file path=xl/calcChain.xml><?xml version="1.0" encoding="utf-8"?>
<calcChain xmlns="http://schemas.openxmlformats.org/spreadsheetml/2006/main">
  <c r="M20" i="19" l="1"/>
  <c r="Q26" i="19"/>
  <c r="Q27" i="19"/>
  <c r="Q24" i="19"/>
  <c r="Q20" i="19"/>
  <c r="M27" i="19"/>
  <c r="M26" i="19"/>
  <c r="M24" i="19"/>
  <c r="AB20" i="19" l="1"/>
  <c r="AI25" i="19" l="1"/>
  <c r="X27" i="19"/>
  <c r="AB27" i="19" s="1"/>
  <c r="X26" i="19"/>
  <c r="AB26" i="19" s="1"/>
  <c r="X24" i="19"/>
  <c r="AB24" i="19"/>
  <c r="AI20" i="19"/>
  <c r="AI27" i="19" l="1"/>
  <c r="AM27" i="19" s="1"/>
  <c r="AE27" i="19" s="1"/>
  <c r="AI24" i="19"/>
  <c r="AM25" i="19" s="1"/>
  <c r="AE24" i="19" s="1"/>
  <c r="AI26" i="19"/>
  <c r="AM26" i="19" s="1"/>
  <c r="AE26"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000-000001000000}">
      <text>
        <r>
          <rPr>
            <sz val="8"/>
            <color indexed="81"/>
            <rFont val="Tahoma"/>
            <family val="2"/>
          </rPr>
          <t>Enter Employee's CSUN ID #.</t>
        </r>
      </text>
    </comment>
    <comment ref="S2" authorId="0" shapeId="0" xr:uid="{00000000-0006-0000-0000-000002000000}">
      <text>
        <r>
          <rPr>
            <sz val="8"/>
            <color indexed="81"/>
            <rFont val="Tahoma"/>
            <family val="2"/>
          </rPr>
          <t>Enter PS Record # that corresponds to to Position #.</t>
        </r>
      </text>
    </comment>
    <comment ref="AB2" authorId="0" shapeId="0" xr:uid="{00000000-0006-0000-0000-000003000000}">
      <text>
        <r>
          <rPr>
            <sz val="8"/>
            <color indexed="81"/>
            <rFont val="Tahoma"/>
            <family val="2"/>
          </rPr>
          <t>Enter PS Position #  from Managers'  Workbench that applies to 'New/Changed Information".  If # does not exist, write "New".</t>
        </r>
      </text>
    </comment>
    <comment ref="G14" authorId="1" shapeId="0" xr:uid="{00000000-0006-0000-0000-000004000000}">
      <text>
        <r>
          <rPr>
            <b/>
            <sz val="8"/>
            <color indexed="81"/>
            <rFont val="Tahoma"/>
            <family val="2"/>
          </rPr>
          <t>ex: Lecturer, B</t>
        </r>
      </text>
    </comment>
    <comment ref="S14" authorId="1" shapeId="0" xr:uid="{00000000-0006-0000-0000-000005000000}">
      <text>
        <r>
          <rPr>
            <b/>
            <sz val="8"/>
            <color indexed="81"/>
            <rFont val="Tahoma"/>
            <family val="2"/>
          </rPr>
          <t>eg: AY</t>
        </r>
      </text>
    </comment>
    <comment ref="AB14" authorId="1" shapeId="0" xr:uid="{00000000-0006-0000-0000-000006000000}">
      <text>
        <r>
          <rPr>
            <b/>
            <sz val="8"/>
            <color indexed="81"/>
            <rFont val="Tahoma"/>
            <family val="2"/>
          </rPr>
          <t>eg: Anthropology</t>
        </r>
      </text>
    </comment>
    <comment ref="E30" authorId="0" shapeId="0" xr:uid="{00000000-0006-0000-0000-000007000000}">
      <text>
        <r>
          <rPr>
            <sz val="8"/>
            <color indexed="81"/>
            <rFont val="Tahoma"/>
            <family val="2"/>
          </rPr>
          <t xml:space="preserve">A copy will be sent to the MAR's Office after the PAR is processed by Human Resources.
</t>
        </r>
      </text>
    </comment>
    <comment ref="E32" authorId="0" shapeId="0" xr:uid="{00000000-0006-0000-0000-000008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sharedStrings.xml><?xml version="1.0" encoding="utf-8"?>
<sst xmlns="http://schemas.openxmlformats.org/spreadsheetml/2006/main" count="106" uniqueCount="93">
  <si>
    <t>1.</t>
  </si>
  <si>
    <t>College/Division:</t>
  </si>
  <si>
    <t xml:space="preserve">                    Date:</t>
  </si>
  <si>
    <t xml:space="preserve">2. </t>
  </si>
  <si>
    <t>Empl ID #:</t>
  </si>
  <si>
    <t xml:space="preserve">Record #:    </t>
  </si>
  <si>
    <t>Empl Position #:</t>
  </si>
  <si>
    <t>3.</t>
  </si>
  <si>
    <t>Name:</t>
  </si>
  <si>
    <t>Mr.</t>
  </si>
  <si>
    <t>Ms.</t>
  </si>
  <si>
    <t>Dr.</t>
  </si>
  <si>
    <t>First Name</t>
  </si>
  <si>
    <t>MI</t>
  </si>
  <si>
    <t>Last Name</t>
  </si>
  <si>
    <t>4.</t>
  </si>
  <si>
    <t>5.</t>
  </si>
  <si>
    <t>Action Requested:</t>
  </si>
  <si>
    <t xml:space="preserve">               Job Classification/Grade</t>
  </si>
  <si>
    <t xml:space="preserve">  Academic Year/12-Month/Monthly</t>
  </si>
  <si>
    <t xml:space="preserve">                        Department</t>
  </si>
  <si>
    <t>Dept ID</t>
  </si>
  <si>
    <t>Job Code</t>
  </si>
  <si>
    <t>Transaction Effective Date</t>
  </si>
  <si>
    <t>Appt/Leave   End Date</t>
  </si>
  <si>
    <t>Rank</t>
  </si>
  <si>
    <t>Paid Units*</t>
  </si>
  <si>
    <t>Time Base</t>
  </si>
  <si>
    <t>Base Salary</t>
  </si>
  <si>
    <t>Actual Salary</t>
  </si>
  <si>
    <t>Effective Date</t>
  </si>
  <si>
    <t>End Date</t>
  </si>
  <si>
    <t>APPROVALS:</t>
  </si>
  <si>
    <t>Name (Please Type or Print):</t>
  </si>
  <si>
    <t>Signature:</t>
  </si>
  <si>
    <t>Date:</t>
  </si>
  <si>
    <t>Extension:</t>
  </si>
  <si>
    <t>Mail Drop:</t>
  </si>
  <si>
    <t>Prepared By:</t>
  </si>
  <si>
    <t>Dept Chair:</t>
  </si>
  <si>
    <t>FA / HR:</t>
  </si>
  <si>
    <t>Date To HR OPS:</t>
  </si>
  <si>
    <t>For Human Resources Use Only</t>
  </si>
  <si>
    <t>14. Remarks:</t>
  </si>
  <si>
    <t>Action/Reason:</t>
  </si>
  <si>
    <t>Effective Date:</t>
  </si>
  <si>
    <t>PIMS TranCode:</t>
  </si>
  <si>
    <t>OPS Input Init:</t>
  </si>
  <si>
    <t>OPS Input Date:</t>
  </si>
  <si>
    <t>OPS Audit Init:</t>
  </si>
  <si>
    <t>OPS Audit Date:</t>
  </si>
  <si>
    <t>Science and Mathematics</t>
  </si>
  <si>
    <t>100000000</t>
  </si>
  <si>
    <t>99744065</t>
  </si>
  <si>
    <t>X</t>
  </si>
  <si>
    <t>A</t>
  </si>
  <si>
    <t>Yesenia</t>
  </si>
  <si>
    <t>10160</t>
  </si>
  <si>
    <t>2324</t>
  </si>
  <si>
    <t>2354</t>
  </si>
  <si>
    <t>Teaching Associate</t>
  </si>
  <si>
    <t>Academic Year</t>
  </si>
  <si>
    <t>Chemistry and Biochemistry</t>
  </si>
  <si>
    <t>Coronado</t>
  </si>
  <si>
    <t>x</t>
  </si>
  <si>
    <t>Summer YYYY Self Support, Session 2, Chem 102 Lab= 2.0 WTU Semester Equivalent</t>
  </si>
  <si>
    <t>Monthly</t>
  </si>
  <si>
    <t>Summer Teaching Associate</t>
  </si>
  <si>
    <t xml:space="preserve">AY Base Rate $3171. </t>
  </si>
  <si>
    <t>Complete highlighted fields to calculate Summer Session Rate and Amount Due</t>
  </si>
  <si>
    <r>
      <rPr>
        <b/>
        <sz val="14"/>
        <color indexed="60"/>
        <rFont val="Arial"/>
        <family val="2"/>
      </rPr>
      <t>*</t>
    </r>
    <r>
      <rPr>
        <sz val="20"/>
        <color indexed="60"/>
        <rFont val="Arial"/>
        <family val="2"/>
      </rPr>
      <t xml:space="preserve"> </t>
    </r>
    <r>
      <rPr>
        <b/>
        <sz val="9"/>
        <color indexed="60"/>
        <rFont val="Arial"/>
        <family val="2"/>
      </rPr>
      <t xml:space="preserve">Enter the </t>
    </r>
    <r>
      <rPr>
        <b/>
        <u/>
        <sz val="9"/>
        <color indexed="60"/>
        <rFont val="Arial"/>
        <family val="2"/>
      </rPr>
      <t>DURATION</t>
    </r>
    <r>
      <rPr>
        <b/>
        <sz val="9"/>
        <color indexed="60"/>
        <rFont val="Arial"/>
        <family val="2"/>
      </rPr>
      <t xml:space="preserve"> of the </t>
    </r>
    <r>
      <rPr>
        <b/>
        <u/>
        <sz val="9"/>
        <color indexed="60"/>
        <rFont val="Arial"/>
        <family val="2"/>
      </rPr>
      <t>AY Teaching Associate</t>
    </r>
    <r>
      <rPr>
        <b/>
        <sz val="9"/>
        <color indexed="60"/>
        <rFont val="Arial"/>
        <family val="2"/>
      </rPr>
      <t xml:space="preserve"> job during academic year [Y1 = Academic Year, S1= Semester Only]</t>
    </r>
  </si>
  <si>
    <r>
      <rPr>
        <b/>
        <sz val="14"/>
        <color indexed="60"/>
        <rFont val="Arial"/>
        <family val="2"/>
      </rPr>
      <t xml:space="preserve">* </t>
    </r>
    <r>
      <rPr>
        <b/>
        <sz val="9"/>
        <color indexed="60"/>
        <rFont val="Arial"/>
        <family val="2"/>
      </rPr>
      <t xml:space="preserve"> Enter the </t>
    </r>
    <r>
      <rPr>
        <b/>
        <u/>
        <sz val="9"/>
        <color indexed="60"/>
        <rFont val="Arial"/>
        <family val="2"/>
      </rPr>
      <t>WEIGHTED TEACHING UNITS</t>
    </r>
    <r>
      <rPr>
        <b/>
        <sz val="9"/>
        <color indexed="60"/>
        <rFont val="Arial"/>
        <family val="2"/>
      </rPr>
      <t xml:space="preserve"> the TA is working during </t>
    </r>
    <r>
      <rPr>
        <b/>
        <u/>
        <sz val="9"/>
        <color indexed="60"/>
        <rFont val="Arial"/>
        <family val="2"/>
      </rPr>
      <t>Summer</t>
    </r>
    <r>
      <rPr>
        <b/>
        <sz val="9"/>
        <color indexed="60"/>
        <rFont val="Arial"/>
        <family val="2"/>
      </rPr>
      <t xml:space="preserve">. </t>
    </r>
    <r>
      <rPr>
        <b/>
        <u/>
        <sz val="9"/>
        <color indexed="60"/>
        <rFont val="Arial"/>
        <family val="2"/>
      </rPr>
      <t xml:space="preserve"> Paid Units must correspond with Appointment Letter.</t>
    </r>
  </si>
  <si>
    <r>
      <rPr>
        <b/>
        <sz val="14"/>
        <color indexed="60"/>
        <rFont val="Arial"/>
        <family val="2"/>
      </rPr>
      <t xml:space="preserve">* </t>
    </r>
    <r>
      <rPr>
        <b/>
        <sz val="9"/>
        <color indexed="60"/>
        <rFont val="Arial"/>
        <family val="2"/>
      </rPr>
      <t xml:space="preserve"> Enter </t>
    </r>
    <r>
      <rPr>
        <b/>
        <u/>
        <sz val="9"/>
        <color indexed="60"/>
        <rFont val="Arial"/>
        <family val="2"/>
      </rPr>
      <t>CURRENT BASE SALARY</t>
    </r>
    <r>
      <rPr>
        <b/>
        <sz val="9"/>
        <color indexed="60"/>
        <rFont val="Arial"/>
        <family val="2"/>
      </rPr>
      <t xml:space="preserve"> of AY Teaching Associate (JC 2354)</t>
    </r>
  </si>
  <si>
    <r>
      <rPr>
        <b/>
        <sz val="14"/>
        <color indexed="60"/>
        <rFont val="Arial"/>
        <family val="2"/>
      </rPr>
      <t xml:space="preserve">* </t>
    </r>
    <r>
      <rPr>
        <b/>
        <sz val="9"/>
        <color indexed="60"/>
        <rFont val="Arial"/>
        <family val="2"/>
      </rPr>
      <t xml:space="preserve"> Enter (X) next to</t>
    </r>
    <r>
      <rPr>
        <b/>
        <u/>
        <sz val="9"/>
        <color indexed="60"/>
        <rFont val="Arial"/>
        <family val="2"/>
      </rPr>
      <t xml:space="preserve"> SUMMER SESSION(S)</t>
    </r>
    <r>
      <rPr>
        <b/>
        <sz val="9"/>
        <color indexed="60"/>
        <rFont val="Arial"/>
        <family val="2"/>
      </rPr>
      <t xml:space="preserve"> the TA is appointed. [Session 01, 02, or 03] </t>
    </r>
    <r>
      <rPr>
        <b/>
        <u/>
        <sz val="9"/>
        <color indexed="60"/>
        <rFont val="Arial"/>
        <family val="2"/>
      </rPr>
      <t>Leave session blank if not working.</t>
    </r>
  </si>
  <si>
    <t>6. Current     Information</t>
  </si>
  <si>
    <t>7. New/Changed          Information</t>
  </si>
  <si>
    <t>AY Teaching Associate</t>
  </si>
  <si>
    <t>Duration</t>
  </si>
  <si>
    <t>Summer Paid Units</t>
  </si>
  <si>
    <t>AY Base Salary</t>
  </si>
  <si>
    <t xml:space="preserve">8. Current Information </t>
  </si>
  <si>
    <t>S1</t>
  </si>
  <si>
    <t>9. Summer TA</t>
  </si>
  <si>
    <t>Session</t>
  </si>
  <si>
    <t>Session 01</t>
  </si>
  <si>
    <t xml:space="preserve"> Session 02</t>
  </si>
  <si>
    <t>Session 03</t>
  </si>
  <si>
    <t>~ Submit Completed PAR Form to Human Resources by Summer Session Deadline to meet Monthly Processing &amp; Payroll Cut-Off Deadlines ~</t>
  </si>
  <si>
    <t>"Paid Units"must correspond with Appointment Letter</t>
  </si>
  <si>
    <t>Dean/DFO:</t>
  </si>
  <si>
    <t xml:space="preserve"> *Session 03 - Deadline- July 8, 2020</t>
  </si>
  <si>
    <t>*Session 01 - Deadline May 7, 2020</t>
  </si>
  <si>
    <t>*Session 02 -  Deadline May 7,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</si>
</sst>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409]mmmm\ d\,\ yyyy;@"/>
    <numFmt numFmtId="165" formatCode="0.0"/>
    <numFmt numFmtId="166" formatCode="0.000"/>
    <numFmt numFmtId="167" formatCode="&quot;$&quot;#,##0"/>
    <numFmt numFmtId="168" formatCode="&quot;$&quot;#,##0.00"/>
    <numFmt numFmtId="169" formatCode="m/d/yy;@"/>
  </numFmts>
  <fonts count="25" x14ac:knownFonts="1">
    <font>
      <sz val="11"/>
      <color theme="1"/>
      <name val="Arial"/>
      <family val="2"/>
    </font>
    <font>
      <sz val="10"/>
      <name val="Arial"/>
      <family val="2"/>
    </font>
    <font>
      <sz val="8"/>
      <name val="Arial"/>
      <family val="2"/>
    </font>
    <font>
      <b/>
      <sz val="8"/>
      <name val="Arial"/>
      <family val="2"/>
    </font>
    <font>
      <b/>
      <sz val="10"/>
      <name val="Arial"/>
      <family val="2"/>
    </font>
    <font>
      <sz val="8"/>
      <name val="Arial Narrow"/>
      <family val="2"/>
    </font>
    <font>
      <b/>
      <sz val="11"/>
      <name val="Arial"/>
      <family val="2"/>
    </font>
    <font>
      <sz val="9"/>
      <name val="Arial"/>
      <family val="2"/>
    </font>
    <font>
      <sz val="8"/>
      <color indexed="81"/>
      <name val="Tahoma"/>
      <family val="2"/>
    </font>
    <font>
      <b/>
      <sz val="8"/>
      <color indexed="81"/>
      <name val="Tahoma"/>
      <family val="2"/>
    </font>
    <font>
      <sz val="11"/>
      <name val="Arial"/>
      <family val="2"/>
    </font>
    <font>
      <sz val="10"/>
      <name val="Arial"/>
      <family val="2"/>
    </font>
    <font>
      <b/>
      <sz val="9"/>
      <color indexed="60"/>
      <name val="Arial"/>
      <family val="2"/>
    </font>
    <font>
      <b/>
      <sz val="14"/>
      <color indexed="60"/>
      <name val="Arial"/>
      <family val="2"/>
    </font>
    <font>
      <sz val="20"/>
      <color indexed="60"/>
      <name val="Arial"/>
      <family val="2"/>
    </font>
    <font>
      <b/>
      <u/>
      <sz val="9"/>
      <color indexed="60"/>
      <name val="Arial"/>
      <family val="2"/>
    </font>
    <font>
      <b/>
      <sz val="8"/>
      <name val="Arial Narrow"/>
      <family val="2"/>
    </font>
    <font>
      <b/>
      <sz val="9"/>
      <name val="Arial"/>
      <family val="2"/>
    </font>
    <font>
      <u/>
      <sz val="8"/>
      <name val="Arial"/>
      <family val="2"/>
    </font>
    <font>
      <sz val="11"/>
      <color theme="1"/>
      <name val="Arial"/>
      <family val="2"/>
    </font>
    <font>
      <sz val="8"/>
      <color theme="1"/>
      <name val="Arial"/>
      <family val="2"/>
    </font>
    <font>
      <sz val="9"/>
      <color rgb="FFC00000"/>
      <name val="Arial"/>
      <family val="2"/>
    </font>
    <font>
      <b/>
      <sz val="10"/>
      <color theme="0"/>
      <name val="Arial"/>
      <family val="2"/>
    </font>
    <font>
      <b/>
      <sz val="11"/>
      <color rgb="FFC00000"/>
      <name val="Arial"/>
      <family val="2"/>
    </font>
    <font>
      <b/>
      <sz val="9"/>
      <color rgb="FFC00000"/>
      <name val="Arial"/>
      <family val="2"/>
    </font>
  </fonts>
  <fills count="10">
    <fill>
      <patternFill patternType="none"/>
    </fill>
    <fill>
      <patternFill patternType="gray125"/>
    </fill>
    <fill>
      <patternFill patternType="solid">
        <fgColor indexed="9"/>
        <bgColor indexed="64"/>
      </patternFill>
    </fill>
    <fill>
      <patternFill patternType="gray125">
        <bgColor theme="2"/>
      </patternFill>
    </fill>
    <fill>
      <patternFill patternType="solid">
        <fgColor theme="0"/>
        <bgColor indexed="64"/>
      </patternFill>
    </fill>
    <fill>
      <patternFill patternType="solid">
        <fgColor theme="1"/>
        <bgColor indexed="64"/>
      </patternFill>
    </fill>
    <fill>
      <patternFill patternType="gray0625">
        <bgColor theme="0"/>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3" fontId="19" fillId="0" borderId="0" applyFont="0" applyFill="0" applyBorder="0" applyAlignment="0" applyProtection="0"/>
    <xf numFmtId="0" fontId="1" fillId="0" borderId="0"/>
    <xf numFmtId="0" fontId="11" fillId="0" borderId="0"/>
  </cellStyleXfs>
  <cellXfs count="352">
    <xf numFmtId="0" fontId="0" fillId="0" borderId="0" xfId="0"/>
    <xf numFmtId="0" fontId="2" fillId="2" borderId="0" xfId="2" applyFont="1" applyFill="1" applyBorder="1" applyProtection="1"/>
    <xf numFmtId="0" fontId="3" fillId="2" borderId="0" xfId="2" applyFont="1" applyFill="1" applyBorder="1" applyAlignment="1" applyProtection="1">
      <alignment horizontal="center"/>
    </xf>
    <xf numFmtId="0" fontId="2" fillId="2" borderId="0" xfId="2" applyFont="1" applyFill="1" applyBorder="1" applyAlignment="1" applyProtection="1">
      <alignment horizontal="center"/>
    </xf>
    <xf numFmtId="0" fontId="2" fillId="2" borderId="0" xfId="2" applyFont="1" applyFill="1" applyBorder="1" applyAlignment="1" applyProtection="1">
      <alignment horizontal="left"/>
    </xf>
    <xf numFmtId="0" fontId="4" fillId="2" borderId="1" xfId="2" applyFont="1" applyFill="1" applyBorder="1" applyAlignment="1" applyProtection="1">
      <alignment horizontal="center"/>
      <protection locked="0"/>
    </xf>
    <xf numFmtId="0" fontId="5" fillId="2" borderId="0" xfId="2" applyFont="1" applyFill="1" applyBorder="1" applyProtection="1"/>
    <xf numFmtId="0" fontId="3" fillId="2" borderId="0" xfId="2" applyFont="1" applyFill="1" applyBorder="1" applyAlignment="1" applyProtection="1">
      <alignment horizontal="left"/>
    </xf>
    <xf numFmtId="0" fontId="4" fillId="2" borderId="0" xfId="2" applyFont="1" applyFill="1" applyBorder="1" applyAlignment="1" applyProtection="1">
      <alignment horizontal="left"/>
    </xf>
    <xf numFmtId="0" fontId="5" fillId="2" borderId="0" xfId="2" applyFont="1" applyFill="1" applyBorder="1" applyAlignment="1" applyProtection="1">
      <alignment horizontal="center"/>
    </xf>
    <xf numFmtId="49" fontId="5" fillId="0" borderId="5" xfId="2" applyNumberFormat="1" applyFont="1" applyBorder="1" applyAlignment="1" applyProtection="1">
      <alignment horizontal="left" vertical="center"/>
    </xf>
    <xf numFmtId="49" fontId="5" fillId="0" borderId="6" xfId="2" applyNumberFormat="1" applyFont="1" applyBorder="1" applyAlignment="1" applyProtection="1">
      <alignment horizontal="left" vertical="center"/>
    </xf>
    <xf numFmtId="49" fontId="2" fillId="2" borderId="16" xfId="2" applyNumberFormat="1" applyFont="1" applyFill="1" applyBorder="1" applyAlignment="1" applyProtection="1"/>
    <xf numFmtId="0" fontId="2" fillId="2" borderId="8" xfId="2" applyFont="1" applyFill="1" applyBorder="1" applyProtection="1"/>
    <xf numFmtId="0" fontId="3" fillId="2" borderId="8" xfId="2" applyFont="1" applyFill="1" applyBorder="1" applyAlignment="1" applyProtection="1">
      <alignment horizontal="center"/>
    </xf>
    <xf numFmtId="0" fontId="2" fillId="0" borderId="8" xfId="2" applyFont="1" applyFill="1" applyBorder="1" applyAlignment="1" applyProtection="1"/>
    <xf numFmtId="49" fontId="2" fillId="2" borderId="17" xfId="2" applyNumberFormat="1" applyFont="1" applyFill="1" applyBorder="1" applyAlignment="1" applyProtection="1"/>
    <xf numFmtId="0" fontId="2" fillId="2" borderId="18" xfId="2" applyFont="1" applyFill="1" applyBorder="1" applyProtection="1"/>
    <xf numFmtId="49" fontId="7" fillId="0" borderId="17" xfId="2" applyNumberFormat="1" applyFont="1" applyBorder="1" applyAlignment="1" applyProtection="1"/>
    <xf numFmtId="49" fontId="21" fillId="2" borderId="17" xfId="2" applyNumberFormat="1" applyFont="1" applyFill="1" applyBorder="1" applyAlignment="1" applyProtection="1"/>
    <xf numFmtId="0" fontId="7" fillId="0" borderId="17" xfId="2" applyFont="1" applyBorder="1" applyProtection="1"/>
    <xf numFmtId="49" fontId="2" fillId="3" borderId="5" xfId="2" applyNumberFormat="1" applyFont="1" applyFill="1" applyBorder="1" applyAlignment="1" applyProtection="1">
      <alignment horizontal="left" vertical="center" wrapText="1"/>
    </xf>
    <xf numFmtId="0" fontId="1" fillId="3" borderId="6" xfId="2" applyFill="1" applyBorder="1" applyAlignment="1" applyProtection="1">
      <alignment horizontal="left" vertical="center" wrapText="1"/>
    </xf>
    <xf numFmtId="49" fontId="4" fillId="3" borderId="5" xfId="2" applyNumberFormat="1" applyFont="1" applyFill="1" applyBorder="1" applyAlignment="1" applyProtection="1">
      <alignment horizontal="center" vertical="center"/>
    </xf>
    <xf numFmtId="49" fontId="4" fillId="3" borderId="6" xfId="2" applyNumberFormat="1" applyFont="1" applyFill="1" applyBorder="1" applyAlignment="1" applyProtection="1">
      <alignment horizontal="center" vertical="center"/>
    </xf>
    <xf numFmtId="49" fontId="4" fillId="3" borderId="19" xfId="2" applyNumberFormat="1" applyFont="1" applyFill="1" applyBorder="1" applyAlignment="1" applyProtection="1">
      <alignment horizontal="center" vertical="center"/>
    </xf>
    <xf numFmtId="49" fontId="4" fillId="3" borderId="20" xfId="2" applyNumberFormat="1" applyFont="1" applyFill="1" applyBorder="1" applyAlignment="1" applyProtection="1">
      <alignment horizontal="center" vertical="center"/>
    </xf>
    <xf numFmtId="0" fontId="4" fillId="3" borderId="20" xfId="2" applyFont="1" applyFill="1" applyBorder="1" applyAlignment="1" applyProtection="1">
      <alignment horizontal="center" vertical="center"/>
    </xf>
    <xf numFmtId="0" fontId="4" fillId="3" borderId="6" xfId="2" applyFont="1" applyFill="1" applyBorder="1" applyAlignment="1" applyProtection="1">
      <alignment horizontal="center" vertical="center"/>
    </xf>
    <xf numFmtId="0" fontId="4" fillId="3" borderId="19" xfId="2" applyFont="1" applyFill="1" applyBorder="1" applyAlignment="1" applyProtection="1">
      <alignment horizontal="center" vertical="center"/>
    </xf>
    <xf numFmtId="1" fontId="4" fillId="3" borderId="6" xfId="2" applyNumberFormat="1" applyFont="1" applyFill="1" applyBorder="1" applyAlignment="1" applyProtection="1">
      <alignment horizontal="center" vertical="center"/>
    </xf>
    <xf numFmtId="1" fontId="4" fillId="3" borderId="19" xfId="2" applyNumberFormat="1" applyFont="1" applyFill="1" applyBorder="1" applyAlignment="1" applyProtection="1">
      <alignment horizontal="center" vertical="center"/>
    </xf>
    <xf numFmtId="165" fontId="4" fillId="3" borderId="20" xfId="2" applyNumberFormat="1" applyFont="1" applyFill="1" applyBorder="1" applyAlignment="1" applyProtection="1">
      <alignment horizontal="center" vertical="center"/>
    </xf>
    <xf numFmtId="165" fontId="4" fillId="3" borderId="6" xfId="2" applyNumberFormat="1" applyFont="1" applyFill="1" applyBorder="1" applyAlignment="1" applyProtection="1">
      <alignment horizontal="center" vertical="center"/>
    </xf>
    <xf numFmtId="165" fontId="4" fillId="3" borderId="19" xfId="2" applyNumberFormat="1" applyFont="1" applyFill="1" applyBorder="1" applyAlignment="1" applyProtection="1">
      <alignment horizontal="center" vertical="center"/>
    </xf>
    <xf numFmtId="166" fontId="4" fillId="3" borderId="6" xfId="2" applyNumberFormat="1" applyFont="1" applyFill="1" applyBorder="1" applyAlignment="1" applyProtection="1">
      <alignment horizontal="center" vertical="center"/>
    </xf>
    <xf numFmtId="166" fontId="4" fillId="3" borderId="19" xfId="2" applyNumberFormat="1" applyFont="1" applyFill="1" applyBorder="1" applyAlignment="1" applyProtection="1">
      <alignment horizontal="center" vertical="center"/>
    </xf>
    <xf numFmtId="167" fontId="4" fillId="3" borderId="6" xfId="2" applyNumberFormat="1" applyFont="1" applyFill="1" applyBorder="1" applyAlignment="1" applyProtection="1">
      <alignment horizontal="center" vertical="center"/>
    </xf>
    <xf numFmtId="167" fontId="4" fillId="3" borderId="19" xfId="2" applyNumberFormat="1" applyFont="1" applyFill="1" applyBorder="1" applyAlignment="1" applyProtection="1">
      <alignment horizontal="center" vertical="center"/>
    </xf>
    <xf numFmtId="168" fontId="4" fillId="3" borderId="20" xfId="2" applyNumberFormat="1" applyFont="1" applyFill="1" applyBorder="1" applyAlignment="1" applyProtection="1">
      <alignment horizontal="center" vertical="center"/>
    </xf>
    <xf numFmtId="168" fontId="4" fillId="3" borderId="6" xfId="2" applyNumberFormat="1" applyFont="1" applyFill="1" applyBorder="1" applyAlignment="1" applyProtection="1">
      <alignment horizontal="center" vertical="center"/>
    </xf>
    <xf numFmtId="168" fontId="4" fillId="3" borderId="21" xfId="2" applyNumberFormat="1" applyFont="1" applyFill="1" applyBorder="1" applyAlignment="1" applyProtection="1">
      <alignment horizontal="center" vertical="center"/>
    </xf>
    <xf numFmtId="0" fontId="2" fillId="4" borderId="22" xfId="2" applyFont="1" applyFill="1" applyBorder="1" applyAlignment="1" applyProtection="1">
      <alignment horizontal="center"/>
    </xf>
    <xf numFmtId="0" fontId="2" fillId="4" borderId="2" xfId="2" applyFont="1" applyFill="1" applyBorder="1" applyAlignment="1" applyProtection="1">
      <alignment horizontal="center"/>
    </xf>
    <xf numFmtId="0" fontId="2" fillId="4" borderId="23" xfId="2" applyFont="1" applyFill="1" applyBorder="1" applyAlignment="1" applyProtection="1">
      <alignment horizontal="center"/>
    </xf>
    <xf numFmtId="0" fontId="20" fillId="0" borderId="7" xfId="2" applyFont="1" applyBorder="1" applyAlignment="1" applyProtection="1">
      <alignment horizontal="left"/>
    </xf>
    <xf numFmtId="0" fontId="0" fillId="0" borderId="0" xfId="0" applyProtection="1"/>
    <xf numFmtId="0" fontId="0" fillId="0" borderId="0" xfId="0" applyAlignment="1" applyProtection="1">
      <alignment wrapText="1"/>
    </xf>
    <xf numFmtId="168" fontId="2" fillId="0" borderId="0" xfId="2" applyNumberFormat="1" applyFont="1" applyFill="1" applyBorder="1" applyProtection="1"/>
    <xf numFmtId="0" fontId="6" fillId="2" borderId="6" xfId="2" applyFont="1" applyFill="1" applyBorder="1" applyAlignment="1" applyProtection="1">
      <alignment horizontal="left"/>
      <protection locked="0"/>
    </xf>
    <xf numFmtId="0" fontId="6" fillId="2" borderId="6" xfId="2" applyFont="1" applyFill="1" applyBorder="1" applyAlignment="1" applyProtection="1">
      <alignment horizontal="center"/>
      <protection locked="0"/>
    </xf>
    <xf numFmtId="0" fontId="6" fillId="2" borderId="21" xfId="2" applyFont="1" applyFill="1" applyBorder="1" applyAlignment="1" applyProtection="1">
      <alignment horizontal="left"/>
      <protection locked="0"/>
    </xf>
    <xf numFmtId="0" fontId="2" fillId="2" borderId="35" xfId="2" applyFont="1" applyFill="1" applyBorder="1" applyAlignment="1" applyProtection="1">
      <alignment horizontal="center"/>
    </xf>
    <xf numFmtId="0" fontId="4" fillId="2" borderId="6" xfId="2" applyFont="1" applyFill="1" applyBorder="1" applyAlignment="1" applyProtection="1">
      <alignment horizontal="left"/>
      <protection locked="0"/>
    </xf>
    <xf numFmtId="0" fontId="4" fillId="2" borderId="21" xfId="2" applyFont="1" applyFill="1" applyBorder="1" applyAlignment="1" applyProtection="1">
      <alignment horizontal="left"/>
      <protection locked="0"/>
    </xf>
    <xf numFmtId="0" fontId="4" fillId="2" borderId="4" xfId="2" applyFont="1" applyFill="1" applyBorder="1" applyAlignment="1" applyProtection="1">
      <alignment horizontal="left"/>
      <protection locked="0"/>
    </xf>
    <xf numFmtId="0" fontId="2" fillId="0" borderId="8" xfId="2" applyFont="1" applyFill="1" applyBorder="1" applyAlignment="1" applyProtection="1"/>
    <xf numFmtId="0" fontId="2" fillId="0" borderId="8" xfId="2" applyFont="1" applyBorder="1" applyAlignment="1" applyProtection="1"/>
    <xf numFmtId="164" fontId="4" fillId="0" borderId="4" xfId="2" applyNumberFormat="1" applyFont="1" applyFill="1" applyBorder="1" applyAlignment="1" applyProtection="1">
      <alignment horizontal="left"/>
      <protection locked="0"/>
    </xf>
    <xf numFmtId="164" fontId="4" fillId="0" borderId="41" xfId="2" applyNumberFormat="1" applyFont="1" applyFill="1" applyBorder="1" applyAlignment="1" applyProtection="1">
      <alignment horizontal="left"/>
      <protection locked="0"/>
    </xf>
    <xf numFmtId="49" fontId="6" fillId="2" borderId="6" xfId="2" applyNumberFormat="1" applyFont="1" applyFill="1" applyBorder="1" applyAlignment="1" applyProtection="1">
      <alignment horizontal="center"/>
      <protection locked="0"/>
    </xf>
    <xf numFmtId="0" fontId="10" fillId="0" borderId="6" xfId="2" applyFont="1" applyBorder="1" applyAlignment="1" applyProtection="1">
      <alignment horizontal="center"/>
      <protection locked="0"/>
    </xf>
    <xf numFmtId="0" fontId="6" fillId="0" borderId="6" xfId="2" applyFont="1" applyBorder="1" applyAlignment="1" applyProtection="1">
      <alignment horizontal="center"/>
      <protection locked="0"/>
    </xf>
    <xf numFmtId="49" fontId="6" fillId="2" borderId="10" xfId="2" applyNumberFormat="1" applyFont="1" applyFill="1" applyBorder="1" applyAlignment="1" applyProtection="1">
      <alignment horizontal="center"/>
      <protection locked="0"/>
    </xf>
    <xf numFmtId="49" fontId="6" fillId="2" borderId="38" xfId="2" applyNumberFormat="1" applyFont="1" applyFill="1" applyBorder="1" applyAlignment="1" applyProtection="1">
      <alignment horizontal="center"/>
      <protection locked="0"/>
    </xf>
    <xf numFmtId="49" fontId="2" fillId="2" borderId="17" xfId="2" applyNumberFormat="1" applyFont="1" applyFill="1" applyBorder="1" applyAlignment="1" applyProtection="1">
      <alignment horizontal="left" vertical="center" wrapText="1"/>
    </xf>
    <xf numFmtId="0" fontId="1" fillId="0" borderId="0" xfId="2" applyBorder="1" applyAlignment="1" applyProtection="1">
      <alignment horizontal="left" vertical="center" wrapText="1"/>
    </xf>
    <xf numFmtId="0" fontId="1" fillId="0" borderId="18" xfId="2" applyBorder="1" applyAlignment="1" applyProtection="1">
      <alignment horizontal="left" vertical="center" wrapText="1"/>
    </xf>
    <xf numFmtId="0" fontId="1" fillId="0" borderId="5" xfId="2" applyBorder="1" applyAlignment="1" applyProtection="1">
      <alignment horizontal="left" vertical="center" wrapText="1"/>
    </xf>
    <xf numFmtId="0" fontId="1" fillId="0" borderId="6" xfId="2" applyBorder="1" applyAlignment="1" applyProtection="1">
      <alignment horizontal="left" vertical="center" wrapText="1"/>
    </xf>
    <xf numFmtId="0" fontId="1" fillId="0" borderId="21" xfId="2" applyBorder="1" applyAlignment="1" applyProtection="1">
      <alignment horizontal="left" vertical="center" wrapText="1"/>
    </xf>
    <xf numFmtId="49" fontId="4" fillId="7" borderId="17" xfId="2" applyNumberFormat="1" applyFont="1" applyFill="1" applyBorder="1" applyAlignment="1" applyProtection="1">
      <alignment horizontal="center" vertical="center"/>
    </xf>
    <xf numFmtId="0" fontId="4" fillId="7" borderId="0" xfId="2" applyFont="1" applyFill="1" applyBorder="1" applyAlignment="1" applyProtection="1">
      <alignment horizontal="center" vertical="center"/>
    </xf>
    <xf numFmtId="0" fontId="4" fillId="7" borderId="40" xfId="2" applyFont="1" applyFill="1" applyBorder="1" applyAlignment="1" applyProtection="1">
      <alignment horizontal="center" vertical="center"/>
    </xf>
    <xf numFmtId="0" fontId="4" fillId="7" borderId="5" xfId="2" applyFont="1" applyFill="1" applyBorder="1" applyAlignment="1" applyProtection="1">
      <alignment horizontal="center" vertical="center"/>
    </xf>
    <xf numFmtId="0" fontId="4" fillId="7" borderId="6" xfId="2" applyFont="1" applyFill="1" applyBorder="1" applyAlignment="1" applyProtection="1">
      <alignment horizontal="center" vertical="center"/>
    </xf>
    <xf numFmtId="0" fontId="4" fillId="7" borderId="19" xfId="2" applyFont="1" applyFill="1" applyBorder="1" applyAlignment="1" applyProtection="1">
      <alignment horizontal="center" vertical="center"/>
    </xf>
    <xf numFmtId="0" fontId="4" fillId="7" borderId="39" xfId="2" applyFont="1" applyFill="1" applyBorder="1" applyAlignment="1" applyProtection="1">
      <alignment horizontal="center" vertical="center"/>
    </xf>
    <xf numFmtId="0" fontId="4" fillId="7" borderId="20" xfId="2" applyFont="1" applyFill="1" applyBorder="1" applyAlignment="1" applyProtection="1">
      <alignment horizontal="center" vertical="center"/>
    </xf>
    <xf numFmtId="0" fontId="4" fillId="7" borderId="18" xfId="2" applyFont="1" applyFill="1" applyBorder="1" applyAlignment="1" applyProtection="1">
      <alignment horizontal="center" vertical="center"/>
    </xf>
    <xf numFmtId="0" fontId="4" fillId="7" borderId="21" xfId="2" applyFont="1" applyFill="1" applyBorder="1" applyAlignment="1" applyProtection="1">
      <alignment horizontal="center" vertical="center"/>
    </xf>
    <xf numFmtId="49" fontId="2" fillId="2" borderId="42" xfId="2" applyNumberFormat="1" applyFont="1" applyFill="1" applyBorder="1" applyAlignment="1" applyProtection="1">
      <alignment horizontal="left" vertical="center" wrapText="1"/>
    </xf>
    <xf numFmtId="0" fontId="1" fillId="0" borderId="35" xfId="2" applyBorder="1" applyAlignment="1" applyProtection="1">
      <alignment horizontal="left" vertical="center" wrapText="1"/>
    </xf>
    <xf numFmtId="0" fontId="1" fillId="0" borderId="37" xfId="2" applyBorder="1" applyAlignment="1" applyProtection="1">
      <alignment horizontal="left" vertical="center" wrapText="1"/>
    </xf>
    <xf numFmtId="0" fontId="1" fillId="0" borderId="17" xfId="2" applyBorder="1" applyAlignment="1" applyProtection="1">
      <alignment horizontal="left" vertical="center" wrapText="1"/>
    </xf>
    <xf numFmtId="49" fontId="4" fillId="0" borderId="42" xfId="2" applyNumberFormat="1" applyFont="1" applyFill="1" applyBorder="1" applyAlignment="1" applyProtection="1">
      <alignment horizontal="center" vertical="center"/>
    </xf>
    <xf numFmtId="0" fontId="4" fillId="0" borderId="35" xfId="2" applyFont="1" applyBorder="1" applyAlignment="1" applyProtection="1">
      <alignment horizontal="center" vertical="center"/>
    </xf>
    <xf numFmtId="0" fontId="4" fillId="0" borderId="36" xfId="2" applyFont="1" applyBorder="1" applyAlignment="1" applyProtection="1">
      <alignment horizontal="center" vertical="center"/>
    </xf>
    <xf numFmtId="0" fontId="4" fillId="0" borderId="17" xfId="2" applyFont="1" applyBorder="1" applyAlignment="1" applyProtection="1">
      <alignment horizontal="center" vertical="center"/>
    </xf>
    <xf numFmtId="0" fontId="4" fillId="0" borderId="0" xfId="2" applyFont="1" applyBorder="1" applyAlignment="1" applyProtection="1">
      <alignment horizontal="center" vertical="center"/>
    </xf>
    <xf numFmtId="0" fontId="4" fillId="0" borderId="40" xfId="2" applyFont="1" applyBorder="1" applyAlignment="1" applyProtection="1">
      <alignment horizontal="center" vertical="center"/>
    </xf>
    <xf numFmtId="0" fontId="4" fillId="0" borderId="34" xfId="2" applyFont="1" applyFill="1" applyBorder="1" applyAlignment="1" applyProtection="1">
      <alignment horizontal="center" vertical="center"/>
    </xf>
    <xf numFmtId="0" fontId="4" fillId="0" borderId="39" xfId="2" applyFont="1" applyBorder="1" applyAlignment="1" applyProtection="1">
      <alignment horizontal="center" vertical="center"/>
    </xf>
    <xf numFmtId="0" fontId="4" fillId="0" borderId="34" xfId="2" applyFont="1" applyBorder="1" applyAlignment="1" applyProtection="1">
      <alignment horizontal="center" vertical="center"/>
    </xf>
    <xf numFmtId="0" fontId="4" fillId="0" borderId="37" xfId="2" applyFont="1" applyBorder="1" applyAlignment="1" applyProtection="1">
      <alignment horizontal="center" vertical="center"/>
    </xf>
    <xf numFmtId="0" fontId="4" fillId="0" borderId="18" xfId="2" applyFont="1" applyBorder="1" applyAlignment="1" applyProtection="1">
      <alignment horizontal="center" vertical="center"/>
    </xf>
    <xf numFmtId="0" fontId="23" fillId="8" borderId="27" xfId="2" applyFont="1" applyFill="1" applyBorder="1" applyAlignment="1" applyProtection="1">
      <alignment horizontal="center" vertical="center"/>
    </xf>
    <xf numFmtId="0" fontId="23" fillId="8" borderId="10" xfId="2" applyFont="1" applyFill="1" applyBorder="1" applyAlignment="1" applyProtection="1">
      <alignment horizontal="center" vertical="center"/>
    </xf>
    <xf numFmtId="0" fontId="23" fillId="8" borderId="38" xfId="2" applyFont="1" applyFill="1" applyBorder="1" applyAlignment="1" applyProtection="1">
      <alignment horizontal="center" vertical="center"/>
    </xf>
    <xf numFmtId="0" fontId="24" fillId="0" borderId="35" xfId="2" applyFont="1" applyFill="1" applyBorder="1" applyAlignment="1" applyProtection="1">
      <alignment horizontal="left"/>
    </xf>
    <xf numFmtId="0" fontId="24" fillId="0" borderId="37" xfId="2" applyFont="1" applyFill="1" applyBorder="1" applyAlignment="1" applyProtection="1">
      <alignment horizontal="left"/>
    </xf>
    <xf numFmtId="0" fontId="24" fillId="2" borderId="0" xfId="2" applyFont="1" applyFill="1" applyBorder="1" applyAlignment="1" applyProtection="1">
      <alignment horizontal="left"/>
    </xf>
    <xf numFmtId="0" fontId="24" fillId="2" borderId="18" xfId="2" applyFont="1" applyFill="1" applyBorder="1" applyAlignment="1" applyProtection="1">
      <alignment horizontal="left"/>
    </xf>
    <xf numFmtId="49" fontId="2" fillId="8" borderId="27" xfId="2" applyNumberFormat="1" applyFont="1" applyFill="1" applyBorder="1" applyAlignment="1" applyProtection="1">
      <alignment horizontal="center"/>
    </xf>
    <xf numFmtId="49" fontId="2" fillId="8" borderId="10" xfId="2" applyNumberFormat="1" applyFont="1" applyFill="1" applyBorder="1" applyAlignment="1" applyProtection="1">
      <alignment horizontal="center"/>
    </xf>
    <xf numFmtId="49" fontId="2" fillId="8" borderId="38" xfId="2" applyNumberFormat="1" applyFont="1" applyFill="1" applyBorder="1" applyAlignment="1" applyProtection="1">
      <alignment horizontal="center"/>
    </xf>
    <xf numFmtId="0" fontId="2" fillId="8" borderId="27" xfId="2" applyFont="1" applyFill="1" applyBorder="1" applyAlignment="1" applyProtection="1"/>
    <xf numFmtId="0" fontId="2" fillId="8" borderId="10" xfId="2" applyFont="1" applyFill="1" applyBorder="1" applyAlignment="1" applyProtection="1"/>
    <xf numFmtId="0" fontId="2" fillId="8" borderId="26" xfId="2" applyFont="1" applyFill="1" applyBorder="1" applyAlignment="1" applyProtection="1"/>
    <xf numFmtId="0" fontId="2" fillId="8" borderId="11" xfId="2" applyFont="1" applyFill="1" applyBorder="1" applyAlignment="1" applyProtection="1"/>
    <xf numFmtId="0" fontId="2" fillId="8" borderId="38" xfId="2" applyFont="1" applyFill="1" applyBorder="1" applyAlignment="1" applyProtection="1"/>
    <xf numFmtId="49" fontId="2" fillId="4" borderId="16" xfId="2" applyNumberFormat="1" applyFont="1" applyFill="1" applyBorder="1" applyAlignment="1" applyProtection="1">
      <alignment horizontal="left" vertical="center" wrapText="1"/>
    </xf>
    <xf numFmtId="0" fontId="1" fillId="4" borderId="8" xfId="2" applyFill="1" applyBorder="1" applyAlignment="1" applyProtection="1">
      <alignment horizontal="left" vertical="center" wrapText="1"/>
    </xf>
    <xf numFmtId="49" fontId="2" fillId="4" borderId="22" xfId="2" applyNumberFormat="1" applyFont="1" applyFill="1" applyBorder="1" applyAlignment="1" applyProtection="1">
      <alignment horizontal="left" vertical="center" wrapText="1"/>
    </xf>
    <xf numFmtId="0" fontId="1" fillId="4" borderId="2" xfId="2" applyFill="1" applyBorder="1" applyAlignment="1" applyProtection="1">
      <alignment horizontal="left" vertical="center" wrapText="1"/>
    </xf>
    <xf numFmtId="49" fontId="4" fillId="9" borderId="51" xfId="2" applyNumberFormat="1" applyFont="1" applyFill="1" applyBorder="1" applyAlignment="1" applyProtection="1">
      <alignment horizontal="center" vertical="center"/>
      <protection locked="0"/>
    </xf>
    <xf numFmtId="49" fontId="4" fillId="9" borderId="49" xfId="2" applyNumberFormat="1" applyFont="1" applyFill="1" applyBorder="1" applyAlignment="1" applyProtection="1">
      <alignment horizontal="center" vertical="center"/>
      <protection locked="0"/>
    </xf>
    <xf numFmtId="49" fontId="4" fillId="9" borderId="15" xfId="2" applyNumberFormat="1" applyFont="1" applyFill="1" applyBorder="1" applyAlignment="1" applyProtection="1">
      <alignment horizontal="center" vertical="center"/>
      <protection locked="0"/>
    </xf>
    <xf numFmtId="49" fontId="4" fillId="9" borderId="7" xfId="2" applyNumberFormat="1" applyFont="1" applyFill="1" applyBorder="1" applyAlignment="1" applyProtection="1">
      <alignment horizontal="center" vertical="center"/>
      <protection locked="0"/>
    </xf>
    <xf numFmtId="14" fontId="4" fillId="7" borderId="49" xfId="2" applyNumberFormat="1" applyFont="1" applyFill="1" applyBorder="1" applyAlignment="1" applyProtection="1">
      <alignment horizontal="center" vertical="center"/>
    </xf>
    <xf numFmtId="0" fontId="4" fillId="7" borderId="49" xfId="2" applyFont="1" applyFill="1" applyBorder="1" applyAlignment="1" applyProtection="1">
      <alignment horizontal="center" vertical="center"/>
    </xf>
    <xf numFmtId="0" fontId="4" fillId="7" borderId="7" xfId="2" applyFont="1" applyFill="1" applyBorder="1" applyAlignment="1" applyProtection="1">
      <alignment horizontal="center" vertical="center"/>
    </xf>
    <xf numFmtId="0" fontId="4" fillId="7" borderId="52" xfId="2" applyFont="1" applyFill="1" applyBorder="1" applyAlignment="1" applyProtection="1">
      <alignment horizontal="center" vertical="center"/>
    </xf>
    <xf numFmtId="0" fontId="4" fillId="7" borderId="13" xfId="2" applyFont="1" applyFill="1" applyBorder="1" applyAlignment="1" applyProtection="1">
      <alignment horizontal="center" vertical="center"/>
    </xf>
    <xf numFmtId="49" fontId="3" fillId="8" borderId="42" xfId="2" applyNumberFormat="1" applyFont="1" applyFill="1" applyBorder="1" applyAlignment="1" applyProtection="1">
      <alignment horizontal="center" vertical="top" wrapText="1"/>
    </xf>
    <xf numFmtId="49" fontId="3" fillId="8" borderId="35" xfId="2" applyNumberFormat="1" applyFont="1" applyFill="1" applyBorder="1" applyAlignment="1" applyProtection="1">
      <alignment horizontal="center" vertical="top" wrapText="1"/>
    </xf>
    <xf numFmtId="49" fontId="3" fillId="8" borderId="37" xfId="2" applyNumberFormat="1" applyFont="1" applyFill="1" applyBorder="1" applyAlignment="1" applyProtection="1">
      <alignment horizontal="center" vertical="top" wrapText="1"/>
    </xf>
    <xf numFmtId="49" fontId="3" fillId="8" borderId="22" xfId="2" applyNumberFormat="1" applyFont="1" applyFill="1" applyBorder="1" applyAlignment="1" applyProtection="1">
      <alignment horizontal="center" vertical="top" wrapText="1"/>
    </xf>
    <xf numFmtId="49" fontId="3" fillId="8" borderId="2" xfId="2" applyNumberFormat="1" applyFont="1" applyFill="1" applyBorder="1" applyAlignment="1" applyProtection="1">
      <alignment horizontal="center" vertical="top" wrapText="1"/>
    </xf>
    <xf numFmtId="49" fontId="3" fillId="8" borderId="23" xfId="2" applyNumberFormat="1" applyFont="1" applyFill="1" applyBorder="1" applyAlignment="1" applyProtection="1">
      <alignment horizontal="center" vertical="top" wrapText="1"/>
    </xf>
    <xf numFmtId="0" fontId="16" fillId="8" borderId="42" xfId="2" applyFont="1" applyFill="1" applyBorder="1" applyAlignment="1" applyProtection="1">
      <alignment horizontal="center"/>
    </xf>
    <xf numFmtId="0" fontId="16" fillId="8" borderId="35" xfId="2" applyFont="1" applyFill="1" applyBorder="1" applyAlignment="1" applyProtection="1">
      <alignment horizontal="center"/>
    </xf>
    <xf numFmtId="0" fontId="16" fillId="8" borderId="36" xfId="2" applyFont="1" applyFill="1" applyBorder="1" applyAlignment="1" applyProtection="1">
      <alignment horizontal="center"/>
    </xf>
    <xf numFmtId="0" fontId="16" fillId="8" borderId="17" xfId="2" applyFont="1" applyFill="1" applyBorder="1" applyAlignment="1" applyProtection="1">
      <alignment horizontal="center"/>
    </xf>
    <xf numFmtId="0" fontId="16" fillId="8" borderId="0" xfId="2" applyFont="1" applyFill="1" applyBorder="1" applyAlignment="1" applyProtection="1">
      <alignment horizontal="center"/>
    </xf>
    <xf numFmtId="0" fontId="16" fillId="8" borderId="40" xfId="2" applyFont="1" applyFill="1" applyBorder="1" applyAlignment="1" applyProtection="1">
      <alignment horizontal="center"/>
    </xf>
    <xf numFmtId="0" fontId="3" fillId="8" borderId="34" xfId="2" applyFont="1" applyFill="1" applyBorder="1" applyAlignment="1" applyProtection="1">
      <alignment horizontal="center" wrapText="1"/>
    </xf>
    <xf numFmtId="0" fontId="3" fillId="8" borderId="35" xfId="2" applyFont="1" applyFill="1" applyBorder="1" applyAlignment="1" applyProtection="1">
      <alignment horizontal="center" wrapText="1"/>
    </xf>
    <xf numFmtId="0" fontId="3" fillId="8" borderId="36" xfId="2" applyFont="1" applyFill="1" applyBorder="1" applyAlignment="1" applyProtection="1">
      <alignment horizontal="center" wrapText="1"/>
    </xf>
    <xf numFmtId="0" fontId="3" fillId="8" borderId="39" xfId="2" applyFont="1" applyFill="1" applyBorder="1" applyAlignment="1" applyProtection="1">
      <alignment horizontal="center" wrapText="1"/>
    </xf>
    <xf numFmtId="0" fontId="3" fillId="8" borderId="0" xfId="2" applyFont="1" applyFill="1" applyBorder="1" applyAlignment="1" applyProtection="1">
      <alignment horizontal="center" wrapText="1"/>
    </xf>
    <xf numFmtId="0" fontId="3" fillId="8" borderId="40" xfId="2" applyFont="1" applyFill="1" applyBorder="1" applyAlignment="1" applyProtection="1">
      <alignment horizontal="center" wrapText="1"/>
    </xf>
    <xf numFmtId="0" fontId="4" fillId="9" borderId="24" xfId="2" applyFont="1" applyFill="1" applyBorder="1" applyAlignment="1" applyProtection="1">
      <alignment horizontal="center" vertical="center"/>
      <protection locked="0"/>
    </xf>
    <xf numFmtId="0" fontId="4" fillId="9" borderId="48" xfId="2" applyFont="1" applyFill="1" applyBorder="1" applyAlignment="1" applyProtection="1">
      <alignment horizontal="center" vertical="center"/>
      <protection locked="0"/>
    </xf>
    <xf numFmtId="1" fontId="4" fillId="7" borderId="47" xfId="2" applyNumberFormat="1" applyFont="1" applyFill="1" applyBorder="1" applyAlignment="1" applyProtection="1">
      <alignment horizontal="center" vertical="center"/>
    </xf>
    <xf numFmtId="1" fontId="4" fillId="7" borderId="45" xfId="2" applyNumberFormat="1" applyFont="1" applyFill="1" applyBorder="1" applyAlignment="1" applyProtection="1">
      <alignment horizontal="center" vertical="center"/>
    </xf>
    <xf numFmtId="1" fontId="4" fillId="7" borderId="46" xfId="2" applyNumberFormat="1" applyFont="1" applyFill="1" applyBorder="1" applyAlignment="1" applyProtection="1">
      <alignment horizontal="center" vertical="center"/>
    </xf>
    <xf numFmtId="1" fontId="4" fillId="7" borderId="32" xfId="2" applyNumberFormat="1" applyFont="1" applyFill="1" applyBorder="1" applyAlignment="1" applyProtection="1">
      <alignment horizontal="center" vertical="center"/>
    </xf>
    <xf numFmtId="165" fontId="4" fillId="9" borderId="49" xfId="2" applyNumberFormat="1" applyFont="1" applyFill="1" applyBorder="1" applyAlignment="1" applyProtection="1">
      <alignment horizontal="center" vertical="center"/>
      <protection locked="0"/>
    </xf>
    <xf numFmtId="165" fontId="4" fillId="9" borderId="7" xfId="2" applyNumberFormat="1" applyFont="1" applyFill="1" applyBorder="1" applyAlignment="1" applyProtection="1">
      <alignment horizontal="center" vertical="center"/>
      <protection locked="0"/>
    </xf>
    <xf numFmtId="166" fontId="4" fillId="7" borderId="49" xfId="2" applyNumberFormat="1" applyFont="1" applyFill="1" applyBorder="1" applyAlignment="1" applyProtection="1">
      <alignment horizontal="center" vertical="center"/>
    </xf>
    <xf numFmtId="166" fontId="4" fillId="7" borderId="7" xfId="2" applyNumberFormat="1" applyFont="1" applyFill="1" applyBorder="1" applyAlignment="1" applyProtection="1">
      <alignment horizontal="center" vertical="center"/>
    </xf>
    <xf numFmtId="167" fontId="4" fillId="9" borderId="49" xfId="2" applyNumberFormat="1" applyFont="1" applyFill="1" applyBorder="1" applyAlignment="1" applyProtection="1">
      <alignment horizontal="center" vertical="center"/>
      <protection locked="0"/>
    </xf>
    <xf numFmtId="167" fontId="4" fillId="9" borderId="7" xfId="2" applyNumberFormat="1" applyFont="1" applyFill="1" applyBorder="1" applyAlignment="1" applyProtection="1">
      <alignment horizontal="center" vertical="center"/>
      <protection locked="0"/>
    </xf>
    <xf numFmtId="168" fontId="4" fillId="7" borderId="49" xfId="2" applyNumberFormat="1" applyFont="1" applyFill="1" applyBorder="1" applyAlignment="1" applyProtection="1">
      <alignment horizontal="center" vertical="center"/>
    </xf>
    <xf numFmtId="168" fontId="4" fillId="7" borderId="50" xfId="2" applyNumberFormat="1" applyFont="1" applyFill="1" applyBorder="1" applyAlignment="1" applyProtection="1">
      <alignment horizontal="center" vertical="center"/>
    </xf>
    <xf numFmtId="168" fontId="4" fillId="7" borderId="7" xfId="2" applyNumberFormat="1" applyFont="1" applyFill="1" applyBorder="1" applyAlignment="1" applyProtection="1">
      <alignment horizontal="center" vertical="center"/>
    </xf>
    <xf numFmtId="168" fontId="4" fillId="7" borderId="14" xfId="2" applyNumberFormat="1" applyFont="1" applyFill="1" applyBorder="1" applyAlignment="1" applyProtection="1">
      <alignment horizontal="center" vertical="center"/>
    </xf>
    <xf numFmtId="0" fontId="16" fillId="8" borderId="34" xfId="2" applyFont="1" applyFill="1" applyBorder="1" applyAlignment="1" applyProtection="1">
      <alignment horizontal="center" wrapText="1"/>
    </xf>
    <xf numFmtId="0" fontId="16" fillId="8" borderId="35" xfId="2" applyFont="1" applyFill="1" applyBorder="1" applyAlignment="1" applyProtection="1">
      <alignment horizontal="center" wrapText="1"/>
    </xf>
    <xf numFmtId="0" fontId="16" fillId="8" borderId="36" xfId="2" applyFont="1" applyFill="1" applyBorder="1" applyAlignment="1" applyProtection="1">
      <alignment horizontal="center" wrapText="1"/>
    </xf>
    <xf numFmtId="0" fontId="16" fillId="8" borderId="39" xfId="2" applyFont="1" applyFill="1" applyBorder="1" applyAlignment="1" applyProtection="1">
      <alignment horizontal="center" wrapText="1"/>
    </xf>
    <xf numFmtId="0" fontId="16" fillId="8" borderId="0" xfId="2" applyFont="1" applyFill="1" applyBorder="1" applyAlignment="1" applyProtection="1">
      <alignment horizontal="center" wrapText="1"/>
    </xf>
    <xf numFmtId="0" fontId="16" fillId="8" borderId="40" xfId="2" applyFont="1" applyFill="1" applyBorder="1" applyAlignment="1" applyProtection="1">
      <alignment horizontal="center" wrapText="1"/>
    </xf>
    <xf numFmtId="0" fontId="16" fillId="8" borderId="34" xfId="2" applyFont="1" applyFill="1" applyBorder="1" applyAlignment="1" applyProtection="1">
      <alignment horizontal="center"/>
    </xf>
    <xf numFmtId="0" fontId="16" fillId="8" borderId="39" xfId="2" applyFont="1" applyFill="1" applyBorder="1" applyAlignment="1" applyProtection="1">
      <alignment horizontal="center"/>
    </xf>
    <xf numFmtId="0" fontId="16" fillId="8" borderId="37" xfId="2" applyFont="1" applyFill="1" applyBorder="1" applyAlignment="1" applyProtection="1">
      <alignment horizontal="center"/>
    </xf>
    <xf numFmtId="0" fontId="16" fillId="8" borderId="18" xfId="2" applyFont="1" applyFill="1" applyBorder="1" applyAlignment="1" applyProtection="1">
      <alignment horizontal="center"/>
    </xf>
    <xf numFmtId="0" fontId="3" fillId="8" borderId="53" xfId="2" applyFont="1" applyFill="1" applyBorder="1" applyAlignment="1" applyProtection="1">
      <alignment horizontal="center"/>
    </xf>
    <xf numFmtId="0" fontId="3" fillId="8" borderId="54" xfId="2" applyFont="1" applyFill="1" applyBorder="1" applyAlignment="1" applyProtection="1">
      <alignment horizontal="center"/>
    </xf>
    <xf numFmtId="0" fontId="16" fillId="8" borderId="18" xfId="2" applyFont="1" applyFill="1" applyBorder="1" applyAlignment="1" applyProtection="1">
      <alignment horizontal="center" wrapText="1"/>
    </xf>
    <xf numFmtId="49" fontId="17" fillId="0" borderId="16" xfId="2" applyNumberFormat="1" applyFont="1" applyFill="1" applyBorder="1" applyAlignment="1" applyProtection="1">
      <alignment horizontal="center" vertical="center" wrapText="1"/>
    </xf>
    <xf numFmtId="49" fontId="17" fillId="0" borderId="8" xfId="2" applyNumberFormat="1" applyFont="1" applyFill="1" applyBorder="1" applyAlignment="1" applyProtection="1">
      <alignment horizontal="center" vertical="center" wrapText="1"/>
    </xf>
    <xf numFmtId="49" fontId="17" fillId="0" borderId="45" xfId="2" applyNumberFormat="1" applyFont="1" applyFill="1" applyBorder="1" applyAlignment="1" applyProtection="1">
      <alignment horizontal="center" vertical="center" wrapText="1"/>
    </xf>
    <xf numFmtId="49" fontId="17" fillId="0" borderId="22" xfId="2" applyNumberFormat="1" applyFont="1" applyFill="1" applyBorder="1" applyAlignment="1" applyProtection="1">
      <alignment horizontal="center" vertical="center" wrapText="1"/>
    </xf>
    <xf numFmtId="49" fontId="17" fillId="0" borderId="2" xfId="2" applyNumberFormat="1" applyFont="1" applyFill="1" applyBorder="1" applyAlignment="1" applyProtection="1">
      <alignment horizontal="center" vertical="center" wrapText="1"/>
    </xf>
    <xf numFmtId="49" fontId="17" fillId="0" borderId="32" xfId="2" applyNumberFormat="1" applyFont="1" applyFill="1" applyBorder="1" applyAlignment="1" applyProtection="1">
      <alignment horizontal="center" vertical="center" wrapText="1"/>
    </xf>
    <xf numFmtId="49" fontId="4" fillId="9" borderId="47" xfId="1" applyNumberFormat="1" applyFont="1" applyFill="1" applyBorder="1" applyAlignment="1" applyProtection="1">
      <alignment horizontal="center" vertical="center"/>
      <protection locked="0"/>
    </xf>
    <xf numFmtId="49" fontId="4" fillId="9" borderId="8" xfId="1" applyNumberFormat="1" applyFont="1" applyFill="1" applyBorder="1" applyAlignment="1" applyProtection="1">
      <alignment horizontal="center" vertical="center"/>
      <protection locked="0"/>
    </xf>
    <xf numFmtId="49" fontId="4" fillId="9" borderId="45" xfId="1" applyNumberFormat="1" applyFont="1" applyFill="1" applyBorder="1" applyAlignment="1" applyProtection="1">
      <alignment horizontal="center" vertical="center"/>
      <protection locked="0"/>
    </xf>
    <xf numFmtId="49" fontId="4" fillId="9" borderId="39" xfId="1" applyNumberFormat="1" applyFont="1" applyFill="1" applyBorder="1" applyAlignment="1" applyProtection="1">
      <alignment horizontal="center" vertical="center"/>
      <protection locked="0"/>
    </xf>
    <xf numFmtId="49" fontId="4" fillId="9" borderId="0" xfId="1" applyNumberFormat="1" applyFont="1" applyFill="1" applyBorder="1" applyAlignment="1" applyProtection="1">
      <alignment horizontal="center" vertical="center"/>
      <protection locked="0"/>
    </xf>
    <xf numFmtId="49" fontId="4" fillId="9" borderId="40" xfId="1" applyNumberFormat="1" applyFont="1" applyFill="1" applyBorder="1" applyAlignment="1" applyProtection="1">
      <alignment horizontal="center" vertical="center"/>
      <protection locked="0"/>
    </xf>
    <xf numFmtId="49" fontId="4" fillId="7" borderId="8" xfId="2" applyNumberFormat="1" applyFont="1" applyFill="1" applyBorder="1" applyAlignment="1" applyProtection="1">
      <alignment horizontal="center" vertical="center"/>
    </xf>
    <xf numFmtId="49" fontId="4" fillId="7" borderId="45" xfId="2" applyNumberFormat="1" applyFont="1" applyFill="1" applyBorder="1" applyAlignment="1" applyProtection="1">
      <alignment horizontal="center" vertical="center"/>
    </xf>
    <xf numFmtId="49" fontId="4" fillId="7" borderId="0" xfId="2" applyNumberFormat="1" applyFont="1" applyFill="1" applyBorder="1" applyAlignment="1" applyProtection="1">
      <alignment horizontal="center" vertical="center"/>
    </xf>
    <xf numFmtId="49" fontId="4" fillId="7" borderId="40" xfId="2" applyNumberFormat="1" applyFont="1" applyFill="1" applyBorder="1" applyAlignment="1" applyProtection="1">
      <alignment horizontal="center" vertical="center"/>
    </xf>
    <xf numFmtId="14" fontId="4" fillId="7" borderId="8" xfId="2" applyNumberFormat="1" applyFont="1" applyFill="1" applyBorder="1" applyAlignment="1" applyProtection="1">
      <alignment horizontal="center" vertical="center"/>
    </xf>
    <xf numFmtId="14" fontId="4" fillId="7" borderId="45" xfId="2" applyNumberFormat="1" applyFont="1" applyFill="1" applyBorder="1" applyAlignment="1" applyProtection="1">
      <alignment horizontal="center" vertical="center"/>
    </xf>
    <xf numFmtId="14" fontId="4" fillId="7" borderId="0" xfId="2" applyNumberFormat="1" applyFont="1" applyFill="1" applyBorder="1" applyAlignment="1" applyProtection="1">
      <alignment horizontal="center" vertical="center"/>
    </xf>
    <xf numFmtId="14" fontId="4" fillId="7" borderId="40" xfId="2" applyNumberFormat="1" applyFont="1" applyFill="1" applyBorder="1" applyAlignment="1" applyProtection="1">
      <alignment horizontal="center" vertical="center"/>
    </xf>
    <xf numFmtId="1" fontId="4" fillId="7" borderId="8" xfId="2" applyNumberFormat="1" applyFont="1" applyFill="1" applyBorder="1" applyAlignment="1" applyProtection="1">
      <alignment horizontal="center" vertical="center"/>
    </xf>
    <xf numFmtId="1" fontId="4" fillId="7" borderId="39" xfId="2" applyNumberFormat="1" applyFont="1" applyFill="1" applyBorder="1" applyAlignment="1" applyProtection="1">
      <alignment horizontal="center" vertical="center"/>
    </xf>
    <xf numFmtId="1" fontId="4" fillId="7" borderId="0" xfId="2" applyNumberFormat="1" applyFont="1" applyFill="1" applyBorder="1" applyAlignment="1" applyProtection="1">
      <alignment horizontal="center" vertical="center"/>
    </xf>
    <xf numFmtId="49" fontId="2" fillId="8" borderId="17" xfId="2" applyNumberFormat="1" applyFont="1" applyFill="1" applyBorder="1" applyAlignment="1" applyProtection="1">
      <alignment horizontal="left" wrapText="1"/>
    </xf>
    <xf numFmtId="49" fontId="2" fillId="8" borderId="0" xfId="2" applyNumberFormat="1" applyFont="1" applyFill="1" applyBorder="1" applyAlignment="1" applyProtection="1">
      <alignment horizontal="left" wrapText="1"/>
    </xf>
    <xf numFmtId="0" fontId="16" fillId="8" borderId="17" xfId="2" applyFont="1" applyFill="1" applyBorder="1" applyAlignment="1" applyProtection="1">
      <alignment horizontal="center" wrapText="1"/>
    </xf>
    <xf numFmtId="165" fontId="4" fillId="7" borderId="47" xfId="2" applyNumberFormat="1" applyFont="1" applyFill="1" applyBorder="1" applyAlignment="1" applyProtection="1">
      <alignment horizontal="center" vertical="center"/>
    </xf>
    <xf numFmtId="165" fontId="4" fillId="7" borderId="8" xfId="2" applyNumberFormat="1" applyFont="1" applyFill="1" applyBorder="1" applyAlignment="1" applyProtection="1">
      <alignment horizontal="center" vertical="center"/>
    </xf>
    <xf numFmtId="165" fontId="4" fillId="7" borderId="45" xfId="2" applyNumberFormat="1" applyFont="1" applyFill="1" applyBorder="1" applyAlignment="1" applyProtection="1">
      <alignment horizontal="center" vertical="center"/>
    </xf>
    <xf numFmtId="165" fontId="4" fillId="7" borderId="39" xfId="2" applyNumberFormat="1" applyFont="1" applyFill="1" applyBorder="1" applyAlignment="1" applyProtection="1">
      <alignment horizontal="center" vertical="center"/>
    </xf>
    <xf numFmtId="165" fontId="4" fillId="7" borderId="0" xfId="2" applyNumberFormat="1" applyFont="1" applyFill="1" applyBorder="1" applyAlignment="1" applyProtection="1">
      <alignment horizontal="center" vertical="center"/>
    </xf>
    <xf numFmtId="165" fontId="4" fillId="7" borderId="40" xfId="2" applyNumberFormat="1" applyFont="1" applyFill="1" applyBorder="1" applyAlignment="1" applyProtection="1">
      <alignment horizontal="center" vertical="center"/>
    </xf>
    <xf numFmtId="166" fontId="4" fillId="7" borderId="47" xfId="2" applyNumberFormat="1" applyFont="1" applyFill="1" applyBorder="1" applyAlignment="1" applyProtection="1">
      <alignment horizontal="center" vertical="center"/>
    </xf>
    <xf numFmtId="166" fontId="4" fillId="7" borderId="8" xfId="2" applyNumberFormat="1" applyFont="1" applyFill="1" applyBorder="1" applyAlignment="1" applyProtection="1">
      <alignment horizontal="center" vertical="center"/>
    </xf>
    <xf numFmtId="166" fontId="4" fillId="7" borderId="45" xfId="2" applyNumberFormat="1" applyFont="1" applyFill="1" applyBorder="1" applyAlignment="1" applyProtection="1">
      <alignment horizontal="center" vertical="center"/>
    </xf>
    <xf numFmtId="166" fontId="4" fillId="7" borderId="39" xfId="2" applyNumberFormat="1" applyFont="1" applyFill="1" applyBorder="1" applyAlignment="1" applyProtection="1">
      <alignment horizontal="center" vertical="center"/>
    </xf>
    <xf numFmtId="166" fontId="4" fillId="7" borderId="0" xfId="2" applyNumberFormat="1" applyFont="1" applyFill="1" applyBorder="1" applyAlignment="1" applyProtection="1">
      <alignment horizontal="center" vertical="center"/>
    </xf>
    <xf numFmtId="166" fontId="4" fillId="7" borderId="40" xfId="2" applyNumberFormat="1" applyFont="1" applyFill="1" applyBorder="1" applyAlignment="1" applyProtection="1">
      <alignment horizontal="center" vertical="center"/>
    </xf>
    <xf numFmtId="167" fontId="4" fillId="7" borderId="47" xfId="2" applyNumberFormat="1" applyFont="1" applyFill="1" applyBorder="1" applyAlignment="1" applyProtection="1">
      <alignment horizontal="center" vertical="center"/>
    </xf>
    <xf numFmtId="167" fontId="4" fillId="7" borderId="8" xfId="2" applyNumberFormat="1" applyFont="1" applyFill="1" applyBorder="1" applyAlignment="1" applyProtection="1">
      <alignment horizontal="center" vertical="center"/>
    </xf>
    <xf numFmtId="167" fontId="4" fillId="7" borderId="25" xfId="2" applyNumberFormat="1" applyFont="1" applyFill="1" applyBorder="1" applyAlignment="1" applyProtection="1">
      <alignment horizontal="center" vertical="center"/>
    </xf>
    <xf numFmtId="167" fontId="4" fillId="7" borderId="46" xfId="2" applyNumberFormat="1" applyFont="1" applyFill="1" applyBorder="1" applyAlignment="1" applyProtection="1">
      <alignment horizontal="center" vertical="center"/>
    </xf>
    <xf numFmtId="167" fontId="4" fillId="7" borderId="2" xfId="2" applyNumberFormat="1" applyFont="1" applyFill="1" applyBorder="1" applyAlignment="1" applyProtection="1">
      <alignment horizontal="center" vertical="center"/>
    </xf>
    <xf numFmtId="167" fontId="4" fillId="7" borderId="23" xfId="2" applyNumberFormat="1" applyFont="1" applyFill="1" applyBorder="1" applyAlignment="1" applyProtection="1">
      <alignment horizontal="center" vertical="center"/>
    </xf>
    <xf numFmtId="168" fontId="4" fillId="7" borderId="47" xfId="2" applyNumberFormat="1" applyFont="1" applyFill="1" applyBorder="1" applyAlignment="1" applyProtection="1">
      <alignment horizontal="center" vertical="center"/>
    </xf>
    <xf numFmtId="168" fontId="4" fillId="7" borderId="8" xfId="2" applyNumberFormat="1" applyFont="1" applyFill="1" applyBorder="1" applyAlignment="1" applyProtection="1">
      <alignment horizontal="center" vertical="center"/>
    </xf>
    <xf numFmtId="168" fontId="4" fillId="7" borderId="25" xfId="2" applyNumberFormat="1" applyFont="1" applyFill="1" applyBorder="1" applyAlignment="1" applyProtection="1">
      <alignment horizontal="center" vertical="center"/>
    </xf>
    <xf numFmtId="168" fontId="4" fillId="7" borderId="39" xfId="2" applyNumberFormat="1" applyFont="1" applyFill="1" applyBorder="1" applyAlignment="1" applyProtection="1">
      <alignment horizontal="center" vertical="center"/>
    </xf>
    <xf numFmtId="168" fontId="4" fillId="7" borderId="0" xfId="2" applyNumberFormat="1" applyFont="1" applyFill="1" applyBorder="1" applyAlignment="1" applyProtection="1">
      <alignment horizontal="center" vertical="center"/>
    </xf>
    <xf numFmtId="168" fontId="4" fillId="7" borderId="18" xfId="2" applyNumberFormat="1" applyFont="1" applyFill="1" applyBorder="1" applyAlignment="1" applyProtection="1">
      <alignment horizontal="center" vertical="center"/>
    </xf>
    <xf numFmtId="165" fontId="4" fillId="7" borderId="43" xfId="2" applyNumberFormat="1" applyFont="1" applyFill="1" applyBorder="1" applyAlignment="1" applyProtection="1">
      <alignment horizontal="center" vertical="center"/>
    </xf>
    <xf numFmtId="165" fontId="4" fillId="7" borderId="3" xfId="2" applyNumberFormat="1" applyFont="1" applyFill="1" applyBorder="1" applyAlignment="1" applyProtection="1">
      <alignment horizontal="center" vertical="center"/>
    </xf>
    <xf numFmtId="165" fontId="4" fillId="7" borderId="44" xfId="2" applyNumberFormat="1" applyFont="1" applyFill="1" applyBorder="1" applyAlignment="1" applyProtection="1">
      <alignment horizontal="center" vertical="center"/>
    </xf>
    <xf numFmtId="166" fontId="4" fillId="7" borderId="43" xfId="2" applyNumberFormat="1" applyFont="1" applyFill="1" applyBorder="1" applyAlignment="1" applyProtection="1">
      <alignment horizontal="center" vertical="center"/>
    </xf>
    <xf numFmtId="166" fontId="4" fillId="7" borderId="3" xfId="2" applyNumberFormat="1" applyFont="1" applyFill="1" applyBorder="1" applyAlignment="1" applyProtection="1">
      <alignment horizontal="center" vertical="center"/>
    </xf>
    <xf numFmtId="166" fontId="4" fillId="7" borderId="44" xfId="2" applyNumberFormat="1" applyFont="1" applyFill="1" applyBorder="1" applyAlignment="1" applyProtection="1">
      <alignment horizontal="center" vertical="center"/>
    </xf>
    <xf numFmtId="167" fontId="4" fillId="7" borderId="43" xfId="2" applyNumberFormat="1" applyFont="1" applyFill="1" applyBorder="1" applyAlignment="1" applyProtection="1">
      <alignment horizontal="center" vertical="center"/>
    </xf>
    <xf numFmtId="167" fontId="4" fillId="7" borderId="3" xfId="2" applyNumberFormat="1" applyFont="1" applyFill="1" applyBorder="1" applyAlignment="1" applyProtection="1">
      <alignment horizontal="center" vertical="center"/>
    </xf>
    <xf numFmtId="167" fontId="4" fillId="7" borderId="44" xfId="2" applyNumberFormat="1" applyFont="1" applyFill="1" applyBorder="1" applyAlignment="1" applyProtection="1">
      <alignment horizontal="center" vertical="center"/>
    </xf>
    <xf numFmtId="168" fontId="4" fillId="7" borderId="43" xfId="2" applyNumberFormat="1" applyFont="1" applyFill="1" applyBorder="1" applyAlignment="1" applyProtection="1">
      <alignment horizontal="center" vertical="center"/>
    </xf>
    <xf numFmtId="168" fontId="4" fillId="7" borderId="3" xfId="2" applyNumberFormat="1" applyFont="1" applyFill="1" applyBorder="1" applyAlignment="1" applyProtection="1">
      <alignment horizontal="center" vertical="center"/>
    </xf>
    <xf numFmtId="168" fontId="4" fillId="7" borderId="31" xfId="2" applyNumberFormat="1" applyFont="1" applyFill="1" applyBorder="1" applyAlignment="1" applyProtection="1">
      <alignment horizontal="center" vertical="center"/>
    </xf>
    <xf numFmtId="49" fontId="17" fillId="0" borderId="16" xfId="2" applyNumberFormat="1" applyFont="1" applyFill="1" applyBorder="1" applyAlignment="1" applyProtection="1">
      <alignment horizontal="center" vertical="center"/>
    </xf>
    <xf numFmtId="49" fontId="17" fillId="0" borderId="8" xfId="2" applyNumberFormat="1" applyFont="1" applyFill="1" applyBorder="1" applyAlignment="1" applyProtection="1">
      <alignment horizontal="center" vertical="center"/>
    </xf>
    <xf numFmtId="49" fontId="17" fillId="0" borderId="45" xfId="2" applyNumberFormat="1" applyFont="1" applyFill="1" applyBorder="1" applyAlignment="1" applyProtection="1">
      <alignment horizontal="center" vertical="center"/>
    </xf>
    <xf numFmtId="49" fontId="4" fillId="9" borderId="46" xfId="1" applyNumberFormat="1" applyFont="1" applyFill="1" applyBorder="1" applyAlignment="1" applyProtection="1">
      <alignment horizontal="center" vertical="center"/>
      <protection locked="0"/>
    </xf>
    <xf numFmtId="49" fontId="4" fillId="9" borderId="2" xfId="1" applyNumberFormat="1" applyFont="1" applyFill="1" applyBorder="1" applyAlignment="1" applyProtection="1">
      <alignment horizontal="center" vertical="center"/>
      <protection locked="0"/>
    </xf>
    <xf numFmtId="49" fontId="4" fillId="9" borderId="32" xfId="1" applyNumberFormat="1" applyFont="1" applyFill="1" applyBorder="1" applyAlignment="1" applyProtection="1">
      <alignment horizontal="center" vertical="center"/>
      <protection locked="0"/>
    </xf>
    <xf numFmtId="49" fontId="4" fillId="7" borderId="39" xfId="2" applyNumberFormat="1" applyFont="1" applyFill="1" applyBorder="1" applyAlignment="1" applyProtection="1">
      <alignment horizontal="center" vertical="center"/>
    </xf>
    <xf numFmtId="14" fontId="4" fillId="7" borderId="47" xfId="2" applyNumberFormat="1" applyFont="1" applyFill="1" applyBorder="1" applyAlignment="1" applyProtection="1">
      <alignment horizontal="center" vertical="center"/>
    </xf>
    <xf numFmtId="1" fontId="4" fillId="7" borderId="40" xfId="2" applyNumberFormat="1" applyFont="1" applyFill="1" applyBorder="1" applyAlignment="1" applyProtection="1">
      <alignment horizontal="center" vertical="center"/>
    </xf>
    <xf numFmtId="49" fontId="17" fillId="0" borderId="30" xfId="2" applyNumberFormat="1" applyFont="1" applyFill="1" applyBorder="1" applyAlignment="1" applyProtection="1">
      <alignment horizontal="center" vertical="center"/>
    </xf>
    <xf numFmtId="49" fontId="17" fillId="0" borderId="3" xfId="2" applyNumberFormat="1" applyFont="1" applyFill="1" applyBorder="1" applyAlignment="1" applyProtection="1">
      <alignment horizontal="center" vertical="center"/>
    </xf>
    <xf numFmtId="49" fontId="17" fillId="0" borderId="44" xfId="2" applyNumberFormat="1" applyFont="1" applyFill="1" applyBorder="1" applyAlignment="1" applyProtection="1">
      <alignment horizontal="center" vertical="center"/>
    </xf>
    <xf numFmtId="49" fontId="4" fillId="9" borderId="43" xfId="1" applyNumberFormat="1" applyFont="1" applyFill="1" applyBorder="1" applyAlignment="1" applyProtection="1">
      <alignment horizontal="center" vertical="center"/>
      <protection locked="0"/>
    </xf>
    <xf numFmtId="49" fontId="4" fillId="9" borderId="3" xfId="1" applyNumberFormat="1" applyFont="1" applyFill="1" applyBorder="1" applyAlignment="1" applyProtection="1">
      <alignment horizontal="center" vertical="center"/>
      <protection locked="0"/>
    </xf>
    <xf numFmtId="49" fontId="4" fillId="9" borderId="44" xfId="1" applyNumberFormat="1" applyFont="1" applyFill="1" applyBorder="1" applyAlignment="1" applyProtection="1">
      <alignment horizontal="center" vertical="center"/>
      <protection locked="0"/>
    </xf>
    <xf numFmtId="49" fontId="4" fillId="7" borderId="43" xfId="2" applyNumberFormat="1" applyFont="1" applyFill="1" applyBorder="1" applyAlignment="1" applyProtection="1">
      <alignment horizontal="center" vertical="center"/>
    </xf>
    <xf numFmtId="49" fontId="4" fillId="7" borderId="3" xfId="2" applyNumberFormat="1" applyFont="1" applyFill="1" applyBorder="1" applyAlignment="1" applyProtection="1">
      <alignment horizontal="center" vertical="center"/>
    </xf>
    <xf numFmtId="49" fontId="4" fillId="7" borderId="44" xfId="2" applyNumberFormat="1" applyFont="1" applyFill="1" applyBorder="1" applyAlignment="1" applyProtection="1">
      <alignment horizontal="center" vertical="center"/>
    </xf>
    <xf numFmtId="14" fontId="4" fillId="7" borderId="43" xfId="2" applyNumberFormat="1" applyFont="1" applyFill="1" applyBorder="1" applyAlignment="1" applyProtection="1">
      <alignment horizontal="center" vertical="center"/>
    </xf>
    <xf numFmtId="14" fontId="4" fillId="7" borderId="3" xfId="2" applyNumberFormat="1" applyFont="1" applyFill="1" applyBorder="1" applyAlignment="1" applyProtection="1">
      <alignment horizontal="center" vertical="center"/>
    </xf>
    <xf numFmtId="14" fontId="4" fillId="7" borderId="44" xfId="2" applyNumberFormat="1" applyFont="1" applyFill="1" applyBorder="1" applyAlignment="1" applyProtection="1">
      <alignment horizontal="center" vertical="center"/>
    </xf>
    <xf numFmtId="1" fontId="4" fillId="7" borderId="43" xfId="2" applyNumberFormat="1" applyFont="1" applyFill="1" applyBorder="1" applyAlignment="1" applyProtection="1">
      <alignment horizontal="center" vertical="center"/>
    </xf>
    <xf numFmtId="1" fontId="4" fillId="7" borderId="3" xfId="2" applyNumberFormat="1" applyFont="1" applyFill="1" applyBorder="1" applyAlignment="1" applyProtection="1">
      <alignment horizontal="center" vertical="center"/>
    </xf>
    <xf numFmtId="1" fontId="4" fillId="7" borderId="44" xfId="2" applyNumberFormat="1" applyFont="1" applyFill="1" applyBorder="1" applyAlignment="1" applyProtection="1">
      <alignment horizontal="center" vertical="center"/>
    </xf>
    <xf numFmtId="166" fontId="4" fillId="7" borderId="46" xfId="2" applyNumberFormat="1" applyFont="1" applyFill="1" applyBorder="1" applyAlignment="1" applyProtection="1">
      <alignment horizontal="center" vertical="center"/>
    </xf>
    <xf numFmtId="166" fontId="4" fillId="7" borderId="2" xfId="2" applyNumberFormat="1" applyFont="1" applyFill="1" applyBorder="1" applyAlignment="1" applyProtection="1">
      <alignment horizontal="center" vertical="center"/>
    </xf>
    <xf numFmtId="166" fontId="4" fillId="7" borderId="32" xfId="2" applyNumberFormat="1" applyFont="1" applyFill="1" applyBorder="1" applyAlignment="1" applyProtection="1">
      <alignment horizontal="center" vertical="center"/>
    </xf>
    <xf numFmtId="167" fontId="4" fillId="7" borderId="39" xfId="2" applyNumberFormat="1" applyFont="1" applyFill="1" applyBorder="1" applyAlignment="1" applyProtection="1">
      <alignment horizontal="center" vertical="center"/>
    </xf>
    <xf numFmtId="167" fontId="4" fillId="7" borderId="0" xfId="2" applyNumberFormat="1" applyFont="1" applyFill="1" applyBorder="1" applyAlignment="1" applyProtection="1">
      <alignment horizontal="center" vertical="center"/>
    </xf>
    <xf numFmtId="167" fontId="4" fillId="7" borderId="18" xfId="2" applyNumberFormat="1" applyFont="1" applyFill="1" applyBorder="1" applyAlignment="1" applyProtection="1">
      <alignment horizontal="center" vertical="center"/>
    </xf>
    <xf numFmtId="49" fontId="2" fillId="0" borderId="5" xfId="2" applyNumberFormat="1" applyFont="1" applyBorder="1" applyAlignment="1" applyProtection="1">
      <alignment horizontal="left" vertical="center"/>
    </xf>
    <xf numFmtId="49" fontId="2" fillId="0" borderId="6" xfId="2" applyNumberFormat="1" applyFont="1" applyBorder="1" applyAlignment="1" applyProtection="1">
      <alignment horizontal="left" vertical="center"/>
    </xf>
    <xf numFmtId="49" fontId="2" fillId="0" borderId="19" xfId="2" applyNumberFormat="1" applyFont="1" applyBorder="1" applyAlignment="1" applyProtection="1">
      <alignment horizontal="left" vertical="center"/>
    </xf>
    <xf numFmtId="0" fontId="4" fillId="0" borderId="20" xfId="2" applyFont="1" applyBorder="1" applyAlignment="1" applyProtection="1">
      <alignment horizontal="left"/>
      <protection locked="0"/>
    </xf>
    <xf numFmtId="0" fontId="4" fillId="0" borderId="6" xfId="2" applyFont="1" applyBorder="1" applyAlignment="1" applyProtection="1">
      <alignment horizontal="left"/>
      <protection locked="0"/>
    </xf>
    <xf numFmtId="0" fontId="4" fillId="0" borderId="19" xfId="2" applyFont="1" applyBorder="1" applyAlignment="1" applyProtection="1">
      <alignment horizontal="left"/>
      <protection locked="0"/>
    </xf>
    <xf numFmtId="0" fontId="2" fillId="6" borderId="11" xfId="2" applyFont="1" applyFill="1" applyBorder="1" applyAlignment="1" applyProtection="1">
      <alignment horizontal="center"/>
    </xf>
    <xf numFmtId="0" fontId="2" fillId="6" borderId="10" xfId="2" applyFont="1" applyFill="1" applyBorder="1" applyAlignment="1" applyProtection="1">
      <alignment horizontal="center"/>
    </xf>
    <xf numFmtId="0" fontId="2" fillId="6" borderId="26" xfId="2" applyFont="1" applyFill="1" applyBorder="1" applyAlignment="1" applyProtection="1">
      <alignment horizontal="center"/>
    </xf>
    <xf numFmtId="169" fontId="1" fillId="0" borderId="11" xfId="2" applyNumberFormat="1" applyFont="1" applyBorder="1" applyAlignment="1" applyProtection="1">
      <alignment horizontal="center"/>
      <protection locked="0"/>
    </xf>
    <xf numFmtId="169" fontId="1" fillId="0" borderId="10" xfId="2" applyNumberFormat="1" applyFont="1" applyBorder="1" applyAlignment="1" applyProtection="1">
      <alignment horizontal="center"/>
      <protection locked="0"/>
    </xf>
    <xf numFmtId="169" fontId="1" fillId="0" borderId="26" xfId="2" applyNumberFormat="1" applyFont="1" applyBorder="1" applyAlignment="1" applyProtection="1">
      <alignment horizontal="center"/>
      <protection locked="0"/>
    </xf>
    <xf numFmtId="0" fontId="1" fillId="0" borderId="11" xfId="2" applyFont="1" applyBorder="1" applyAlignment="1" applyProtection="1">
      <alignment horizontal="center"/>
      <protection locked="0"/>
    </xf>
    <xf numFmtId="0" fontId="1" fillId="0" borderId="10" xfId="2" applyFont="1" applyBorder="1" applyAlignment="1" applyProtection="1">
      <alignment horizontal="center"/>
      <protection locked="0"/>
    </xf>
    <xf numFmtId="0" fontId="1" fillId="0" borderId="26" xfId="2" applyFont="1" applyBorder="1" applyAlignment="1" applyProtection="1">
      <alignment horizontal="center"/>
      <protection locked="0"/>
    </xf>
    <xf numFmtId="0" fontId="1" fillId="0" borderId="38" xfId="2" applyFont="1" applyBorder="1" applyAlignment="1" applyProtection="1">
      <alignment horizontal="center"/>
      <protection locked="0"/>
    </xf>
    <xf numFmtId="49" fontId="22" fillId="5" borderId="5" xfId="2" applyNumberFormat="1" applyFont="1" applyFill="1" applyBorder="1" applyAlignment="1" applyProtection="1">
      <alignment horizontal="center"/>
    </xf>
    <xf numFmtId="49" fontId="22" fillId="5" borderId="6" xfId="2" applyNumberFormat="1" applyFont="1" applyFill="1" applyBorder="1" applyAlignment="1" applyProtection="1">
      <alignment horizontal="center"/>
    </xf>
    <xf numFmtId="49" fontId="22" fillId="5" borderId="21" xfId="2" applyNumberFormat="1" applyFont="1" applyFill="1" applyBorder="1" applyAlignment="1" applyProtection="1">
      <alignment horizontal="center"/>
    </xf>
    <xf numFmtId="49" fontId="4" fillId="0" borderId="27" xfId="2" applyNumberFormat="1" applyFont="1" applyBorder="1" applyAlignment="1" applyProtection="1">
      <alignment horizontal="left"/>
    </xf>
    <xf numFmtId="0" fontId="1" fillId="0" borderId="10" xfId="2" applyBorder="1" applyAlignment="1" applyProtection="1">
      <alignment horizontal="left"/>
    </xf>
    <xf numFmtId="0" fontId="1" fillId="0" borderId="26" xfId="2" applyBorder="1" applyAlignment="1" applyProtection="1">
      <alignment horizontal="left"/>
    </xf>
    <xf numFmtId="49" fontId="2" fillId="0" borderId="11" xfId="2" applyNumberFormat="1" applyFont="1" applyBorder="1" applyAlignment="1" applyProtection="1">
      <alignment horizontal="left"/>
    </xf>
    <xf numFmtId="0" fontId="1" fillId="0" borderId="10" xfId="2" applyFont="1" applyBorder="1" applyAlignment="1" applyProtection="1">
      <alignment horizontal="left"/>
    </xf>
    <xf numFmtId="0" fontId="1" fillId="0" borderId="26" xfId="2" applyFont="1" applyBorder="1" applyAlignment="1" applyProtection="1">
      <alignment horizontal="left"/>
    </xf>
    <xf numFmtId="49" fontId="2" fillId="0" borderId="10" xfId="2" applyNumberFormat="1" applyFont="1" applyBorder="1" applyAlignment="1" applyProtection="1">
      <alignment horizontal="left"/>
    </xf>
    <xf numFmtId="49" fontId="2" fillId="0" borderId="26" xfId="2" applyNumberFormat="1" applyFont="1" applyBorder="1" applyAlignment="1" applyProtection="1">
      <alignment horizontal="left"/>
    </xf>
    <xf numFmtId="49" fontId="2" fillId="0" borderId="1" xfId="2" applyNumberFormat="1" applyFont="1" applyBorder="1" applyAlignment="1" applyProtection="1">
      <alignment horizontal="left"/>
    </xf>
    <xf numFmtId="0" fontId="1" fillId="0" borderId="1" xfId="2" applyBorder="1" applyAlignment="1" applyProtection="1">
      <alignment horizontal="left"/>
    </xf>
    <xf numFmtId="0" fontId="1" fillId="0" borderId="12" xfId="2" applyBorder="1" applyAlignment="1" applyProtection="1">
      <alignment horizontal="left"/>
    </xf>
    <xf numFmtId="49" fontId="2" fillId="0" borderId="27" xfId="2" applyNumberFormat="1" applyFont="1" applyBorder="1" applyAlignment="1" applyProtection="1">
      <alignment horizontal="left" vertical="center"/>
    </xf>
    <xf numFmtId="49" fontId="2" fillId="0" borderId="10" xfId="2" applyNumberFormat="1" applyFont="1" applyBorder="1" applyAlignment="1" applyProtection="1">
      <alignment horizontal="left" vertical="center"/>
    </xf>
    <xf numFmtId="49" fontId="2" fillId="0" borderId="26" xfId="2" applyNumberFormat="1" applyFont="1" applyBorder="1" applyAlignment="1" applyProtection="1">
      <alignment horizontal="left" vertical="center"/>
    </xf>
    <xf numFmtId="0" fontId="4" fillId="0" borderId="1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26" xfId="2" applyFont="1" applyBorder="1" applyAlignment="1" applyProtection="1">
      <alignment horizontal="left"/>
      <protection locked="0"/>
    </xf>
    <xf numFmtId="0" fontId="1" fillId="0" borderId="34" xfId="2" applyFont="1" applyBorder="1" applyAlignment="1" applyProtection="1">
      <alignment horizontal="center"/>
      <protection locked="0"/>
    </xf>
    <xf numFmtId="0" fontId="1" fillId="0" borderId="35" xfId="2" applyFont="1" applyBorder="1" applyAlignment="1" applyProtection="1">
      <alignment horizontal="center"/>
      <protection locked="0"/>
    </xf>
    <xf numFmtId="0" fontId="1" fillId="0" borderId="36" xfId="2" applyFont="1" applyBorder="1" applyAlignment="1" applyProtection="1">
      <alignment horizontal="center"/>
      <protection locked="0"/>
    </xf>
    <xf numFmtId="0" fontId="1" fillId="0" borderId="37" xfId="2" applyFont="1" applyBorder="1" applyAlignment="1" applyProtection="1">
      <alignment horizontal="center"/>
      <protection locked="0"/>
    </xf>
    <xf numFmtId="0" fontId="1" fillId="5" borderId="11" xfId="2" applyFont="1" applyFill="1" applyBorder="1" applyAlignment="1" applyProtection="1">
      <alignment horizontal="center"/>
    </xf>
    <xf numFmtId="0" fontId="1" fillId="5" borderId="10" xfId="2" applyFont="1" applyFill="1" applyBorder="1" applyAlignment="1" applyProtection="1">
      <alignment horizontal="center"/>
    </xf>
    <xf numFmtId="0" fontId="1" fillId="5" borderId="38" xfId="2" applyFont="1" applyFill="1" applyBorder="1" applyAlignment="1" applyProtection="1">
      <alignment horizontal="center"/>
    </xf>
    <xf numFmtId="0" fontId="18" fillId="8" borderId="16" xfId="2" applyFont="1" applyFill="1" applyBorder="1" applyAlignment="1" applyProtection="1">
      <alignment horizontal="center"/>
    </xf>
    <xf numFmtId="0" fontId="2" fillId="8" borderId="8" xfId="2" applyFont="1" applyFill="1" applyBorder="1" applyAlignment="1" applyProtection="1">
      <alignment horizontal="center"/>
    </xf>
    <xf numFmtId="0" fontId="2" fillId="8" borderId="25" xfId="2" applyFont="1" applyFill="1" applyBorder="1" applyAlignment="1" applyProtection="1">
      <alignment horizontal="center"/>
    </xf>
    <xf numFmtId="0" fontId="3" fillId="4" borderId="17" xfId="2" applyFont="1" applyFill="1" applyBorder="1" applyAlignment="1" applyProtection="1">
      <alignment horizontal="center" vertical="top"/>
    </xf>
    <xf numFmtId="0" fontId="3" fillId="4" borderId="0" xfId="2" applyFont="1" applyFill="1" applyBorder="1" applyAlignment="1" applyProtection="1">
      <alignment horizontal="center" vertical="top"/>
    </xf>
    <xf numFmtId="0" fontId="3" fillId="4" borderId="18" xfId="2" applyFont="1" applyFill="1" applyBorder="1" applyAlignment="1" applyProtection="1">
      <alignment horizontal="center" vertical="top"/>
    </xf>
    <xf numFmtId="0" fontId="3" fillId="8" borderId="17" xfId="2" applyFont="1" applyFill="1" applyBorder="1" applyAlignment="1" applyProtection="1">
      <alignment horizontal="center" vertical="top"/>
    </xf>
    <xf numFmtId="0" fontId="3" fillId="8" borderId="0" xfId="2" applyFont="1" applyFill="1" applyBorder="1" applyAlignment="1" applyProtection="1">
      <alignment horizontal="center" vertical="top"/>
    </xf>
    <xf numFmtId="0" fontId="3" fillId="8" borderId="18" xfId="2" applyFont="1" applyFill="1" applyBorder="1" applyAlignment="1" applyProtection="1">
      <alignment horizontal="center" vertical="top"/>
    </xf>
    <xf numFmtId="0" fontId="18" fillId="8" borderId="17" xfId="2" applyFont="1" applyFill="1" applyBorder="1" applyAlignment="1" applyProtection="1">
      <alignment horizontal="center"/>
    </xf>
    <xf numFmtId="0" fontId="18" fillId="8" borderId="0" xfId="2" applyFont="1" applyFill="1" applyBorder="1" applyAlignment="1" applyProtection="1">
      <alignment horizontal="center"/>
    </xf>
    <xf numFmtId="0" fontId="18" fillId="8" borderId="18" xfId="2" applyFont="1" applyFill="1" applyBorder="1" applyAlignment="1" applyProtection="1">
      <alignment horizontal="center"/>
    </xf>
    <xf numFmtId="49" fontId="22" fillId="5" borderId="30" xfId="2" applyNumberFormat="1" applyFont="1" applyFill="1" applyBorder="1" applyAlignment="1" applyProtection="1">
      <alignment horizontal="center" vertical="center"/>
    </xf>
    <xf numFmtId="0" fontId="4" fillId="5" borderId="3" xfId="2" applyFont="1" applyFill="1" applyBorder="1" applyAlignment="1" applyProtection="1"/>
    <xf numFmtId="0" fontId="4" fillId="5" borderId="31" xfId="2" applyFont="1" applyFill="1" applyBorder="1" applyAlignment="1" applyProtection="1"/>
    <xf numFmtId="49" fontId="2" fillId="0" borderId="22" xfId="2" applyNumberFormat="1" applyFont="1" applyBorder="1" applyAlignment="1" applyProtection="1">
      <alignment horizontal="left" vertical="center"/>
    </xf>
    <xf numFmtId="49" fontId="2" fillId="0" borderId="2" xfId="2" applyNumberFormat="1" applyFont="1" applyBorder="1" applyAlignment="1" applyProtection="1">
      <alignment horizontal="left" vertical="center"/>
    </xf>
    <xf numFmtId="49" fontId="2" fillId="0" borderId="32" xfId="2" applyNumberFormat="1" applyFont="1" applyBorder="1" applyAlignment="1" applyProtection="1">
      <alignment horizontal="left" vertical="center"/>
    </xf>
    <xf numFmtId="0" fontId="4" fillId="0" borderId="13" xfId="2" applyFont="1" applyBorder="1" applyAlignment="1" applyProtection="1">
      <alignment horizontal="left"/>
      <protection locked="0"/>
    </xf>
    <xf numFmtId="0" fontId="4" fillId="0" borderId="28" xfId="2" applyFont="1" applyBorder="1" applyAlignment="1" applyProtection="1">
      <alignment horizontal="left"/>
      <protection locked="0"/>
    </xf>
    <xf numFmtId="0" fontId="4" fillId="0" borderId="33" xfId="2" applyFont="1" applyBorder="1" applyAlignment="1" applyProtection="1">
      <alignment horizontal="left"/>
      <protection locked="0"/>
    </xf>
    <xf numFmtId="0" fontId="1" fillId="0" borderId="13" xfId="2" applyFont="1" applyBorder="1" applyAlignment="1" applyProtection="1">
      <alignment horizontal="center"/>
      <protection locked="0"/>
    </xf>
    <xf numFmtId="0" fontId="1" fillId="0" borderId="28" xfId="2" applyFont="1" applyBorder="1" applyAlignment="1" applyProtection="1">
      <alignment horizontal="center"/>
      <protection locked="0"/>
    </xf>
    <xf numFmtId="0" fontId="1" fillId="0" borderId="33" xfId="2" applyFont="1" applyBorder="1" applyAlignment="1" applyProtection="1">
      <alignment horizontal="center"/>
      <protection locked="0"/>
    </xf>
    <xf numFmtId="169" fontId="1" fillId="0" borderId="13" xfId="2" applyNumberFormat="1" applyFont="1" applyBorder="1" applyAlignment="1" applyProtection="1">
      <alignment horizontal="center"/>
      <protection locked="0"/>
    </xf>
    <xf numFmtId="169" fontId="1" fillId="0" borderId="28" xfId="2" applyNumberFormat="1" applyFont="1" applyBorder="1" applyAlignment="1" applyProtection="1">
      <alignment horizontal="center"/>
      <protection locked="0"/>
    </xf>
    <xf numFmtId="169" fontId="1" fillId="0" borderId="33" xfId="2" applyNumberFormat="1" applyFont="1" applyBorder="1" applyAlignment="1" applyProtection="1">
      <alignment horizontal="center"/>
      <protection locked="0"/>
    </xf>
    <xf numFmtId="0" fontId="3" fillId="0" borderId="13" xfId="2" applyFont="1" applyBorder="1" applyAlignment="1" applyProtection="1">
      <alignment horizontal="center"/>
    </xf>
    <xf numFmtId="0" fontId="3" fillId="0" borderId="28" xfId="2" applyFont="1" applyBorder="1" applyAlignment="1" applyProtection="1">
      <alignment horizontal="center"/>
    </xf>
    <xf numFmtId="0" fontId="3" fillId="0" borderId="33" xfId="2" applyFont="1" applyBorder="1" applyAlignment="1" applyProtection="1">
      <alignment horizontal="center"/>
    </xf>
    <xf numFmtId="169" fontId="1" fillId="0" borderId="29" xfId="2" applyNumberFormat="1" applyFont="1" applyBorder="1" applyAlignment="1" applyProtection="1">
      <alignment horizontal="center"/>
      <protection locked="0"/>
    </xf>
    <xf numFmtId="49" fontId="5" fillId="0" borderId="8" xfId="2" applyNumberFormat="1" applyFont="1" applyBorder="1" applyAlignment="1" applyProtection="1">
      <alignment horizontal="center" vertical="center"/>
    </xf>
    <xf numFmtId="49" fontId="5" fillId="0" borderId="25" xfId="2" applyNumberFormat="1" applyFont="1" applyBorder="1" applyAlignment="1" applyProtection="1">
      <alignment horizontal="center" vertical="center"/>
    </xf>
    <xf numFmtId="0" fontId="20" fillId="0" borderId="9" xfId="2" applyFont="1" applyBorder="1" applyAlignment="1" applyProtection="1"/>
    <xf numFmtId="0" fontId="20" fillId="0" borderId="1" xfId="2" applyFont="1" applyBorder="1" applyAlignment="1" applyProtection="1"/>
    <xf numFmtId="0" fontId="20" fillId="0" borderId="1" xfId="2" applyFont="1" applyBorder="1" applyAlignment="1" applyProtection="1">
      <alignment horizontal="left"/>
    </xf>
    <xf numFmtId="0" fontId="20" fillId="0" borderId="1" xfId="2" applyFont="1" applyBorder="1" applyAlignment="1" applyProtection="1">
      <alignment horizontal="center"/>
    </xf>
    <xf numFmtId="0" fontId="20" fillId="0" borderId="12" xfId="2" applyFont="1" applyBorder="1" applyAlignment="1" applyProtection="1">
      <alignment horizontal="center"/>
    </xf>
    <xf numFmtId="0" fontId="20" fillId="0" borderId="15" xfId="2" applyFont="1" applyBorder="1" applyAlignment="1" applyProtection="1"/>
    <xf numFmtId="0" fontId="20" fillId="0" borderId="7" xfId="2" applyFont="1" applyBorder="1" applyAlignment="1" applyProtection="1"/>
    <xf numFmtId="0" fontId="20" fillId="0" borderId="7" xfId="2" applyFont="1" applyBorder="1" applyAlignment="1" applyProtection="1">
      <alignment horizontal="left"/>
    </xf>
    <xf numFmtId="0" fontId="20" fillId="0" borderId="7" xfId="2" applyFont="1" applyBorder="1" applyAlignment="1" applyProtection="1">
      <alignment horizontal="center"/>
    </xf>
    <xf numFmtId="0" fontId="20" fillId="0" borderId="14" xfId="2" applyFont="1" applyBorder="1" applyAlignment="1" applyProtection="1">
      <alignment horizontal="center"/>
    </xf>
    <xf numFmtId="0" fontId="20" fillId="0" borderId="27" xfId="2" applyFont="1" applyBorder="1" applyAlignment="1" applyProtection="1">
      <alignment horizontal="left"/>
    </xf>
    <xf numFmtId="0" fontId="20" fillId="0" borderId="10" xfId="2" applyFont="1" applyBorder="1" applyAlignment="1" applyProtection="1">
      <alignment horizontal="left"/>
    </xf>
    <xf numFmtId="0" fontId="20" fillId="0" borderId="26" xfId="2" applyFont="1" applyBorder="1" applyAlignment="1" applyProtection="1">
      <alignment horizontal="left"/>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4"/>
  <sheetViews>
    <sheetView showGridLines="0" tabSelected="1" view="pageLayout" topLeftCell="A13" zoomScale="85" zoomScaleNormal="100" zoomScalePageLayoutView="85" workbookViewId="0">
      <selection activeCell="A36" sqref="A36:AL36"/>
    </sheetView>
  </sheetViews>
  <sheetFormatPr defaultColWidth="1.58203125" defaultRowHeight="14" x14ac:dyDescent="0.3"/>
  <cols>
    <col min="1" max="1" width="2.33203125" style="46" customWidth="1"/>
    <col min="2" max="2" width="1.58203125" style="46" customWidth="1"/>
    <col min="3" max="3" width="2.83203125" style="46" customWidth="1"/>
    <col min="4" max="4" width="2.08203125" style="46" customWidth="1"/>
    <col min="5" max="5" width="2.33203125" style="46" customWidth="1"/>
    <col min="6" max="6" width="1.58203125" style="46" customWidth="1"/>
    <col min="7" max="7" width="3.33203125" style="46" customWidth="1"/>
    <col min="8" max="8" width="1.58203125" style="46" customWidth="1"/>
    <col min="9" max="9" width="2.75" style="46" customWidth="1"/>
    <col min="10" max="11" width="1.58203125" style="46" customWidth="1"/>
    <col min="12" max="12" width="4.33203125" style="46" customWidth="1"/>
    <col min="13" max="13" width="1.58203125" style="46" customWidth="1"/>
    <col min="14" max="14" width="3.25" style="46" customWidth="1"/>
    <col min="15" max="15" width="1.58203125" style="46" customWidth="1"/>
    <col min="16" max="16" width="4.58203125" style="46" customWidth="1"/>
    <col min="17" max="17" width="1.58203125" style="46" customWidth="1"/>
    <col min="18" max="18" width="3.58203125" style="46" customWidth="1"/>
    <col min="19" max="19" width="1.58203125" style="46" customWidth="1"/>
    <col min="20" max="20" width="2.25" style="46" customWidth="1"/>
    <col min="21" max="21" width="6.5" style="46" customWidth="1"/>
    <col min="22" max="22" width="2.5" style="46" customWidth="1"/>
    <col min="23" max="25" width="1.58203125" style="46" customWidth="1"/>
    <col min="26" max="26" width="3.58203125" style="46" customWidth="1"/>
    <col min="27" max="27" width="3.25" style="46" customWidth="1"/>
    <col min="28" max="28" width="4.08203125" style="46" customWidth="1"/>
    <col min="29" max="29" width="2.83203125" style="46" customWidth="1"/>
    <col min="30" max="30" width="3.75" style="46" customWidth="1"/>
    <col min="31" max="31" width="2.33203125" style="46" customWidth="1"/>
    <col min="32" max="32" width="4" style="46" customWidth="1"/>
    <col min="33" max="33" width="2.83203125" style="46" customWidth="1"/>
    <col min="34" max="34" width="3.75" style="46" customWidth="1"/>
    <col min="35" max="35" width="5.33203125" style="46" customWidth="1"/>
    <col min="36" max="36" width="1.58203125" style="46" customWidth="1"/>
    <col min="37" max="37" width="3" style="46" customWidth="1"/>
    <col min="38" max="38" width="4.5" style="46" customWidth="1"/>
    <col min="39" max="39" width="8.203125E-2" style="46" customWidth="1"/>
    <col min="40" max="41" width="6.58203125" style="46" customWidth="1"/>
    <col min="42" max="42" width="6.5" style="46" customWidth="1"/>
    <col min="43" max="16384" width="1.58203125" style="46"/>
  </cols>
  <sheetData>
    <row r="1" spans="1:38" ht="22.5" customHeight="1" x14ac:dyDescent="0.3">
      <c r="A1" s="12" t="s">
        <v>0</v>
      </c>
      <c r="B1" s="13" t="s">
        <v>1</v>
      </c>
      <c r="C1" s="13"/>
      <c r="D1" s="14"/>
      <c r="E1" s="13"/>
      <c r="F1" s="13"/>
      <c r="G1" s="55" t="s">
        <v>51</v>
      </c>
      <c r="H1" s="55"/>
      <c r="I1" s="55"/>
      <c r="J1" s="55"/>
      <c r="K1" s="55"/>
      <c r="L1" s="55"/>
      <c r="M1" s="55"/>
      <c r="N1" s="55"/>
      <c r="O1" s="55"/>
      <c r="P1" s="55"/>
      <c r="Q1" s="55"/>
      <c r="R1" s="55"/>
      <c r="S1" s="55"/>
      <c r="T1" s="15"/>
      <c r="U1" s="56" t="s">
        <v>2</v>
      </c>
      <c r="V1" s="56"/>
      <c r="W1" s="57"/>
      <c r="X1" s="56"/>
      <c r="Y1" s="56"/>
      <c r="Z1" s="58">
        <v>42893</v>
      </c>
      <c r="AA1" s="58"/>
      <c r="AB1" s="58"/>
      <c r="AC1" s="58"/>
      <c r="AD1" s="58"/>
      <c r="AE1" s="58"/>
      <c r="AF1" s="58"/>
      <c r="AG1" s="58"/>
      <c r="AH1" s="58"/>
      <c r="AI1" s="58"/>
      <c r="AJ1" s="58"/>
      <c r="AK1" s="58"/>
      <c r="AL1" s="59"/>
    </row>
    <row r="2" spans="1:38" ht="28.5" customHeight="1" x14ac:dyDescent="0.3">
      <c r="A2" s="16" t="s">
        <v>3</v>
      </c>
      <c r="B2" s="1" t="s">
        <v>4</v>
      </c>
      <c r="C2" s="1"/>
      <c r="D2" s="1"/>
      <c r="E2" s="60" t="s">
        <v>52</v>
      </c>
      <c r="F2" s="61"/>
      <c r="G2" s="61"/>
      <c r="H2" s="61"/>
      <c r="I2" s="61"/>
      <c r="J2" s="61"/>
      <c r="K2" s="61"/>
      <c r="L2" s="61"/>
      <c r="M2" s="61"/>
      <c r="N2" s="61"/>
      <c r="O2" s="3"/>
      <c r="P2" s="3"/>
      <c r="Q2" s="3" t="s">
        <v>5</v>
      </c>
      <c r="R2" s="3"/>
      <c r="S2" s="50">
        <v>0</v>
      </c>
      <c r="T2" s="62"/>
      <c r="U2" s="62"/>
      <c r="V2" s="2"/>
      <c r="W2" s="2"/>
      <c r="X2" s="2"/>
      <c r="Y2" s="3" t="s">
        <v>6</v>
      </c>
      <c r="Z2" s="2"/>
      <c r="AA2" s="2"/>
      <c r="AB2" s="63" t="s">
        <v>53</v>
      </c>
      <c r="AC2" s="63"/>
      <c r="AD2" s="63"/>
      <c r="AE2" s="63"/>
      <c r="AF2" s="63"/>
      <c r="AG2" s="63"/>
      <c r="AH2" s="63"/>
      <c r="AI2" s="63"/>
      <c r="AJ2" s="63"/>
      <c r="AK2" s="63"/>
      <c r="AL2" s="64"/>
    </row>
    <row r="3" spans="1:38" x14ac:dyDescent="0.3">
      <c r="A3" s="16"/>
      <c r="B3" s="1"/>
      <c r="C3" s="1"/>
      <c r="D3" s="1"/>
      <c r="E3" s="1"/>
      <c r="F3" s="1"/>
      <c r="G3" s="1"/>
      <c r="H3" s="1"/>
      <c r="I3" s="1"/>
      <c r="J3" s="1"/>
      <c r="K3" s="1"/>
      <c r="L3" s="4"/>
      <c r="M3" s="3"/>
      <c r="N3" s="3"/>
      <c r="O3" s="3"/>
      <c r="P3" s="3"/>
      <c r="Q3" s="3"/>
      <c r="R3" s="3"/>
      <c r="S3" s="3"/>
      <c r="T3" s="3"/>
      <c r="U3" s="3"/>
      <c r="V3" s="3"/>
      <c r="W3" s="3"/>
      <c r="X3" s="1"/>
      <c r="Y3" s="1"/>
      <c r="Z3" s="1"/>
      <c r="AA3" s="1"/>
      <c r="AB3" s="1"/>
      <c r="AC3" s="1"/>
      <c r="AD3" s="1"/>
      <c r="AE3" s="1"/>
      <c r="AF3" s="1"/>
      <c r="AG3" s="1"/>
      <c r="AH3" s="1"/>
      <c r="AI3" s="1"/>
      <c r="AJ3" s="1"/>
      <c r="AK3" s="1"/>
      <c r="AL3" s="17"/>
    </row>
    <row r="4" spans="1:38" x14ac:dyDescent="0.3">
      <c r="A4" s="16" t="s">
        <v>7</v>
      </c>
      <c r="B4" s="1" t="s">
        <v>8</v>
      </c>
      <c r="C4" s="1"/>
      <c r="D4" s="5"/>
      <c r="E4" s="6"/>
      <c r="F4" s="5" t="s">
        <v>54</v>
      </c>
      <c r="G4" s="7"/>
      <c r="H4" s="5"/>
      <c r="I4" s="7"/>
      <c r="J4" s="49" t="s">
        <v>56</v>
      </c>
      <c r="K4" s="49"/>
      <c r="L4" s="49"/>
      <c r="M4" s="49"/>
      <c r="N4" s="49"/>
      <c r="O4" s="49"/>
      <c r="P4" s="49"/>
      <c r="Q4" s="49"/>
      <c r="R4" s="49"/>
      <c r="S4" s="49"/>
      <c r="T4" s="8"/>
      <c r="U4" s="50" t="s">
        <v>55</v>
      </c>
      <c r="V4" s="50"/>
      <c r="W4" s="8"/>
      <c r="X4" s="49" t="s">
        <v>63</v>
      </c>
      <c r="Y4" s="49"/>
      <c r="Z4" s="49"/>
      <c r="AA4" s="49"/>
      <c r="AB4" s="49"/>
      <c r="AC4" s="49"/>
      <c r="AD4" s="49"/>
      <c r="AE4" s="49"/>
      <c r="AF4" s="49"/>
      <c r="AG4" s="49"/>
      <c r="AH4" s="49"/>
      <c r="AI4" s="49"/>
      <c r="AJ4" s="49"/>
      <c r="AK4" s="49"/>
      <c r="AL4" s="51"/>
    </row>
    <row r="5" spans="1:38" x14ac:dyDescent="0.3">
      <c r="A5" s="16"/>
      <c r="B5" s="1"/>
      <c r="C5" s="1"/>
      <c r="D5" s="9" t="s">
        <v>9</v>
      </c>
      <c r="E5" s="6"/>
      <c r="F5" s="9" t="s">
        <v>10</v>
      </c>
      <c r="G5" s="6"/>
      <c r="H5" s="9" t="s">
        <v>11</v>
      </c>
      <c r="I5" s="1"/>
      <c r="J5" s="1" t="s">
        <v>12</v>
      </c>
      <c r="K5" s="1"/>
      <c r="L5" s="1"/>
      <c r="M5" s="1"/>
      <c r="N5" s="1"/>
      <c r="O5" s="1"/>
      <c r="P5" s="1"/>
      <c r="Q5" s="1"/>
      <c r="R5" s="1"/>
      <c r="S5" s="1"/>
      <c r="T5" s="1"/>
      <c r="U5" s="52" t="s">
        <v>13</v>
      </c>
      <c r="V5" s="52"/>
      <c r="W5" s="1"/>
      <c r="X5" s="1" t="s">
        <v>14</v>
      </c>
      <c r="Y5" s="1"/>
      <c r="Z5" s="1"/>
      <c r="AA5" s="1"/>
      <c r="AB5" s="1"/>
      <c r="AC5" s="1"/>
      <c r="AD5" s="1"/>
      <c r="AE5" s="1"/>
      <c r="AF5" s="1"/>
      <c r="AG5" s="1"/>
      <c r="AH5" s="1"/>
      <c r="AI5" s="1"/>
      <c r="AJ5" s="1"/>
      <c r="AK5" s="1"/>
      <c r="AL5" s="17"/>
    </row>
    <row r="6" spans="1:38" ht="24" customHeight="1" x14ac:dyDescent="0.3">
      <c r="A6" s="16" t="s">
        <v>15</v>
      </c>
      <c r="B6" s="1" t="s">
        <v>17</v>
      </c>
      <c r="C6" s="1"/>
      <c r="D6" s="1"/>
      <c r="E6" s="1"/>
      <c r="F6" s="1"/>
      <c r="G6" s="53" t="s">
        <v>65</v>
      </c>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4"/>
    </row>
    <row r="7" spans="1:38" ht="19.5" customHeight="1" x14ac:dyDescent="0.3">
      <c r="A7" s="16"/>
      <c r="B7" s="53" t="s">
        <v>68</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4"/>
    </row>
    <row r="8" spans="1:38" x14ac:dyDescent="0.3">
      <c r="A8" s="96" t="s">
        <v>69</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8"/>
    </row>
    <row r="9" spans="1:38" ht="25" x14ac:dyDescent="0.5">
      <c r="A9" s="16" t="s">
        <v>16</v>
      </c>
      <c r="B9" s="99" t="s">
        <v>70</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100"/>
    </row>
    <row r="10" spans="1:38" ht="18" x14ac:dyDescent="0.4">
      <c r="A10" s="18"/>
      <c r="B10" s="101" t="s">
        <v>71</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2"/>
    </row>
    <row r="11" spans="1:38" ht="18" x14ac:dyDescent="0.4">
      <c r="A11" s="19"/>
      <c r="B11" s="101" t="s">
        <v>72</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2"/>
    </row>
    <row r="12" spans="1:38" ht="15.75" customHeight="1" x14ac:dyDescent="0.4">
      <c r="A12" s="20"/>
      <c r="B12" s="101" t="s">
        <v>73</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2"/>
    </row>
    <row r="13" spans="1:38" x14ac:dyDescent="0.3">
      <c r="A13" s="103"/>
      <c r="B13" s="104"/>
      <c r="C13" s="104"/>
      <c r="D13" s="104"/>
      <c r="E13" s="104"/>
      <c r="F13" s="105"/>
      <c r="G13" s="106" t="s">
        <v>18</v>
      </c>
      <c r="H13" s="107"/>
      <c r="I13" s="107"/>
      <c r="J13" s="107"/>
      <c r="K13" s="107"/>
      <c r="L13" s="107"/>
      <c r="M13" s="107"/>
      <c r="N13" s="107"/>
      <c r="O13" s="107"/>
      <c r="P13" s="107"/>
      <c r="Q13" s="107"/>
      <c r="R13" s="108"/>
      <c r="S13" s="109" t="s">
        <v>19</v>
      </c>
      <c r="T13" s="107"/>
      <c r="U13" s="107"/>
      <c r="V13" s="107"/>
      <c r="W13" s="107"/>
      <c r="X13" s="107"/>
      <c r="Y13" s="107"/>
      <c r="Z13" s="107"/>
      <c r="AA13" s="107"/>
      <c r="AB13" s="109" t="s">
        <v>20</v>
      </c>
      <c r="AC13" s="107"/>
      <c r="AD13" s="107"/>
      <c r="AE13" s="107"/>
      <c r="AF13" s="107"/>
      <c r="AG13" s="107"/>
      <c r="AH13" s="107"/>
      <c r="AI13" s="107"/>
      <c r="AJ13" s="107"/>
      <c r="AK13" s="107"/>
      <c r="AL13" s="110"/>
    </row>
    <row r="14" spans="1:38" x14ac:dyDescent="0.3">
      <c r="A14" s="65" t="s">
        <v>74</v>
      </c>
      <c r="B14" s="66"/>
      <c r="C14" s="66"/>
      <c r="D14" s="66"/>
      <c r="E14" s="66"/>
      <c r="F14" s="67"/>
      <c r="G14" s="71" t="s">
        <v>60</v>
      </c>
      <c r="H14" s="72"/>
      <c r="I14" s="72"/>
      <c r="J14" s="72"/>
      <c r="K14" s="72"/>
      <c r="L14" s="72"/>
      <c r="M14" s="72"/>
      <c r="N14" s="72"/>
      <c r="O14" s="72"/>
      <c r="P14" s="72"/>
      <c r="Q14" s="72"/>
      <c r="R14" s="73"/>
      <c r="S14" s="77" t="s">
        <v>61</v>
      </c>
      <c r="T14" s="72"/>
      <c r="U14" s="72"/>
      <c r="V14" s="72"/>
      <c r="W14" s="72"/>
      <c r="X14" s="72"/>
      <c r="Y14" s="72"/>
      <c r="Z14" s="72"/>
      <c r="AA14" s="72"/>
      <c r="AB14" s="77" t="s">
        <v>62</v>
      </c>
      <c r="AC14" s="72"/>
      <c r="AD14" s="72"/>
      <c r="AE14" s="72"/>
      <c r="AF14" s="72"/>
      <c r="AG14" s="72"/>
      <c r="AH14" s="72"/>
      <c r="AI14" s="72"/>
      <c r="AJ14" s="72"/>
      <c r="AK14" s="72"/>
      <c r="AL14" s="79"/>
    </row>
    <row r="15" spans="1:38" x14ac:dyDescent="0.3">
      <c r="A15" s="68"/>
      <c r="B15" s="69"/>
      <c r="C15" s="69"/>
      <c r="D15" s="69"/>
      <c r="E15" s="69"/>
      <c r="F15" s="70"/>
      <c r="G15" s="74"/>
      <c r="H15" s="75"/>
      <c r="I15" s="75"/>
      <c r="J15" s="75"/>
      <c r="K15" s="75"/>
      <c r="L15" s="75"/>
      <c r="M15" s="75"/>
      <c r="N15" s="75"/>
      <c r="O15" s="75"/>
      <c r="P15" s="75"/>
      <c r="Q15" s="75"/>
      <c r="R15" s="76"/>
      <c r="S15" s="78"/>
      <c r="T15" s="75"/>
      <c r="U15" s="75"/>
      <c r="V15" s="75"/>
      <c r="W15" s="75"/>
      <c r="X15" s="75"/>
      <c r="Y15" s="75"/>
      <c r="Z15" s="75"/>
      <c r="AA15" s="75"/>
      <c r="AB15" s="78"/>
      <c r="AC15" s="75"/>
      <c r="AD15" s="75"/>
      <c r="AE15" s="75"/>
      <c r="AF15" s="75"/>
      <c r="AG15" s="75"/>
      <c r="AH15" s="75"/>
      <c r="AI15" s="75"/>
      <c r="AJ15" s="75"/>
      <c r="AK15" s="75"/>
      <c r="AL15" s="80"/>
    </row>
    <row r="16" spans="1:38" x14ac:dyDescent="0.3">
      <c r="A16" s="81" t="s">
        <v>75</v>
      </c>
      <c r="B16" s="82"/>
      <c r="C16" s="82"/>
      <c r="D16" s="82"/>
      <c r="E16" s="82"/>
      <c r="F16" s="83"/>
      <c r="G16" s="85" t="s">
        <v>67</v>
      </c>
      <c r="H16" s="86"/>
      <c r="I16" s="86"/>
      <c r="J16" s="86"/>
      <c r="K16" s="86"/>
      <c r="L16" s="86"/>
      <c r="M16" s="86"/>
      <c r="N16" s="86"/>
      <c r="O16" s="86"/>
      <c r="P16" s="86"/>
      <c r="Q16" s="86"/>
      <c r="R16" s="87"/>
      <c r="S16" s="91" t="s">
        <v>66</v>
      </c>
      <c r="T16" s="86"/>
      <c r="U16" s="86"/>
      <c r="V16" s="86"/>
      <c r="W16" s="86"/>
      <c r="X16" s="86"/>
      <c r="Y16" s="86"/>
      <c r="Z16" s="86"/>
      <c r="AA16" s="87"/>
      <c r="AB16" s="93"/>
      <c r="AC16" s="86"/>
      <c r="AD16" s="86"/>
      <c r="AE16" s="86"/>
      <c r="AF16" s="86"/>
      <c r="AG16" s="86"/>
      <c r="AH16" s="86"/>
      <c r="AI16" s="86"/>
      <c r="AJ16" s="86"/>
      <c r="AK16" s="86"/>
      <c r="AL16" s="94"/>
    </row>
    <row r="17" spans="1:39" x14ac:dyDescent="0.3">
      <c r="A17" s="84"/>
      <c r="B17" s="66"/>
      <c r="C17" s="66"/>
      <c r="D17" s="66"/>
      <c r="E17" s="66"/>
      <c r="F17" s="67"/>
      <c r="G17" s="88"/>
      <c r="H17" s="89"/>
      <c r="I17" s="89"/>
      <c r="J17" s="89"/>
      <c r="K17" s="89"/>
      <c r="L17" s="89"/>
      <c r="M17" s="89"/>
      <c r="N17" s="89"/>
      <c r="O17" s="89"/>
      <c r="P17" s="89"/>
      <c r="Q17" s="89"/>
      <c r="R17" s="90"/>
      <c r="S17" s="92"/>
      <c r="T17" s="89"/>
      <c r="U17" s="89"/>
      <c r="V17" s="89"/>
      <c r="W17" s="89"/>
      <c r="X17" s="89"/>
      <c r="Y17" s="89"/>
      <c r="Z17" s="89"/>
      <c r="AA17" s="90"/>
      <c r="AB17" s="92"/>
      <c r="AC17" s="89"/>
      <c r="AD17" s="89"/>
      <c r="AE17" s="89"/>
      <c r="AF17" s="89"/>
      <c r="AG17" s="89"/>
      <c r="AH17" s="89"/>
      <c r="AI17" s="89"/>
      <c r="AJ17" s="89"/>
      <c r="AK17" s="89"/>
      <c r="AL17" s="95"/>
    </row>
    <row r="18" spans="1:39" ht="22.5" customHeight="1" thickBot="1" x14ac:dyDescent="0.35">
      <c r="A18" s="124" t="s">
        <v>76</v>
      </c>
      <c r="B18" s="125"/>
      <c r="C18" s="125"/>
      <c r="D18" s="125"/>
      <c r="E18" s="125"/>
      <c r="F18" s="126"/>
      <c r="G18" s="130" t="s">
        <v>21</v>
      </c>
      <c r="H18" s="131"/>
      <c r="I18" s="132"/>
      <c r="J18" s="131" t="s">
        <v>22</v>
      </c>
      <c r="K18" s="131"/>
      <c r="L18" s="132"/>
      <c r="M18" s="136" t="s">
        <v>23</v>
      </c>
      <c r="N18" s="137"/>
      <c r="O18" s="137"/>
      <c r="P18" s="138"/>
      <c r="Q18" s="136" t="s">
        <v>24</v>
      </c>
      <c r="R18" s="137"/>
      <c r="S18" s="137"/>
      <c r="T18" s="137"/>
      <c r="U18" s="168" t="s">
        <v>77</v>
      </c>
      <c r="V18" s="131" t="s">
        <v>25</v>
      </c>
      <c r="W18" s="132"/>
      <c r="X18" s="158" t="s">
        <v>78</v>
      </c>
      <c r="Y18" s="159"/>
      <c r="Z18" s="159"/>
      <c r="AA18" s="160"/>
      <c r="AB18" s="164" t="s">
        <v>27</v>
      </c>
      <c r="AC18" s="131"/>
      <c r="AD18" s="132"/>
      <c r="AE18" s="164" t="s">
        <v>79</v>
      </c>
      <c r="AF18" s="131"/>
      <c r="AG18" s="131"/>
      <c r="AH18" s="132"/>
      <c r="AI18" s="164" t="s">
        <v>29</v>
      </c>
      <c r="AJ18" s="131"/>
      <c r="AK18" s="131"/>
      <c r="AL18" s="166"/>
    </row>
    <row r="19" spans="1:39" ht="5.25" hidden="1" customHeight="1" thickBot="1" x14ac:dyDescent="0.35">
      <c r="A19" s="127"/>
      <c r="B19" s="128"/>
      <c r="C19" s="128"/>
      <c r="D19" s="128"/>
      <c r="E19" s="128"/>
      <c r="F19" s="129"/>
      <c r="G19" s="133"/>
      <c r="H19" s="134"/>
      <c r="I19" s="135"/>
      <c r="J19" s="134"/>
      <c r="K19" s="134"/>
      <c r="L19" s="135"/>
      <c r="M19" s="139"/>
      <c r="N19" s="140"/>
      <c r="O19" s="140"/>
      <c r="P19" s="141"/>
      <c r="Q19" s="139"/>
      <c r="R19" s="140"/>
      <c r="S19" s="140"/>
      <c r="T19" s="140"/>
      <c r="U19" s="169"/>
      <c r="V19" s="134"/>
      <c r="W19" s="135"/>
      <c r="X19" s="161"/>
      <c r="Y19" s="162"/>
      <c r="Z19" s="162"/>
      <c r="AA19" s="163"/>
      <c r="AB19" s="165"/>
      <c r="AC19" s="134"/>
      <c r="AD19" s="135"/>
      <c r="AE19" s="165"/>
      <c r="AF19" s="134"/>
      <c r="AG19" s="134"/>
      <c r="AH19" s="135"/>
      <c r="AI19" s="165"/>
      <c r="AJ19" s="134"/>
      <c r="AK19" s="134"/>
      <c r="AL19" s="167"/>
    </row>
    <row r="20" spans="1:39" x14ac:dyDescent="0.3">
      <c r="A20" s="111" t="s">
        <v>80</v>
      </c>
      <c r="B20" s="112"/>
      <c r="C20" s="112"/>
      <c r="D20" s="112"/>
      <c r="E20" s="112"/>
      <c r="F20" s="112"/>
      <c r="G20" s="115" t="s">
        <v>57</v>
      </c>
      <c r="H20" s="116"/>
      <c r="I20" s="116"/>
      <c r="J20" s="116" t="s">
        <v>59</v>
      </c>
      <c r="K20" s="116"/>
      <c r="L20" s="116"/>
      <c r="M20" s="119" t="str">
        <f>IF(U20="Y1","8/22/19",IF(U20="S1","1/17/20"))</f>
        <v>1/17/20</v>
      </c>
      <c r="N20" s="120"/>
      <c r="O20" s="120"/>
      <c r="P20" s="120"/>
      <c r="Q20" s="119" t="str">
        <f>IF(U20="Y1","5/22/20",IF(U20="S1","5/22/20"))</f>
        <v>5/22/20</v>
      </c>
      <c r="R20" s="120"/>
      <c r="S20" s="120"/>
      <c r="T20" s="122"/>
      <c r="U20" s="142" t="s">
        <v>81</v>
      </c>
      <c r="V20" s="144">
        <v>1</v>
      </c>
      <c r="W20" s="145"/>
      <c r="X20" s="148">
        <v>2</v>
      </c>
      <c r="Y20" s="148"/>
      <c r="Z20" s="148"/>
      <c r="AA20" s="148"/>
      <c r="AB20" s="150">
        <f>X20/15</f>
        <v>0.13333333333333333</v>
      </c>
      <c r="AC20" s="150"/>
      <c r="AD20" s="150"/>
      <c r="AE20" s="152">
        <v>3088</v>
      </c>
      <c r="AF20" s="152"/>
      <c r="AG20" s="152"/>
      <c r="AH20" s="152"/>
      <c r="AI20" s="154">
        <f>AB20*AE20</f>
        <v>411.73333333333335</v>
      </c>
      <c r="AJ20" s="154"/>
      <c r="AK20" s="154"/>
      <c r="AL20" s="155"/>
    </row>
    <row r="21" spans="1:39" ht="14.5" thickBot="1" x14ac:dyDescent="0.35">
      <c r="A21" s="113"/>
      <c r="B21" s="114"/>
      <c r="C21" s="114"/>
      <c r="D21" s="114"/>
      <c r="E21" s="114"/>
      <c r="F21" s="114"/>
      <c r="G21" s="117"/>
      <c r="H21" s="118"/>
      <c r="I21" s="118"/>
      <c r="J21" s="118"/>
      <c r="K21" s="118"/>
      <c r="L21" s="118"/>
      <c r="M21" s="121"/>
      <c r="N21" s="121"/>
      <c r="O21" s="121"/>
      <c r="P21" s="121"/>
      <c r="Q21" s="121"/>
      <c r="R21" s="121"/>
      <c r="S21" s="121"/>
      <c r="T21" s="123"/>
      <c r="U21" s="143"/>
      <c r="V21" s="146"/>
      <c r="W21" s="147"/>
      <c r="X21" s="149"/>
      <c r="Y21" s="149"/>
      <c r="Z21" s="149"/>
      <c r="AA21" s="149"/>
      <c r="AB21" s="151"/>
      <c r="AC21" s="151"/>
      <c r="AD21" s="151"/>
      <c r="AE21" s="153"/>
      <c r="AF21" s="153"/>
      <c r="AG21" s="153"/>
      <c r="AH21" s="153"/>
      <c r="AI21" s="156"/>
      <c r="AJ21" s="156"/>
      <c r="AK21" s="156"/>
      <c r="AL21" s="157"/>
    </row>
    <row r="22" spans="1:39" ht="9.75" customHeight="1" x14ac:dyDescent="0.3">
      <c r="A22" s="21"/>
      <c r="B22" s="22"/>
      <c r="C22" s="22"/>
      <c r="D22" s="22"/>
      <c r="E22" s="22"/>
      <c r="F22" s="22"/>
      <c r="G22" s="23"/>
      <c r="H22" s="24"/>
      <c r="I22" s="25"/>
      <c r="J22" s="26"/>
      <c r="K22" s="24"/>
      <c r="L22" s="25"/>
      <c r="M22" s="27"/>
      <c r="N22" s="28"/>
      <c r="O22" s="28"/>
      <c r="P22" s="29"/>
      <c r="Q22" s="27"/>
      <c r="R22" s="28"/>
      <c r="S22" s="28"/>
      <c r="T22" s="29"/>
      <c r="U22" s="27"/>
      <c r="V22" s="30"/>
      <c r="W22" s="31"/>
      <c r="X22" s="32"/>
      <c r="Y22" s="33"/>
      <c r="Z22" s="33"/>
      <c r="AA22" s="34"/>
      <c r="AB22" s="35"/>
      <c r="AC22" s="35"/>
      <c r="AD22" s="36"/>
      <c r="AE22" s="37"/>
      <c r="AF22" s="37"/>
      <c r="AG22" s="37"/>
      <c r="AH22" s="38"/>
      <c r="AI22" s="39"/>
      <c r="AJ22" s="40"/>
      <c r="AK22" s="40"/>
      <c r="AL22" s="41"/>
    </row>
    <row r="23" spans="1:39" s="47" customFormat="1" ht="29.25" customHeight="1" thickBot="1" x14ac:dyDescent="0.35">
      <c r="A23" s="194" t="s">
        <v>82</v>
      </c>
      <c r="B23" s="195"/>
      <c r="C23" s="195"/>
      <c r="D23" s="195"/>
      <c r="E23" s="195"/>
      <c r="F23" s="195"/>
      <c r="G23" s="196" t="s">
        <v>83</v>
      </c>
      <c r="H23" s="162"/>
      <c r="I23" s="163"/>
      <c r="J23" s="161" t="s">
        <v>22</v>
      </c>
      <c r="K23" s="162"/>
      <c r="L23" s="163"/>
      <c r="M23" s="139" t="s">
        <v>30</v>
      </c>
      <c r="N23" s="140"/>
      <c r="O23" s="140"/>
      <c r="P23" s="141"/>
      <c r="Q23" s="139" t="s">
        <v>31</v>
      </c>
      <c r="R23" s="140"/>
      <c r="S23" s="140"/>
      <c r="T23" s="141"/>
      <c r="U23" s="161" t="s">
        <v>25</v>
      </c>
      <c r="V23" s="162"/>
      <c r="W23" s="163"/>
      <c r="X23" s="161" t="s">
        <v>26</v>
      </c>
      <c r="Y23" s="162"/>
      <c r="Z23" s="162"/>
      <c r="AA23" s="163"/>
      <c r="AB23" s="162" t="s">
        <v>27</v>
      </c>
      <c r="AC23" s="162"/>
      <c r="AD23" s="163"/>
      <c r="AE23" s="162" t="s">
        <v>28</v>
      </c>
      <c r="AF23" s="162"/>
      <c r="AG23" s="162"/>
      <c r="AH23" s="163"/>
      <c r="AI23" s="161" t="s">
        <v>29</v>
      </c>
      <c r="AJ23" s="162"/>
      <c r="AK23" s="162"/>
      <c r="AL23" s="170"/>
    </row>
    <row r="24" spans="1:39" ht="14.25" customHeight="1" x14ac:dyDescent="0.3">
      <c r="A24" s="171" t="s">
        <v>84</v>
      </c>
      <c r="B24" s="172"/>
      <c r="C24" s="172"/>
      <c r="D24" s="172"/>
      <c r="E24" s="172"/>
      <c r="F24" s="173"/>
      <c r="G24" s="177" t="s">
        <v>64</v>
      </c>
      <c r="H24" s="178"/>
      <c r="I24" s="179"/>
      <c r="J24" s="183" t="s">
        <v>58</v>
      </c>
      <c r="K24" s="183"/>
      <c r="L24" s="184"/>
      <c r="M24" s="187" t="str">
        <f>IF(G24="x","5/26/20",IF(G24=" "," "," "))</f>
        <v>5/26/20</v>
      </c>
      <c r="N24" s="187"/>
      <c r="O24" s="187"/>
      <c r="P24" s="188"/>
      <c r="Q24" s="187" t="str">
        <f>IF(G24="x","8/18/20",IF(G24=" "," "," "))</f>
        <v>8/18/20</v>
      </c>
      <c r="R24" s="187"/>
      <c r="S24" s="187"/>
      <c r="T24" s="187"/>
      <c r="U24" s="144">
        <v>1</v>
      </c>
      <c r="V24" s="191"/>
      <c r="W24" s="191"/>
      <c r="X24" s="197">
        <f>IF(G24="x",X20,IF(G24=" "," "," "))</f>
        <v>2</v>
      </c>
      <c r="Y24" s="198"/>
      <c r="Z24" s="198"/>
      <c r="AA24" s="199"/>
      <c r="AB24" s="203">
        <f>IF(G24="x",X24/12," ")</f>
        <v>0.16666666666666666</v>
      </c>
      <c r="AC24" s="204"/>
      <c r="AD24" s="205"/>
      <c r="AE24" s="209">
        <f>IF(G24="x",AM25*22/AB24,IF(G24=" "," "," "))</f>
        <v>5345.7836065573774</v>
      </c>
      <c r="AF24" s="210"/>
      <c r="AG24" s="210"/>
      <c r="AH24" s="211"/>
      <c r="AI24" s="215">
        <f>IF(G24=" ",0,IF(G24="x",AI20*6," "))</f>
        <v>2470.4</v>
      </c>
      <c r="AJ24" s="216"/>
      <c r="AK24" s="216"/>
      <c r="AL24" s="217"/>
    </row>
    <row r="25" spans="1:39" ht="14.5" thickBot="1" x14ac:dyDescent="0.35">
      <c r="A25" s="174"/>
      <c r="B25" s="175"/>
      <c r="C25" s="175"/>
      <c r="D25" s="175"/>
      <c r="E25" s="175"/>
      <c r="F25" s="176"/>
      <c r="G25" s="180"/>
      <c r="H25" s="181"/>
      <c r="I25" s="182"/>
      <c r="J25" s="185"/>
      <c r="K25" s="185"/>
      <c r="L25" s="186"/>
      <c r="M25" s="189"/>
      <c r="N25" s="189"/>
      <c r="O25" s="189"/>
      <c r="P25" s="190"/>
      <c r="Q25" s="189"/>
      <c r="R25" s="189"/>
      <c r="S25" s="189"/>
      <c r="T25" s="189"/>
      <c r="U25" s="192"/>
      <c r="V25" s="193"/>
      <c r="W25" s="193"/>
      <c r="X25" s="200"/>
      <c r="Y25" s="201"/>
      <c r="Z25" s="201"/>
      <c r="AA25" s="202"/>
      <c r="AB25" s="206"/>
      <c r="AC25" s="207"/>
      <c r="AD25" s="208"/>
      <c r="AE25" s="212"/>
      <c r="AF25" s="213"/>
      <c r="AG25" s="213"/>
      <c r="AH25" s="214"/>
      <c r="AI25" s="218" t="b">
        <f>IF(G25=" ",0,IF(G25="02",AI19*6))</f>
        <v>0</v>
      </c>
      <c r="AJ25" s="219"/>
      <c r="AK25" s="219"/>
      <c r="AL25" s="220"/>
      <c r="AM25" s="48">
        <f>SUM(AI24/61)</f>
        <v>40.498360655737706</v>
      </c>
    </row>
    <row r="26" spans="1:39" ht="28.5" customHeight="1" thickBot="1" x14ac:dyDescent="0.35">
      <c r="A26" s="242" t="s">
        <v>85</v>
      </c>
      <c r="B26" s="243"/>
      <c r="C26" s="243"/>
      <c r="D26" s="243"/>
      <c r="E26" s="243"/>
      <c r="F26" s="244"/>
      <c r="G26" s="245" t="s">
        <v>64</v>
      </c>
      <c r="H26" s="246"/>
      <c r="I26" s="247"/>
      <c r="J26" s="248" t="s">
        <v>58</v>
      </c>
      <c r="K26" s="249"/>
      <c r="L26" s="250"/>
      <c r="M26" s="251" t="str">
        <f>IF(G26="x","5/26/20",IF(G26=" "," "," "))</f>
        <v>5/26/20</v>
      </c>
      <c r="N26" s="252"/>
      <c r="O26" s="252"/>
      <c r="P26" s="253"/>
      <c r="Q26" s="251" t="str">
        <f>IF(G26="x","7/07/20",IF(G26=" "," "," "))</f>
        <v>7/07/20</v>
      </c>
      <c r="R26" s="252"/>
      <c r="S26" s="252"/>
      <c r="T26" s="253"/>
      <c r="U26" s="254">
        <v>1</v>
      </c>
      <c r="V26" s="255"/>
      <c r="W26" s="256"/>
      <c r="X26" s="221">
        <f>IF(G26="x",X20,IF(G26=" "," "," "))</f>
        <v>2</v>
      </c>
      <c r="Y26" s="222"/>
      <c r="Z26" s="222"/>
      <c r="AA26" s="223"/>
      <c r="AB26" s="224">
        <f>IF(G26="x",X26/6," ")</f>
        <v>0.33333333333333331</v>
      </c>
      <c r="AC26" s="225"/>
      <c r="AD26" s="226"/>
      <c r="AE26" s="227">
        <f>IF(G26="x",AM26*22/AB26,IF(G26=" "," "," "))</f>
        <v>5259.5612903225801</v>
      </c>
      <c r="AF26" s="228"/>
      <c r="AG26" s="228"/>
      <c r="AH26" s="229"/>
      <c r="AI26" s="230">
        <f>IF(G26=" ",0,IF(G26="x",AI20*6," "))</f>
        <v>2470.4</v>
      </c>
      <c r="AJ26" s="231"/>
      <c r="AK26" s="231"/>
      <c r="AL26" s="232"/>
      <c r="AM26" s="48">
        <f>SUM(AI26/31)</f>
        <v>79.690322580645159</v>
      </c>
    </row>
    <row r="27" spans="1:39" ht="27" customHeight="1" thickBot="1" x14ac:dyDescent="0.35">
      <c r="A27" s="233" t="s">
        <v>86</v>
      </c>
      <c r="B27" s="234"/>
      <c r="C27" s="234"/>
      <c r="D27" s="234"/>
      <c r="E27" s="234"/>
      <c r="F27" s="235"/>
      <c r="G27" s="236" t="s">
        <v>64</v>
      </c>
      <c r="H27" s="237"/>
      <c r="I27" s="238"/>
      <c r="J27" s="239" t="s">
        <v>58</v>
      </c>
      <c r="K27" s="185"/>
      <c r="L27" s="186"/>
      <c r="M27" s="240" t="str">
        <f>IF(G27="x","7/08/20",IF(G27=" "," "," "))</f>
        <v>7/08/20</v>
      </c>
      <c r="N27" s="187"/>
      <c r="O27" s="187"/>
      <c r="P27" s="188"/>
      <c r="Q27" s="240" t="str">
        <f>IF(G27="x","8/18/20",IF(G27=" "," "," "))</f>
        <v>8/18/20</v>
      </c>
      <c r="R27" s="187"/>
      <c r="S27" s="187"/>
      <c r="T27" s="188"/>
      <c r="U27" s="192">
        <v>1</v>
      </c>
      <c r="V27" s="193"/>
      <c r="W27" s="241"/>
      <c r="X27" s="200">
        <f>IF(G27="x",X20,IF(G27=" "," "," "))</f>
        <v>2</v>
      </c>
      <c r="Y27" s="201"/>
      <c r="Z27" s="201"/>
      <c r="AA27" s="202"/>
      <c r="AB27" s="257">
        <f>IF(G27="x",X27/6," ")</f>
        <v>0.33333333333333331</v>
      </c>
      <c r="AC27" s="258"/>
      <c r="AD27" s="259"/>
      <c r="AE27" s="260">
        <f>IF(G27="x",AM27*22/AB27,IF(G27=" "," "," "))</f>
        <v>5434.88</v>
      </c>
      <c r="AF27" s="261"/>
      <c r="AG27" s="261"/>
      <c r="AH27" s="262"/>
      <c r="AI27" s="219">
        <f>IF(G27=" ",0,IF(G27="x",AI20*6," "))</f>
        <v>2470.4</v>
      </c>
      <c r="AJ27" s="219"/>
      <c r="AK27" s="219"/>
      <c r="AL27" s="220"/>
      <c r="AM27" s="48">
        <f>SUM(AI27/30)</f>
        <v>82.346666666666664</v>
      </c>
    </row>
    <row r="28" spans="1:39" x14ac:dyDescent="0.3">
      <c r="A28" s="279" t="s">
        <v>32</v>
      </c>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1"/>
    </row>
    <row r="29" spans="1:39" x14ac:dyDescent="0.3">
      <c r="A29" s="282"/>
      <c r="B29" s="283"/>
      <c r="C29" s="283"/>
      <c r="D29" s="284"/>
      <c r="E29" s="285" t="s">
        <v>33</v>
      </c>
      <c r="F29" s="286"/>
      <c r="G29" s="286"/>
      <c r="H29" s="286"/>
      <c r="I29" s="286"/>
      <c r="J29" s="286"/>
      <c r="K29" s="286"/>
      <c r="L29" s="286"/>
      <c r="M29" s="286"/>
      <c r="N29" s="286"/>
      <c r="O29" s="287"/>
      <c r="P29" s="285" t="s">
        <v>34</v>
      </c>
      <c r="Q29" s="288"/>
      <c r="R29" s="288"/>
      <c r="S29" s="288"/>
      <c r="T29" s="288"/>
      <c r="U29" s="288"/>
      <c r="V29" s="288"/>
      <c r="W29" s="288"/>
      <c r="X29" s="288"/>
      <c r="Y29" s="288"/>
      <c r="Z29" s="289"/>
      <c r="AA29" s="290" t="s">
        <v>35</v>
      </c>
      <c r="AB29" s="291"/>
      <c r="AC29" s="291"/>
      <c r="AD29" s="291"/>
      <c r="AE29" s="290" t="s">
        <v>36</v>
      </c>
      <c r="AF29" s="291"/>
      <c r="AG29" s="291"/>
      <c r="AH29" s="291"/>
      <c r="AI29" s="290" t="s">
        <v>37</v>
      </c>
      <c r="AJ29" s="291"/>
      <c r="AK29" s="291"/>
      <c r="AL29" s="292"/>
    </row>
    <row r="30" spans="1:39" ht="21" customHeight="1" x14ac:dyDescent="0.3">
      <c r="A30" s="263" t="s">
        <v>38</v>
      </c>
      <c r="B30" s="264"/>
      <c r="C30" s="264"/>
      <c r="D30" s="265"/>
      <c r="E30" s="266"/>
      <c r="F30" s="267"/>
      <c r="G30" s="267"/>
      <c r="H30" s="267"/>
      <c r="I30" s="267"/>
      <c r="J30" s="267"/>
      <c r="K30" s="267"/>
      <c r="L30" s="267"/>
      <c r="M30" s="267"/>
      <c r="N30" s="267"/>
      <c r="O30" s="268"/>
      <c r="P30" s="269"/>
      <c r="Q30" s="270"/>
      <c r="R30" s="270"/>
      <c r="S30" s="270"/>
      <c r="T30" s="270"/>
      <c r="U30" s="270"/>
      <c r="V30" s="270"/>
      <c r="W30" s="270"/>
      <c r="X30" s="270"/>
      <c r="Y30" s="270"/>
      <c r="Z30" s="271"/>
      <c r="AA30" s="272"/>
      <c r="AB30" s="273"/>
      <c r="AC30" s="273"/>
      <c r="AD30" s="274"/>
      <c r="AE30" s="275"/>
      <c r="AF30" s="276"/>
      <c r="AG30" s="276"/>
      <c r="AH30" s="277"/>
      <c r="AI30" s="275"/>
      <c r="AJ30" s="276"/>
      <c r="AK30" s="276"/>
      <c r="AL30" s="278"/>
    </row>
    <row r="31" spans="1:39" ht="18.75" customHeight="1" x14ac:dyDescent="0.3">
      <c r="A31" s="293" t="s">
        <v>39</v>
      </c>
      <c r="B31" s="294"/>
      <c r="C31" s="294"/>
      <c r="D31" s="295"/>
      <c r="E31" s="296"/>
      <c r="F31" s="297"/>
      <c r="G31" s="297"/>
      <c r="H31" s="297"/>
      <c r="I31" s="297"/>
      <c r="J31" s="297"/>
      <c r="K31" s="297"/>
      <c r="L31" s="297"/>
      <c r="M31" s="297"/>
      <c r="N31" s="297"/>
      <c r="O31" s="298"/>
      <c r="P31" s="275"/>
      <c r="Q31" s="276"/>
      <c r="R31" s="276"/>
      <c r="S31" s="276"/>
      <c r="T31" s="276"/>
      <c r="U31" s="276"/>
      <c r="V31" s="276"/>
      <c r="W31" s="276"/>
      <c r="X31" s="276"/>
      <c r="Y31" s="276"/>
      <c r="Z31" s="277"/>
      <c r="AA31" s="272"/>
      <c r="AB31" s="273"/>
      <c r="AC31" s="273"/>
      <c r="AD31" s="274"/>
      <c r="AE31" s="275"/>
      <c r="AF31" s="276"/>
      <c r="AG31" s="276"/>
      <c r="AH31" s="277"/>
      <c r="AI31" s="303"/>
      <c r="AJ31" s="304"/>
      <c r="AK31" s="304"/>
      <c r="AL31" s="305"/>
    </row>
    <row r="32" spans="1:39" ht="17.25" customHeight="1" x14ac:dyDescent="0.3">
      <c r="A32" s="293" t="s">
        <v>89</v>
      </c>
      <c r="B32" s="294"/>
      <c r="C32" s="294"/>
      <c r="D32" s="295"/>
      <c r="E32" s="296"/>
      <c r="F32" s="297"/>
      <c r="G32" s="297"/>
      <c r="H32" s="297"/>
      <c r="I32" s="297"/>
      <c r="J32" s="297"/>
      <c r="K32" s="297"/>
      <c r="L32" s="297"/>
      <c r="M32" s="297"/>
      <c r="N32" s="297"/>
      <c r="O32" s="298"/>
      <c r="P32" s="275"/>
      <c r="Q32" s="276"/>
      <c r="R32" s="276"/>
      <c r="S32" s="276"/>
      <c r="T32" s="276"/>
      <c r="U32" s="276"/>
      <c r="V32" s="276"/>
      <c r="W32" s="276"/>
      <c r="X32" s="276"/>
      <c r="Y32" s="276"/>
      <c r="Z32" s="277"/>
      <c r="AA32" s="272"/>
      <c r="AB32" s="273"/>
      <c r="AC32" s="273"/>
      <c r="AD32" s="274"/>
      <c r="AE32" s="299"/>
      <c r="AF32" s="300"/>
      <c r="AG32" s="300"/>
      <c r="AH32" s="301"/>
      <c r="AI32" s="299"/>
      <c r="AJ32" s="300"/>
      <c r="AK32" s="300"/>
      <c r="AL32" s="302"/>
    </row>
    <row r="33" spans="1:38" ht="19.5" customHeight="1" thickBot="1" x14ac:dyDescent="0.35">
      <c r="A33" s="321" t="s">
        <v>40</v>
      </c>
      <c r="B33" s="322"/>
      <c r="C33" s="322"/>
      <c r="D33" s="323"/>
      <c r="E33" s="324"/>
      <c r="F33" s="325"/>
      <c r="G33" s="325"/>
      <c r="H33" s="325"/>
      <c r="I33" s="325"/>
      <c r="J33" s="325"/>
      <c r="K33" s="325"/>
      <c r="L33" s="325"/>
      <c r="M33" s="325"/>
      <c r="N33" s="325"/>
      <c r="O33" s="326"/>
      <c r="P33" s="327"/>
      <c r="Q33" s="328"/>
      <c r="R33" s="328"/>
      <c r="S33" s="328"/>
      <c r="T33" s="328"/>
      <c r="U33" s="328"/>
      <c r="V33" s="328"/>
      <c r="W33" s="328"/>
      <c r="X33" s="328"/>
      <c r="Y33" s="328"/>
      <c r="Z33" s="329"/>
      <c r="AA33" s="330"/>
      <c r="AB33" s="331"/>
      <c r="AC33" s="331"/>
      <c r="AD33" s="332"/>
      <c r="AE33" s="333" t="s">
        <v>41</v>
      </c>
      <c r="AF33" s="334"/>
      <c r="AG33" s="334"/>
      <c r="AH33" s="335"/>
      <c r="AI33" s="330"/>
      <c r="AJ33" s="331"/>
      <c r="AK33" s="331"/>
      <c r="AL33" s="336"/>
    </row>
    <row r="34" spans="1:38" x14ac:dyDescent="0.3">
      <c r="A34" s="306" t="s">
        <v>87</v>
      </c>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8"/>
    </row>
    <row r="35" spans="1:38" x14ac:dyDescent="0.3">
      <c r="A35" s="309" t="s">
        <v>91</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1"/>
    </row>
    <row r="36" spans="1:38" x14ac:dyDescent="0.3">
      <c r="A36" s="312" t="s">
        <v>92</v>
      </c>
      <c r="B36" s="313"/>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4"/>
    </row>
    <row r="37" spans="1:38" x14ac:dyDescent="0.3">
      <c r="A37" s="309" t="s">
        <v>90</v>
      </c>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row>
    <row r="38" spans="1:38" x14ac:dyDescent="0.3">
      <c r="A38" s="315" t="s">
        <v>88</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7"/>
    </row>
    <row r="39" spans="1:38" ht="14.5" thickBot="1" x14ac:dyDescent="0.35">
      <c r="A39" s="4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4"/>
    </row>
    <row r="40" spans="1:38" ht="14.5" thickBot="1" x14ac:dyDescent="0.35">
      <c r="A40" s="318" t="s">
        <v>42</v>
      </c>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20"/>
    </row>
    <row r="41" spans="1:38" x14ac:dyDescent="0.3">
      <c r="A41" s="10" t="s">
        <v>43</v>
      </c>
      <c r="B41" s="11"/>
      <c r="C41" s="11"/>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8"/>
    </row>
    <row r="42" spans="1:38" ht="22.5" customHeight="1" x14ac:dyDescent="0.3">
      <c r="A42" s="339" t="s">
        <v>44</v>
      </c>
      <c r="B42" s="340"/>
      <c r="C42" s="340"/>
      <c r="D42" s="340"/>
      <c r="E42" s="340"/>
      <c r="F42" s="341"/>
      <c r="G42" s="341"/>
      <c r="H42" s="341"/>
      <c r="I42" s="341"/>
      <c r="J42" s="340" t="s">
        <v>45</v>
      </c>
      <c r="K42" s="340"/>
      <c r="L42" s="340"/>
      <c r="M42" s="340"/>
      <c r="N42" s="340"/>
      <c r="O42" s="341"/>
      <c r="P42" s="341"/>
      <c r="Q42" s="341"/>
      <c r="R42" s="341"/>
      <c r="S42" s="341"/>
      <c r="T42" s="341" t="s">
        <v>46</v>
      </c>
      <c r="U42" s="341"/>
      <c r="V42" s="341"/>
      <c r="W42" s="341"/>
      <c r="X42" s="341"/>
      <c r="Y42" s="341"/>
      <c r="Z42" s="341"/>
      <c r="AA42" s="341"/>
      <c r="AB42" s="341" t="s">
        <v>45</v>
      </c>
      <c r="AC42" s="341"/>
      <c r="AD42" s="341"/>
      <c r="AE42" s="341"/>
      <c r="AF42" s="341"/>
      <c r="AG42" s="342"/>
      <c r="AH42" s="342"/>
      <c r="AI42" s="342"/>
      <c r="AJ42" s="342"/>
      <c r="AK42" s="342"/>
      <c r="AL42" s="343"/>
    </row>
    <row r="43" spans="1:38" ht="21.75" customHeight="1" x14ac:dyDescent="0.3">
      <c r="A43" s="349" t="s">
        <v>44</v>
      </c>
      <c r="B43" s="350"/>
      <c r="C43" s="350"/>
      <c r="D43" s="350"/>
      <c r="E43" s="351"/>
      <c r="F43" s="341"/>
      <c r="G43" s="341"/>
      <c r="H43" s="341"/>
      <c r="I43" s="341"/>
      <c r="J43" s="340" t="s">
        <v>45</v>
      </c>
      <c r="K43" s="340"/>
      <c r="L43" s="340"/>
      <c r="M43" s="340"/>
      <c r="N43" s="340"/>
      <c r="O43" s="341"/>
      <c r="P43" s="341"/>
      <c r="Q43" s="341"/>
      <c r="R43" s="341"/>
      <c r="S43" s="341"/>
      <c r="T43" s="341" t="s">
        <v>46</v>
      </c>
      <c r="U43" s="341"/>
      <c r="V43" s="341"/>
      <c r="W43" s="341"/>
      <c r="X43" s="341"/>
      <c r="Y43" s="341"/>
      <c r="Z43" s="341"/>
      <c r="AA43" s="341"/>
      <c r="AB43" s="341" t="s">
        <v>45</v>
      </c>
      <c r="AC43" s="341"/>
      <c r="AD43" s="341"/>
      <c r="AE43" s="341"/>
      <c r="AF43" s="341"/>
      <c r="AG43" s="342"/>
      <c r="AH43" s="342"/>
      <c r="AI43" s="342"/>
      <c r="AJ43" s="342"/>
      <c r="AK43" s="342"/>
      <c r="AL43" s="343"/>
    </row>
    <row r="44" spans="1:38" ht="21.75" customHeight="1" thickBot="1" x14ac:dyDescent="0.35">
      <c r="A44" s="344" t="s">
        <v>47</v>
      </c>
      <c r="B44" s="345"/>
      <c r="C44" s="345"/>
      <c r="D44" s="345"/>
      <c r="E44" s="345"/>
      <c r="F44" s="346"/>
      <c r="G44" s="346"/>
      <c r="H44" s="346"/>
      <c r="I44" s="346"/>
      <c r="J44" s="345" t="s">
        <v>48</v>
      </c>
      <c r="K44" s="345"/>
      <c r="L44" s="345"/>
      <c r="M44" s="345"/>
      <c r="N44" s="345"/>
      <c r="O44" s="346"/>
      <c r="P44" s="346"/>
      <c r="Q44" s="346"/>
      <c r="R44" s="346"/>
      <c r="S44" s="346"/>
      <c r="T44" s="346" t="s">
        <v>49</v>
      </c>
      <c r="U44" s="346"/>
      <c r="V44" s="346"/>
      <c r="W44" s="346"/>
      <c r="X44" s="346"/>
      <c r="Y44" s="346"/>
      <c r="Z44" s="346"/>
      <c r="AA44" s="346"/>
      <c r="AB44" s="45" t="s">
        <v>50</v>
      </c>
      <c r="AC44" s="45"/>
      <c r="AD44" s="45"/>
      <c r="AE44" s="45"/>
      <c r="AF44" s="45"/>
      <c r="AG44" s="347"/>
      <c r="AH44" s="347"/>
      <c r="AI44" s="347"/>
      <c r="AJ44" s="347"/>
      <c r="AK44" s="347"/>
      <c r="AL44" s="348"/>
    </row>
  </sheetData>
  <sheetProtection selectLockedCells="1"/>
  <mergeCells count="154">
    <mergeCell ref="X43:AA43"/>
    <mergeCell ref="AB43:AF43"/>
    <mergeCell ref="AG43:AL43"/>
    <mergeCell ref="A44:E44"/>
    <mergeCell ref="F44:I44"/>
    <mergeCell ref="J44:N44"/>
    <mergeCell ref="O44:S44"/>
    <mergeCell ref="T44:W44"/>
    <mergeCell ref="X44:AA44"/>
    <mergeCell ref="AG44:AL44"/>
    <mergeCell ref="A43:E43"/>
    <mergeCell ref="F43:G43"/>
    <mergeCell ref="H43:I43"/>
    <mergeCell ref="J43:N43"/>
    <mergeCell ref="O43:S43"/>
    <mergeCell ref="T43:W43"/>
    <mergeCell ref="D41:AL41"/>
    <mergeCell ref="A42:E42"/>
    <mergeCell ref="F42:G42"/>
    <mergeCell ref="H42:I42"/>
    <mergeCell ref="J42:N42"/>
    <mergeCell ref="O42:S42"/>
    <mergeCell ref="T42:W42"/>
    <mergeCell ref="X42:AA42"/>
    <mergeCell ref="AB42:AF42"/>
    <mergeCell ref="AG42:AL42"/>
    <mergeCell ref="A34:AL34"/>
    <mergeCell ref="A35:AL35"/>
    <mergeCell ref="A36:AL36"/>
    <mergeCell ref="A37:AL37"/>
    <mergeCell ref="A38:AL38"/>
    <mergeCell ref="A40:AL40"/>
    <mergeCell ref="A33:D33"/>
    <mergeCell ref="E33:O33"/>
    <mergeCell ref="P33:Z33"/>
    <mergeCell ref="AA33:AD33"/>
    <mergeCell ref="AE33:AH33"/>
    <mergeCell ref="AI33:AL33"/>
    <mergeCell ref="A32:D32"/>
    <mergeCell ref="E32:O32"/>
    <mergeCell ref="P32:Z32"/>
    <mergeCell ref="AA32:AD32"/>
    <mergeCell ref="AE32:AH32"/>
    <mergeCell ref="AI32:AL32"/>
    <mergeCell ref="A31:D31"/>
    <mergeCell ref="E31:O31"/>
    <mergeCell ref="P31:Z31"/>
    <mergeCell ref="AA31:AD31"/>
    <mergeCell ref="AE31:AH31"/>
    <mergeCell ref="AI31:AL31"/>
    <mergeCell ref="A30:D30"/>
    <mergeCell ref="E30:O30"/>
    <mergeCell ref="P30:Z30"/>
    <mergeCell ref="AA30:AD30"/>
    <mergeCell ref="AE30:AH30"/>
    <mergeCell ref="AI30:AL30"/>
    <mergeCell ref="A28:AL28"/>
    <mergeCell ref="A29:D29"/>
    <mergeCell ref="E29:O29"/>
    <mergeCell ref="P29:Z29"/>
    <mergeCell ref="AA29:AD29"/>
    <mergeCell ref="AE29:AH29"/>
    <mergeCell ref="AI29:AL29"/>
    <mergeCell ref="AI27:AL27"/>
    <mergeCell ref="X26:AA26"/>
    <mergeCell ref="AB26:AD26"/>
    <mergeCell ref="AE26:AH26"/>
    <mergeCell ref="AI26:AL26"/>
    <mergeCell ref="A27:F27"/>
    <mergeCell ref="G27:I27"/>
    <mergeCell ref="J27:L27"/>
    <mergeCell ref="M27:P27"/>
    <mergeCell ref="Q27:T27"/>
    <mergeCell ref="U27:W27"/>
    <mergeCell ref="A26:F26"/>
    <mergeCell ref="G26:I26"/>
    <mergeCell ref="J26:L26"/>
    <mergeCell ref="M26:P26"/>
    <mergeCell ref="Q26:T26"/>
    <mergeCell ref="U26:W26"/>
    <mergeCell ref="X27:AA27"/>
    <mergeCell ref="AB27:AD27"/>
    <mergeCell ref="AE27:AH27"/>
    <mergeCell ref="X23:AA23"/>
    <mergeCell ref="AB23:AD23"/>
    <mergeCell ref="AE23:AH23"/>
    <mergeCell ref="AI23:AL23"/>
    <mergeCell ref="A24:F25"/>
    <mergeCell ref="G24:I25"/>
    <mergeCell ref="J24:L25"/>
    <mergeCell ref="M24:P25"/>
    <mergeCell ref="Q24:T25"/>
    <mergeCell ref="U24:W25"/>
    <mergeCell ref="A23:F23"/>
    <mergeCell ref="G23:I23"/>
    <mergeCell ref="J23:L23"/>
    <mergeCell ref="M23:P23"/>
    <mergeCell ref="Q23:T23"/>
    <mergeCell ref="U23:W23"/>
    <mergeCell ref="X24:AA25"/>
    <mergeCell ref="AB24:AD25"/>
    <mergeCell ref="AE24:AH25"/>
    <mergeCell ref="AI24:AL25"/>
    <mergeCell ref="U20:U21"/>
    <mergeCell ref="V20:W21"/>
    <mergeCell ref="X20:AA21"/>
    <mergeCell ref="AB20:AD21"/>
    <mergeCell ref="AE20:AH21"/>
    <mergeCell ref="AI20:AL21"/>
    <mergeCell ref="V18:W19"/>
    <mergeCell ref="X18:AA19"/>
    <mergeCell ref="AB18:AD19"/>
    <mergeCell ref="AE18:AH19"/>
    <mergeCell ref="AI18:AL19"/>
    <mergeCell ref="U18:U19"/>
    <mergeCell ref="A20:F21"/>
    <mergeCell ref="G20:I21"/>
    <mergeCell ref="J20:L21"/>
    <mergeCell ref="M20:P21"/>
    <mergeCell ref="Q20:T21"/>
    <mergeCell ref="A18:F19"/>
    <mergeCell ref="G18:I19"/>
    <mergeCell ref="J18:L19"/>
    <mergeCell ref="M18:P19"/>
    <mergeCell ref="Q18:T19"/>
    <mergeCell ref="A14:F15"/>
    <mergeCell ref="G14:R15"/>
    <mergeCell ref="S14:AA15"/>
    <mergeCell ref="AB14:AL15"/>
    <mergeCell ref="A16:F17"/>
    <mergeCell ref="G16:R17"/>
    <mergeCell ref="S16:AA17"/>
    <mergeCell ref="AB16:AL17"/>
    <mergeCell ref="A8:AL8"/>
    <mergeCell ref="B9:AL9"/>
    <mergeCell ref="B10:AL10"/>
    <mergeCell ref="B11:AL11"/>
    <mergeCell ref="B12:AL12"/>
    <mergeCell ref="A13:F13"/>
    <mergeCell ref="G13:R13"/>
    <mergeCell ref="S13:AA13"/>
    <mergeCell ref="AB13:AL13"/>
    <mergeCell ref="J4:S4"/>
    <mergeCell ref="U4:V4"/>
    <mergeCell ref="X4:AL4"/>
    <mergeCell ref="U5:V5"/>
    <mergeCell ref="G6:AL6"/>
    <mergeCell ref="B7:AL7"/>
    <mergeCell ref="G1:S1"/>
    <mergeCell ref="U1:Y1"/>
    <mergeCell ref="Z1:AL1"/>
    <mergeCell ref="E2:N2"/>
    <mergeCell ref="S2:U2"/>
    <mergeCell ref="AB2:AL2"/>
  </mergeCells>
  <dataValidations count="9">
    <dataValidation allowBlank="1" showInputMessage="1" showErrorMessage="1" promptTitle="DEPARTMENT ID" prompt="Enter the 5-digit department code.  This code begins with 10 and ends with a three-digit code which identifies the department." sqref="G18:I19" xr:uid="{00000000-0002-0000-0000-000000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18:L19" xr:uid="{00000000-0002-0000-0000-000001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18:P19" xr:uid="{00000000-0002-0000-0000-000002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18:T19" xr:uid="{00000000-0002-0000-0000-000003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V18" xr:uid="{00000000-0002-0000-0000-000004000000}"/>
    <dataValidation allowBlank="1" showInputMessage="1" showErrorMessage="1" promptTitle="PAID UNITS" prompt="Use for Part-Time Lecturers and Teaching Associates only.  This is the number of Weighted Teaching Units (WTU) for which the individual is to be paid." sqref="X18:AA19" xr:uid="{00000000-0002-0000-0000-000005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18:AD19" xr:uid="{00000000-0002-0000-0000-000006000000}"/>
    <dataValidation allowBlank="1" showInputMessage="1" showErrorMessage="1" promptTitle="BASE SALARY" prompt="This is the full-time rate of pay and must be shown in whole dollars (no cents)." sqref="AE18:AH19" xr:uid="{00000000-0002-0000-0000-000007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18:AL19" xr:uid="{00000000-0002-0000-0000-000008000000}"/>
  </dataValidations>
  <printOptions horizontalCentered="1"/>
  <pageMargins left="0.2" right="0.2" top="1.25" bottom="0.75" header="0.3" footer="0.3"/>
  <pageSetup scale="88" orientation="portrait" r:id="rId1"/>
  <headerFooter>
    <oddHeader>&amp;L&amp;G&amp;C&amp;"-,Bold"&amp;16&amp;KC00000
Teaching Associate - Summer Term (JC 2324)&amp;RINSTRUCTIONAL PERSONNEL ACTION REQUEST FORM
Summer PAR Sample #9A</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Summer TA</vt:lpstr>
      <vt:lpstr>'Sample Summer TA'!Print_Area</vt:lpstr>
    </vt:vector>
  </TitlesOfParts>
  <Company>California State University, Northridge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William Stranzl</dc:creator>
  <dc:description>New as of 20110809</dc:description>
  <cp:lastModifiedBy>Cuevas, Erick</cp:lastModifiedBy>
  <cp:lastPrinted>2017-05-04T18:45:59Z</cp:lastPrinted>
  <dcterms:created xsi:type="dcterms:W3CDTF">2011-08-10T15:16:44Z</dcterms:created>
  <dcterms:modified xsi:type="dcterms:W3CDTF">2020-05-04T20:09:37Z</dcterms:modified>
</cp:coreProperties>
</file>