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0" yWindow="0" windowWidth="19185" windowHeight="6375" tabRatio="485"/>
  </bookViews>
  <sheets>
    <sheet name="CDSAY202122" sheetId="23" r:id="rId1"/>
    <sheet name="Sheet1" sheetId="24" state="hidden" r:id="rId2"/>
    <sheet name="Sheet2" sheetId="25" state="hidden" r:id="rId3"/>
  </sheets>
  <definedNames>
    <definedName name="Check192" localSheetId="0">CDSAY202122!#REF!</definedName>
    <definedName name="Check203" localSheetId="0">CDSAY202122!$C$245</definedName>
    <definedName name="Check204" localSheetId="0">CDSAY202122!$C$246</definedName>
    <definedName name="Check205" localSheetId="0">CDSAY202122!$C$247</definedName>
    <definedName name="Check209" localSheetId="0">CDSAY202122!#REF!</definedName>
    <definedName name="Check210" localSheetId="0">CDSAY202122!$C$42</definedName>
    <definedName name="Check211" localSheetId="0">CDSAY202122!$C$43</definedName>
    <definedName name="Check212" localSheetId="0">CDSAY202122!$C$44</definedName>
    <definedName name="Check213" localSheetId="0">CDSAY202122!#REF!</definedName>
    <definedName name="Check214" localSheetId="0">CDSAY202122!#REF!</definedName>
    <definedName name="Check215" localSheetId="0">CDSAY202122!#REF!</definedName>
    <definedName name="Check216" localSheetId="0">CDSAY202122!$D$69</definedName>
    <definedName name="Check218" localSheetId="0">CDSAY202122!#REF!</definedName>
    <definedName name="Check219" localSheetId="0">CDSAY202122!#REF!</definedName>
    <definedName name="Check220" localSheetId="0">CDSAY202122!#REF!</definedName>
    <definedName name="Check221" localSheetId="0">CDSAY202122!#REF!</definedName>
    <definedName name="Check222" localSheetId="0">CDSAY202122!#REF!</definedName>
    <definedName name="Check223" localSheetId="0">CDSAY202122!$C$251</definedName>
    <definedName name="Check224" localSheetId="0">CDSAY202122!$C$252</definedName>
    <definedName name="Check225" localSheetId="0">CDSAY202122!$C$253</definedName>
    <definedName name="Check226" localSheetId="0">CDSAY202122!$C$507</definedName>
    <definedName name="Check227" localSheetId="0">CDSAY202122!$E$507</definedName>
    <definedName name="Check228" localSheetId="0">CDSAY202122!$G$507</definedName>
    <definedName name="Check229" localSheetId="0">CDSAY202122!$I$507</definedName>
    <definedName name="Check231" localSheetId="0">CDSAY202122!$B$572</definedName>
    <definedName name="Check232" localSheetId="0">CDSAY202122!$B$580</definedName>
    <definedName name="Check233" localSheetId="0">CDSAY202122!$B$581</definedName>
    <definedName name="Check234" localSheetId="0">CDSAY202122!$B$636</definedName>
    <definedName name="Check235" localSheetId="0">CDSAY202122!$B$637</definedName>
    <definedName name="Check238" localSheetId="0">CDSAY202122!$B$874</definedName>
    <definedName name="Check242" localSheetId="0">CDSAY202122!$B$931</definedName>
    <definedName name="_xlnm.Print_Area" localSheetId="0">CDSAY202122!$A$1:$I$1395</definedName>
  </definedNames>
  <calcPr calcId="162913"/>
</workbook>
</file>

<file path=xl/calcChain.xml><?xml version="1.0" encoding="utf-8"?>
<calcChain xmlns="http://schemas.openxmlformats.org/spreadsheetml/2006/main">
  <c r="F1055" i="23" l="1"/>
  <c r="G1014" i="23" l="1"/>
  <c r="M190" i="24" l="1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498" i="24"/>
  <c r="M499" i="24"/>
  <c r="M500" i="24"/>
  <c r="M501" i="24"/>
  <c r="M502" i="24"/>
  <c r="M503" i="24"/>
  <c r="M504" i="24"/>
  <c r="M505" i="24"/>
  <c r="M506" i="24"/>
  <c r="M507" i="24"/>
  <c r="M508" i="24"/>
  <c r="M509" i="24"/>
  <c r="M510" i="24"/>
  <c r="M511" i="24"/>
  <c r="M512" i="24"/>
  <c r="M513" i="24"/>
  <c r="M514" i="24"/>
  <c r="M515" i="24"/>
  <c r="M516" i="24"/>
  <c r="M517" i="24"/>
  <c r="M518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31" i="24"/>
  <c r="M32" i="24"/>
  <c r="M30" i="24"/>
  <c r="M33" i="24"/>
  <c r="M34" i="24"/>
  <c r="M35" i="24"/>
  <c r="M36" i="24"/>
  <c r="M37" i="24"/>
  <c r="M38" i="24"/>
  <c r="M39" i="24"/>
  <c r="M40" i="24"/>
  <c r="M41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5" i="24"/>
  <c r="I1329" i="23" l="1"/>
  <c r="H1055" i="23" l="1"/>
  <c r="G503" i="23"/>
  <c r="E503" i="23"/>
  <c r="C503" i="23"/>
  <c r="K86" i="23"/>
  <c r="J86" i="23"/>
  <c r="I86" i="23"/>
  <c r="K96" i="23"/>
  <c r="H96" i="23"/>
  <c r="D152" i="23" l="1"/>
  <c r="D151" i="23"/>
  <c r="J141" i="23" l="1"/>
  <c r="K133" i="23"/>
  <c r="K134" i="23"/>
  <c r="K135" i="23"/>
  <c r="K136" i="23"/>
  <c r="K137" i="23"/>
  <c r="K138" i="23"/>
  <c r="K139" i="23"/>
  <c r="K140" i="23"/>
  <c r="K132" i="23"/>
  <c r="G133" i="23"/>
  <c r="G134" i="23"/>
  <c r="G135" i="23"/>
  <c r="G136" i="23"/>
  <c r="G137" i="23"/>
  <c r="G138" i="23"/>
  <c r="G139" i="23"/>
  <c r="G140" i="23"/>
  <c r="G132" i="23"/>
  <c r="F141" i="23"/>
  <c r="K93" i="23"/>
  <c r="H93" i="23"/>
  <c r="F93" i="23"/>
  <c r="K88" i="23"/>
  <c r="H86" i="23"/>
  <c r="H88" i="23" s="1"/>
  <c r="G1272" i="23" l="1"/>
  <c r="F1272" i="23"/>
  <c r="I1326" i="23" l="1"/>
  <c r="E1395" i="23" l="1"/>
  <c r="C1395" i="23"/>
  <c r="H1275" i="23"/>
  <c r="H1274" i="23"/>
  <c r="H1273" i="23"/>
  <c r="H1272" i="23"/>
  <c r="H1085" i="23"/>
  <c r="F1085" i="23"/>
  <c r="D1085" i="23"/>
  <c r="H1062" i="23"/>
  <c r="F1062" i="23"/>
  <c r="E1013" i="23"/>
  <c r="G1013" i="23" s="1"/>
  <c r="G991" i="23"/>
  <c r="E987" i="23"/>
  <c r="G986" i="23"/>
  <c r="G987" i="23" s="1"/>
  <c r="E393" i="23"/>
  <c r="E392" i="23"/>
  <c r="H184" i="23"/>
  <c r="H173" i="23"/>
  <c r="D149" i="23"/>
  <c r="D147" i="23"/>
  <c r="I141" i="23"/>
  <c r="H141" i="23"/>
  <c r="K141" i="23" s="1"/>
  <c r="E141" i="23"/>
  <c r="D141" i="23"/>
  <c r="G141" i="23" s="1"/>
  <c r="F123" i="23"/>
  <c r="H123" i="23" s="1"/>
  <c r="D123" i="23"/>
  <c r="H122" i="23"/>
  <c r="H121" i="23"/>
  <c r="H120" i="23"/>
  <c r="H119" i="23"/>
  <c r="H118" i="23"/>
  <c r="H117" i="23"/>
  <c r="H116" i="23"/>
  <c r="H115" i="23"/>
  <c r="H114" i="23"/>
  <c r="G100" i="23"/>
  <c r="J96" i="23"/>
  <c r="I96" i="23"/>
  <c r="G96" i="23"/>
  <c r="F96" i="23"/>
  <c r="J93" i="23"/>
  <c r="I93" i="23"/>
  <c r="G93" i="23"/>
  <c r="J88" i="23"/>
  <c r="I88" i="23"/>
  <c r="G86" i="23"/>
  <c r="G88" i="23" s="1"/>
  <c r="F86" i="23"/>
  <c r="F88" i="23" s="1"/>
  <c r="H186" i="23" l="1"/>
  <c r="G104" i="23"/>
  <c r="G102" i="23" s="1"/>
  <c r="G98" i="23"/>
  <c r="G106" i="23" l="1"/>
</calcChain>
</file>

<file path=xl/sharedStrings.xml><?xml version="1.0" encoding="utf-8"?>
<sst xmlns="http://schemas.openxmlformats.org/spreadsheetml/2006/main" count="4293" uniqueCount="1303">
  <si>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</si>
  <si>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</si>
  <si>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</si>
  <si>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</si>
  <si>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</si>
  <si>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</si>
  <si>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</si>
  <si>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</si>
  <si>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</si>
  <si>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</si>
  <si>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</si>
  <si>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</si>
  <si>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</si>
  <si>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</si>
  <si>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</si>
  <si>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</si>
  <si>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</si>
  <si>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</si>
  <si>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</si>
  <si>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</si>
  <si>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</si>
  <si>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</si>
  <si>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</si>
  <si>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</si>
  <si>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</si>
  <si>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</si>
  <si>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</si>
  <si>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</si>
  <si>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</si>
  <si>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</si>
  <si>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</si>
  <si>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</si>
  <si>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</si>
  <si>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</si>
  <si>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</si>
  <si>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</si>
  <si>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</si>
  <si>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</si>
  <si>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</si>
  <si>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</si>
  <si>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</si>
  <si>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</si>
  <si>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</si>
  <si>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</si>
  <si>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</si>
  <si>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</si>
  <si>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</si>
  <si>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</si>
  <si>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</si>
  <si>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</si>
  <si>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</si>
  <si>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</si>
  <si>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</si>
  <si>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</si>
  <si>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</si>
  <si>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</si>
  <si>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</si>
  <si>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</si>
  <si>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</si>
  <si>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</si>
  <si>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</si>
  <si>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</si>
  <si>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</si>
  <si>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</si>
  <si>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</si>
  <si>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</si>
  <si>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Classical Greek &amp; Roman Civilization</t>
  </si>
  <si>
    <t>Asian Studies</t>
  </si>
  <si>
    <t>Human Sexuality</t>
  </si>
  <si>
    <t>Media Management</t>
  </si>
  <si>
    <t>Teaching English as Second Language</t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</si>
  <si>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</si>
  <si>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</si>
  <si>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</si>
  <si>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</si>
  <si>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</si>
  <si>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</si>
  <si>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</si>
  <si>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</si>
  <si>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</si>
  <si>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</si>
  <si>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</si>
  <si>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</si>
  <si>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</si>
  <si>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</si>
  <si>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</si>
  <si>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</si>
  <si>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</si>
  <si>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</si>
  <si>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</si>
  <si>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</si>
  <si>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</si>
  <si>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</si>
  <si>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</si>
  <si>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</si>
  <si>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</si>
  <si>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</si>
  <si>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</si>
  <si>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</si>
  <si>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</si>
  <si>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</si>
  <si>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>American Indian Studies</t>
  </si>
  <si>
    <t>Business</t>
  </si>
  <si>
    <t>Marketing</t>
  </si>
  <si>
    <t>California Studies</t>
  </si>
  <si>
    <t>Central American Studies</t>
  </si>
  <si>
    <t>Apparel Merchandising</t>
  </si>
  <si>
    <t>Childcare Administration</t>
  </si>
  <si>
    <t>Family Studies</t>
  </si>
  <si>
    <t>Food Science</t>
  </si>
  <si>
    <t>Gerontology</t>
  </si>
  <si>
    <t>Jewish Studies</t>
  </si>
  <si>
    <t>Recreation Management</t>
  </si>
  <si>
    <t>Armenian</t>
  </si>
  <si>
    <t>Italian</t>
  </si>
  <si>
    <t>Japanese</t>
  </si>
  <si>
    <t>Russian</t>
  </si>
  <si>
    <t>Pan African Studies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</si>
  <si>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</si>
  <si>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</si>
  <si>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</si>
  <si>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</si>
  <si>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</si>
  <si>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</si>
  <si>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</si>
  <si>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</si>
  <si>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</si>
  <si>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</si>
  <si>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</si>
  <si>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</si>
  <si>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</si>
  <si>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</si>
  <si>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</si>
  <si>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</si>
  <si>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</si>
  <si>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</si>
  <si>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</si>
  <si>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</si>
  <si>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</si>
  <si>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</si>
  <si>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</si>
  <si>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</si>
  <si>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</si>
  <si>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</si>
  <si>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</si>
  <si>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</si>
  <si>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</si>
  <si>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</si>
  <si>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</si>
  <si>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</si>
  <si>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German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</si>
  <si>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</si>
  <si>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</si>
  <si>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</si>
  <si>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</si>
  <si>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</si>
  <si>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</si>
  <si>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</si>
  <si>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</si>
  <si>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</si>
  <si>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</si>
  <si>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</si>
  <si>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</si>
  <si>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</si>
  <si>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</si>
  <si>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</si>
  <si>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</si>
  <si>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</si>
  <si>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</si>
  <si>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</si>
  <si>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</si>
  <si>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</si>
  <si>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</si>
  <si>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</si>
  <si>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</si>
  <si>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</si>
  <si>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</si>
  <si>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</si>
  <si>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</si>
  <si>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</si>
  <si>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</si>
  <si>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</si>
  <si>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</si>
  <si>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</si>
  <si>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</si>
  <si>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</si>
  <si>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</si>
  <si>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</si>
  <si>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</si>
  <si>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</si>
  <si>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</si>
  <si>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</si>
  <si>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</si>
  <si>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</si>
  <si>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</si>
  <si>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</si>
  <si>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</si>
  <si>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</si>
  <si>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</si>
  <si>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</si>
  <si>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</si>
  <si>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</si>
  <si>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</si>
  <si>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</si>
  <si>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</si>
  <si>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</si>
  <si>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</si>
  <si>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</si>
  <si>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</si>
  <si>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</si>
  <si>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</si>
  <si>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determined to have financial need</t>
  </si>
  <si>
    <t>a) Number of degree-seeking undergraduate</t>
  </si>
  <si>
    <t>students (CDS Item B1 if reporting on</t>
  </si>
  <si>
    <t>any need-based scholarship or grant aid</t>
  </si>
  <si>
    <t>any need-based self-help aid</t>
  </si>
  <si>
    <t>any non-need-based scholarship or grant aid</t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</si>
  <si>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</si>
  <si>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</si>
  <si>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</si>
  <si>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</si>
  <si>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</si>
  <si>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</si>
  <si>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</si>
  <si>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</si>
  <si>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t>were awarded to replace EFC (PLUS loans,</t>
  </si>
  <si>
    <t>k) Average need-based scholarship or grant</t>
  </si>
  <si>
    <t>l) Average need-based self-help award</t>
  </si>
  <si>
    <t>(excluding PLUS loans, unsubsidized loans,</t>
  </si>
  <si>
    <t>m) Average need-based loan (excluding PLUS</t>
  </si>
  <si>
    <t>loans, unsubsidized loans, &amp; private alternative</t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</si>
  <si>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</si>
  <si>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</si>
  <si>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</si>
  <si>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</si>
  <si>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</si>
  <si>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</si>
  <si>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</si>
  <si>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</si>
  <si>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</si>
  <si>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</si>
  <si>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</si>
  <si>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</si>
  <si>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</si>
  <si>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</si>
  <si>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</si>
  <si>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</si>
  <si>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t xml:space="preserve">for need-based financial aid </t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</si>
  <si>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</si>
  <si>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</si>
  <si>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</si>
  <si>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</si>
  <si>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</si>
  <si>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</si>
  <si>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</si>
  <si>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</si>
  <si>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</si>
  <si>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</si>
  <si>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</si>
  <si>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</si>
  <si>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</si>
  <si>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</si>
  <si>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</si>
  <si>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</si>
  <si>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</si>
  <si>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</si>
  <si>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</si>
  <si>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</si>
  <si>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</si>
  <si>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</si>
  <si>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</si>
  <si>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</si>
  <si>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</si>
  <si>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</si>
  <si>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</si>
  <si>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</si>
  <si>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</si>
  <si>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</si>
  <si>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</si>
  <si>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</si>
  <si>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</si>
  <si>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</si>
  <si>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</si>
  <si>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</si>
  <si>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</si>
  <si>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</si>
  <si>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</si>
  <si>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</si>
  <si>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</si>
  <si>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</si>
  <si>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</si>
  <si>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</si>
  <si>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</si>
  <si>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</si>
  <si>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</si>
  <si>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</si>
  <si>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</si>
  <si>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</si>
  <si>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</si>
  <si>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</si>
  <si>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</si>
  <si>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</si>
  <si>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</si>
  <si>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</si>
  <si>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</si>
  <si>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</si>
  <si>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</si>
  <si>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</si>
  <si>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</si>
  <si>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</si>
  <si>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</si>
  <si>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</si>
  <si>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</si>
  <si>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</si>
  <si>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</si>
  <si>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</si>
  <si>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</si>
  <si>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</si>
  <si>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</si>
  <si>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</si>
  <si>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</si>
  <si>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</si>
  <si>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</si>
  <si>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</si>
  <si>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</si>
  <si>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</si>
  <si>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</si>
  <si>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</si>
  <si>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</si>
  <si>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</si>
  <si>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</si>
  <si>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</si>
  <si>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</si>
  <si>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</si>
  <si>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</si>
  <si>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</si>
  <si>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</si>
  <si>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</si>
  <si>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</si>
  <si>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</si>
  <si>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</si>
  <si>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</si>
  <si>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</si>
  <si>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</si>
  <si>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</si>
  <si>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</si>
  <si>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</si>
  <si>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</si>
  <si>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</si>
  <si>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</si>
  <si>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</si>
  <si>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</si>
  <si>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</si>
  <si>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</si>
  <si>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</si>
  <si>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</si>
  <si>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</si>
  <si>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</si>
  <si>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</si>
  <si>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</si>
  <si>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</si>
  <si>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</si>
  <si>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</si>
  <si>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</si>
  <si>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</si>
  <si>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</si>
  <si>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</si>
  <si>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</si>
  <si>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</si>
  <si>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</si>
  <si>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</si>
  <si>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</si>
  <si>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</si>
  <si>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</si>
  <si>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</si>
  <si>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</si>
  <si>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</si>
  <si>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</si>
  <si>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</si>
  <si>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</si>
  <si>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</si>
  <si>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</si>
  <si>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</si>
  <si>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</si>
  <si>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</si>
  <si>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</si>
  <si>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</si>
  <si>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</si>
  <si>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</si>
  <si>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</si>
  <si>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</si>
  <si>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</si>
  <si>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</si>
  <si>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</si>
  <si>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</si>
  <si>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        http://library.csun.edu/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</si>
  <si>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</si>
  <si>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</si>
  <si>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</si>
  <si>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</si>
  <si>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</si>
  <si>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</si>
  <si>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</si>
  <si>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</si>
  <si>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</si>
  <si>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</si>
  <si>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</si>
  <si>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</si>
  <si>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</si>
  <si>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</si>
  <si>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</si>
  <si>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</si>
  <si>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</si>
  <si>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</si>
  <si>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</si>
  <si>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</si>
  <si>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</si>
  <si>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</si>
  <si>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</si>
  <si>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</si>
  <si>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</si>
  <si>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</si>
  <si>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</si>
  <si>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</si>
  <si>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</si>
  <si>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</si>
  <si>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</si>
  <si>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</si>
  <si>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</si>
  <si>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</si>
  <si>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</si>
  <si>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</si>
  <si>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</si>
  <si>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</si>
  <si>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</si>
  <si>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</si>
  <si>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</si>
  <si>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</si>
  <si>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</si>
  <si>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</si>
  <si>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</si>
  <si>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</si>
  <si>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</si>
  <si>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</si>
  <si>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</si>
  <si>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</si>
  <si>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</si>
  <si>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</si>
  <si>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</si>
  <si>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</si>
  <si>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</si>
  <si>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</si>
  <si>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</si>
  <si>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</si>
  <si>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</si>
  <si>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</si>
  <si>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</si>
  <si>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</si>
  <si>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</si>
  <si>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</si>
  <si>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</si>
  <si>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</si>
  <si>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</si>
  <si>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</si>
  <si>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</si>
  <si>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</si>
  <si>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</si>
  <si>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</si>
  <si>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</si>
  <si>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</si>
  <si>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</si>
  <si>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</si>
  <si>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</si>
  <si>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</si>
  <si>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</si>
  <si>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</si>
  <si>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</si>
  <si>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</si>
  <si>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</si>
  <si>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</si>
  <si>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</si>
  <si>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French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</si>
  <si>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</si>
  <si>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</si>
  <si>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</si>
  <si>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</si>
  <si>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</si>
  <si>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</si>
  <si>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</si>
  <si>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</si>
  <si>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</si>
  <si>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</si>
  <si>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</si>
  <si>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</si>
  <si>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</si>
  <si>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</si>
  <si>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</si>
  <si>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</si>
  <si>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</si>
  <si>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</si>
  <si>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</si>
  <si>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</si>
  <si>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</si>
  <si>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</si>
  <si>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</si>
  <si>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</si>
  <si>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</si>
  <si>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</si>
  <si>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</si>
  <si>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</si>
  <si>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</si>
  <si>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</si>
  <si>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</si>
  <si>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</si>
  <si>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</si>
  <si>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</si>
  <si>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</si>
  <si>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</si>
  <si>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</si>
  <si>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</si>
  <si>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</si>
  <si>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</si>
  <si>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</si>
  <si>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</si>
  <si>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</si>
  <si>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</si>
  <si>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</si>
  <si>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</si>
  <si>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</si>
  <si>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</si>
  <si>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</si>
  <si>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</si>
  <si>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</si>
  <si>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</si>
  <si>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</si>
  <si>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</si>
  <si>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</si>
  <si>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</si>
  <si>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</si>
  <si>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</si>
  <si>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</si>
  <si>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</si>
  <si>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</si>
  <si>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</si>
  <si>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</si>
  <si>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</si>
  <si>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</si>
  <si>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</si>
  <si>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</si>
  <si>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</si>
  <si>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</si>
  <si>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</si>
  <si>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</si>
  <si>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</si>
  <si>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</si>
  <si>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</si>
  <si>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</si>
  <si>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</si>
  <si>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</si>
  <si>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</si>
  <si>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</si>
  <si>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</si>
  <si>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</si>
  <si>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</si>
  <si>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</si>
  <si>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</si>
  <si>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</si>
  <si>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</si>
  <si>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</si>
  <si>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</si>
  <si>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</si>
  <si>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</si>
  <si>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</si>
  <si>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</si>
  <si>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</si>
  <si>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</si>
  <si>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</si>
  <si>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</si>
  <si>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</si>
  <si>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</si>
  <si>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</si>
  <si>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</si>
  <si>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</si>
  <si>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</si>
  <si>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</si>
  <si>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</si>
  <si>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</si>
  <si>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</si>
  <si>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</si>
  <si>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</si>
  <si>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</si>
  <si>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</si>
  <si>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</si>
  <si>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</si>
  <si>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</si>
  <si>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</si>
  <si>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</si>
  <si>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</si>
  <si>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>Public Sector Management</t>
  </si>
  <si>
    <t>Modern Jewish Studeis</t>
  </si>
  <si>
    <t>Construction Management Technolgoy</t>
  </si>
  <si>
    <t>Manufacturing Systems Engineering</t>
  </si>
  <si>
    <t>Screenwriting</t>
  </si>
  <si>
    <t>Materials Engineering</t>
  </si>
  <si>
    <t>Art          (M.F.A.)</t>
  </si>
  <si>
    <t>Knowledge Management    (M.K.M.)</t>
  </si>
  <si>
    <t>Environmental/Occupational Health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</si>
  <si>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</si>
  <si>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</si>
  <si>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</si>
  <si>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</si>
  <si>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</si>
  <si>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</si>
  <si>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</si>
  <si>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</si>
  <si>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</si>
  <si>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</si>
  <si>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</si>
  <si>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</si>
  <si>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</si>
  <si>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</si>
  <si>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</si>
  <si>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</si>
  <si>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</si>
  <si>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</si>
  <si>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</si>
  <si>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</si>
  <si>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</si>
  <si>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</si>
  <si>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</si>
  <si>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</si>
  <si>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</si>
  <si>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</si>
  <si>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</si>
  <si>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</si>
  <si>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</si>
  <si>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</si>
  <si>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</si>
  <si>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</si>
  <si>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</si>
  <si>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</si>
  <si>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</si>
  <si>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</si>
  <si>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</si>
  <si>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</si>
  <si>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</si>
  <si>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</si>
  <si>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</si>
  <si>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</si>
  <si>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</si>
  <si>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</si>
  <si>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</si>
  <si>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</si>
  <si>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</si>
  <si>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</si>
  <si>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</si>
  <si>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</si>
  <si>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</si>
  <si>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</si>
  <si>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</si>
  <si>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</si>
  <si>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</si>
  <si>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</si>
  <si>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</si>
  <si>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</si>
  <si>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</si>
  <si>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</si>
  <si>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</si>
  <si>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</si>
  <si>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</si>
  <si>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</si>
  <si>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</si>
  <si>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</si>
  <si>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</si>
  <si>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</si>
  <si>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</si>
  <si>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</si>
  <si>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</si>
  <si>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</si>
  <si>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</si>
  <si>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</si>
  <si>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</si>
  <si>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</si>
  <si>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</si>
  <si>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</si>
  <si>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</si>
  <si>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</si>
  <si>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</si>
  <si>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</si>
  <si>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</si>
  <si>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</si>
  <si>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</si>
  <si>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</si>
  <si>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</si>
  <si>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</si>
  <si>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</si>
  <si>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</si>
  <si>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</si>
  <si>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</si>
  <si>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</si>
  <si>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</si>
  <si>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</si>
  <si>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</si>
  <si>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</si>
  <si>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</si>
  <si>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</si>
  <si>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</si>
  <si>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>CSU Northridge, Institutional Research, 18111 Nordhoff St., Northridge, CA 92330-8224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</si>
  <si>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</si>
  <si>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</si>
  <si>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</si>
  <si>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</si>
  <si>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</si>
  <si>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</si>
  <si>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</si>
  <si>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</si>
  <si>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</si>
  <si>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</si>
  <si>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</si>
  <si>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</si>
  <si>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</si>
  <si>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</si>
  <si>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</si>
  <si>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</si>
  <si>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</si>
  <si>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</si>
  <si>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</si>
  <si>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</si>
  <si>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</si>
  <si>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</si>
  <si>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</si>
  <si>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</si>
  <si>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</si>
  <si>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</si>
  <si>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</si>
  <si>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</si>
  <si>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</si>
  <si>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</si>
  <si>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</si>
  <si>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</si>
  <si>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</si>
  <si>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</si>
  <si>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</si>
  <si>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</si>
  <si>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</si>
  <si>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</si>
  <si>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</si>
  <si>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</si>
  <si>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</si>
  <si>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</si>
  <si>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</si>
  <si>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</si>
  <si>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</si>
  <si>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</si>
  <si>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</si>
  <si>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</si>
  <si>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</si>
  <si>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</si>
  <si>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</si>
  <si>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</si>
  <si>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</si>
  <si>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</si>
  <si>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</si>
  <si>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</si>
  <si>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</si>
  <si>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</si>
  <si>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</si>
  <si>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</si>
  <si>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</si>
  <si>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</si>
  <si>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</si>
  <si>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</si>
  <si>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</si>
  <si>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</si>
  <si>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</si>
  <si>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</si>
  <si>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</si>
  <si>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</si>
  <si>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</si>
  <si>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</si>
  <si>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</si>
  <si>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</si>
  <si>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</si>
  <si>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</si>
  <si>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</si>
  <si>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</si>
  <si>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</si>
  <si>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</si>
  <si>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</si>
  <si>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</si>
  <si>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</si>
  <si>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</si>
  <si>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</si>
  <si>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</si>
  <si>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</si>
  <si>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</si>
  <si>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</si>
  <si>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</si>
  <si>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</si>
  <si>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</si>
  <si>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</si>
  <si>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</si>
  <si>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</si>
  <si>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</si>
  <si>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</si>
  <si>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</si>
  <si>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</si>
  <si>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</si>
  <si>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</si>
  <si>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</si>
  <si>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</si>
  <si>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</si>
  <si>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</si>
  <si>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</si>
  <si>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</si>
  <si>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</si>
  <si>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</si>
  <si>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</si>
  <si>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</si>
  <si>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</si>
  <si>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</si>
  <si>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</si>
  <si>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</si>
  <si>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</si>
  <si>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</si>
  <si>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</si>
  <si>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</si>
  <si>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</si>
  <si>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</si>
  <si>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</si>
  <si>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</si>
  <si>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</si>
  <si>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</si>
  <si>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</si>
  <si>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</si>
  <si>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</si>
  <si>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</si>
  <si>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</si>
  <si>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</si>
  <si>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</si>
  <si>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</si>
  <si>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</si>
  <si>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</si>
  <si>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</si>
  <si>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</si>
  <si>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</si>
  <si>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</si>
  <si>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</si>
  <si>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</si>
  <si>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</si>
  <si>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</si>
  <si>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</si>
  <si>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</si>
  <si>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</si>
  <si>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</si>
  <si>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</si>
  <si>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</si>
  <si>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</si>
  <si>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</si>
  <si>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</si>
  <si>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</si>
  <si>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</si>
  <si>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</si>
  <si>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</si>
  <si>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</si>
  <si>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</si>
  <si>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</si>
  <si>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</si>
  <si>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</si>
  <si>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</si>
  <si>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</si>
  <si>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</si>
  <si>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</si>
  <si>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</si>
  <si>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</si>
  <si>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</si>
  <si>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</si>
  <si>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</si>
  <si>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</si>
  <si>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</si>
  <si>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</si>
  <si>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</si>
  <si>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</si>
  <si>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</si>
  <si>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</si>
  <si>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</si>
  <si>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</si>
  <si>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</si>
  <si>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</si>
  <si>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</si>
  <si>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</si>
  <si>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</si>
  <si>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</si>
  <si>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</si>
  <si>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</si>
  <si>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</si>
  <si>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</si>
  <si>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</si>
  <si>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</si>
  <si>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</si>
  <si>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</si>
  <si>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</si>
  <si>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</si>
  <si>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</si>
  <si>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</si>
  <si>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</si>
  <si>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</si>
  <si>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</si>
  <si>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</si>
  <si>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</si>
  <si>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</si>
  <si>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</si>
  <si>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</si>
  <si>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</si>
  <si>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</si>
  <si>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</si>
  <si>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</si>
  <si>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</si>
  <si>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</si>
  <si>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</si>
  <si>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</si>
  <si>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</si>
  <si>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</si>
  <si>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</si>
  <si>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</si>
  <si>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</si>
  <si>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</si>
  <si>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</si>
  <si>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</si>
  <si>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</si>
  <si>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</si>
  <si>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</si>
  <si>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</si>
  <si>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</si>
  <si>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</si>
  <si>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</si>
  <si>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</si>
  <si>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</si>
  <si>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</si>
  <si>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</si>
  <si>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</si>
  <si>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</si>
  <si>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</si>
  <si>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</si>
  <si>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</si>
  <si>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</si>
  <si>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</si>
  <si>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</si>
  <si>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</si>
  <si>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</si>
  <si>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</si>
  <si>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</si>
  <si>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</si>
  <si>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</si>
  <si>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</si>
  <si>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</si>
  <si>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</si>
  <si>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</si>
  <si>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</si>
  <si>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</si>
  <si>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</si>
  <si>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</si>
  <si>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</si>
  <si>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</si>
  <si>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</si>
  <si>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</si>
  <si>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</si>
  <si>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</si>
  <si>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</si>
  <si>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</si>
  <si>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</si>
  <si>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</si>
  <si>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</si>
  <si>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</si>
  <si>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</si>
  <si>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</si>
  <si>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</si>
  <si>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</si>
  <si>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Women's Studies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</si>
  <si>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</si>
  <si>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</si>
  <si>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</si>
  <si>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</si>
  <si>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</si>
  <si>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</si>
  <si>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</si>
  <si>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</si>
  <si>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</si>
  <si>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</si>
  <si>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</si>
  <si>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</si>
  <si>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</si>
  <si>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</si>
  <si>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</si>
  <si>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</si>
  <si>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</si>
  <si>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</si>
  <si>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</si>
  <si>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</si>
  <si>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</si>
  <si>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</si>
  <si>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</si>
  <si>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</si>
  <si>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</si>
  <si>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</si>
  <si>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</si>
  <si>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</si>
  <si>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</si>
  <si>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</si>
  <si>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</si>
  <si>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</si>
  <si>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</si>
  <si>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</si>
  <si>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</si>
  <si>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</si>
  <si>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</si>
  <si>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</si>
  <si>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</si>
  <si>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</si>
  <si>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</si>
  <si>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</si>
  <si>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</si>
  <si>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</si>
  <si>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</si>
  <si>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</si>
  <si>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</si>
  <si>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</si>
  <si>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</si>
  <si>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</si>
  <si>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</si>
  <si>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</si>
  <si>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</si>
  <si>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</si>
  <si>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</si>
  <si>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</si>
  <si>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</si>
  <si>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</si>
  <si>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</si>
  <si>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</si>
  <si>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</si>
  <si>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</si>
  <si>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</si>
  <si>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</si>
  <si>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</si>
  <si>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</si>
  <si>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</si>
  <si>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</si>
  <si>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</si>
  <si>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</si>
  <si>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</si>
  <si>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</si>
  <si>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</si>
  <si>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</si>
  <si>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</si>
  <si>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</si>
  <si>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</si>
  <si>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</si>
  <si>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</si>
  <si>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</si>
  <si>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</si>
  <si>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</si>
  <si>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</si>
  <si>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</si>
  <si>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</si>
  <si>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</si>
  <si>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</si>
  <si>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</si>
  <si>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</si>
  <si>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</si>
  <si>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</si>
  <si>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</si>
  <si>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</si>
  <si>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</si>
  <si>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</si>
  <si>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</si>
  <si>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</si>
  <si>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</si>
  <si>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</si>
  <si>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</si>
  <si>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</si>
  <si>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</si>
  <si>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</si>
  <si>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</si>
  <si>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</si>
  <si>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</si>
  <si>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</si>
  <si>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</si>
  <si>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</si>
  <si>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</si>
  <si>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</si>
  <si>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</si>
  <si>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</si>
  <si>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</si>
  <si>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</si>
  <si>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</si>
  <si>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</si>
  <si>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</si>
  <si>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</si>
  <si>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</si>
  <si>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</si>
  <si>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</si>
  <si>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</si>
  <si>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</si>
  <si>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</si>
  <si>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</si>
  <si>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</si>
  <si>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</si>
  <si>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</si>
  <si>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</si>
  <si>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</si>
  <si>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</si>
  <si>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</si>
  <si>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</si>
  <si>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</si>
  <si>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</si>
  <si>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</si>
  <si>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</si>
  <si>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</si>
  <si>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</si>
  <si>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</si>
  <si>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</si>
  <si>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</si>
  <si>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</si>
  <si>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</si>
  <si>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</si>
  <si>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</si>
  <si>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</si>
  <si>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</si>
  <si>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</si>
  <si>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</si>
  <si>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</si>
  <si>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</si>
  <si>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</si>
  <si>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</si>
  <si>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</si>
  <si>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</si>
  <si>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</si>
  <si>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</si>
  <si>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</si>
  <si>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</si>
  <si>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</si>
  <si>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</si>
  <si>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</si>
  <si>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</si>
  <si>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</si>
  <si>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</si>
  <si>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</si>
  <si>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</si>
  <si>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</si>
  <si>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</si>
  <si>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</si>
  <si>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</si>
  <si>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</si>
  <si>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</si>
  <si>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</si>
  <si>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</si>
  <si>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</si>
  <si>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</si>
  <si>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</si>
  <si>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</si>
  <si>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</si>
  <si>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</si>
  <si>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</si>
  <si>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</si>
  <si>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</si>
  <si>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</si>
  <si>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</si>
  <si>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</si>
  <si>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</si>
  <si>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</si>
  <si>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</si>
  <si>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</si>
  <si>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</si>
  <si>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</si>
  <si>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</si>
  <si>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</si>
  <si>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</si>
  <si>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</si>
  <si>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</si>
  <si>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</si>
  <si>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</si>
  <si>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</si>
  <si>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</si>
  <si>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</si>
  <si>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</si>
  <si>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</si>
  <si>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</si>
  <si>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</si>
  <si>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</si>
  <si>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</si>
  <si>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</si>
  <si>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</si>
  <si>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</si>
  <si>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818-677-2130</t>
  </si>
  <si>
    <t>Sandy Plotin</t>
  </si>
  <si>
    <t>818-677-4929</t>
  </si>
  <si>
    <t>818-677-3777</t>
  </si>
  <si>
    <t>818-677-7887</t>
  </si>
  <si>
    <t>Mark Stover</t>
  </si>
  <si>
    <t>Todd Wolfe</t>
  </si>
  <si>
    <t>Associate VP Marketing &amp; Communications</t>
  </si>
  <si>
    <t>Physical Therapy (DPT)</t>
  </si>
  <si>
    <t>CSU Northridge,  Admissions &amp; Records</t>
  </si>
  <si>
    <t>financial.aid@csun.edu</t>
  </si>
  <si>
    <t>admissions.records@csun.edu</t>
  </si>
  <si>
    <t>www.csun.edu</t>
  </si>
  <si>
    <r>
      <t xml:space="preserve">b)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applied</t>
    </r>
  </si>
  <si>
    <r>
      <t xml:space="preserve">c) Number of students in line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who were</t>
    </r>
  </si>
  <si>
    <r>
      <t xml:space="preserve">d) Number of students in line </t>
    </r>
    <r>
      <rPr>
        <b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 xml:space="preserve"> who were</t>
    </r>
  </si>
  <si>
    <r>
      <t xml:space="preserve">e)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</si>
  <si>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f)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</si>
  <si>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g) 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</si>
  <si>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h) Number of students in line </t>
    </r>
    <r>
      <rPr>
        <b/>
        <sz val="10"/>
        <color indexed="8"/>
        <rFont val="Times New Roman"/>
        <family val="1"/>
      </rPr>
      <t xml:space="preserve">d </t>
    </r>
    <r>
      <rPr>
        <sz val="10"/>
        <color indexed="8"/>
        <rFont val="Times New Roman"/>
        <family val="1"/>
      </rPr>
      <t>whose need was</t>
    </r>
  </si>
  <si>
    <r>
      <t xml:space="preserve">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. Exclude any resources that were</t>
    </r>
  </si>
  <si>
    <r>
      <t xml:space="preserve">award of those in line </t>
    </r>
    <r>
      <rPr>
        <b/>
        <sz val="10"/>
        <color indexed="8"/>
        <rFont val="Times New Roman"/>
        <family val="1"/>
      </rPr>
      <t>e</t>
    </r>
  </si>
  <si>
    <r>
      <t xml:space="preserve">and alternative loans) of those in line </t>
    </r>
    <r>
      <rPr>
        <b/>
        <sz val="10"/>
        <color indexed="8"/>
        <rFont val="Times New Roman"/>
        <family val="1"/>
      </rPr>
      <t>f</t>
    </r>
  </si>
  <si>
    <r>
      <t xml:space="preserve">loans) of those in line </t>
    </r>
    <r>
      <rPr>
        <b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 xml:space="preserve"> who were awarded a</t>
    </r>
  </si>
  <si>
    <t>Deaf Studies</t>
  </si>
  <si>
    <t>Athletic Training</t>
  </si>
  <si>
    <t>Kinesiology</t>
  </si>
  <si>
    <t>Tourism, Hospitality &amp; Recreation Management</t>
  </si>
  <si>
    <t>Public Health          (M.P.H.)</t>
  </si>
  <si>
    <t>Social Work          (M.S.W.)</t>
  </si>
  <si>
    <t>African/Africana Studies</t>
  </si>
  <si>
    <t>Bachelor’s, Master's, Doctorate, Teaching Credentials</t>
  </si>
  <si>
    <t>classes and class sections offered in the Fall 2018 term.</t>
  </si>
  <si>
    <t>www.calstate.edu/apply</t>
  </si>
  <si>
    <t>Mary Beth Walker</t>
  </si>
  <si>
    <t>https://www.csun.edu/institutional-research/common-data-set</t>
  </si>
  <si>
    <r>
      <t xml:space="preserve">n) </t>
    </r>
    <r>
      <rPr>
        <sz val="10"/>
        <color rgb="FFFF0000"/>
        <rFont val="Times New Roman"/>
        <family val="1"/>
      </rPr>
      <t>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</si>
  <si>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r>
      <rPr>
        <sz val="10"/>
        <color rgb="FFFF0000"/>
        <rFont val="Times New Roman"/>
        <family val="1"/>
      </rPr>
      <t>p) 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</si>
  <si>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Erika D. Beck</t>
  </si>
  <si>
    <t>Shelline Warren (Interim)</t>
  </si>
  <si>
    <t>Sabrina Rife (sabrina.rife@csun.edu)  818-677-3227</t>
  </si>
  <si>
    <r>
      <t xml:space="preserve">who entered in Fall </t>
    </r>
    <r>
      <rPr>
        <sz val="10"/>
        <color rgb="FFFF0000"/>
        <rFont val="Times New Roman"/>
        <family val="1"/>
      </rPr>
      <t>2020</t>
    </r>
    <r>
      <rPr>
        <sz val="10"/>
        <color indexed="8"/>
        <rFont val="Times New Roman"/>
        <family val="1"/>
      </rPr>
      <t xml:space="preserve"> (or the preceding summer term) is reported. The initial cohort has not been adjusted for </t>
    </r>
  </si>
  <si>
    <t>University Library</t>
  </si>
  <si>
    <t>Nonbinary</t>
  </si>
  <si>
    <t>Nonbinary:</t>
  </si>
  <si>
    <t>Total full-time, first-time, first-year (freshman) nonbinary who enrolled</t>
  </si>
  <si>
    <t>Total part-time, first-time, first-year (freshman) nonbinary who enrolled</t>
  </si>
  <si>
    <r>
      <t>A2a. Total educational and general expenditures and transfers (</t>
    </r>
    <r>
      <rPr>
        <b/>
        <sz val="10"/>
        <color rgb="FFFF0000"/>
        <rFont val="Times New Roman"/>
        <family val="1"/>
      </rPr>
      <t>FY2020</t>
    </r>
    <r>
      <rPr>
        <b/>
        <sz val="10"/>
        <rFont val="Times New Roman"/>
        <family val="1"/>
      </rPr>
      <t xml:space="preserve"> IPEDS figures):</t>
    </r>
  </si>
  <si>
    <r>
      <t>categories as of the institution’s official fall reporting date or as of October 15,</t>
    </r>
    <r>
      <rPr>
        <sz val="10"/>
        <color rgb="FFFF0000"/>
        <rFont val="Times New Roman"/>
        <family val="1"/>
      </rPr>
      <t xml:space="preserve"> 2021</t>
    </r>
    <r>
      <rPr>
        <sz val="10"/>
        <rFont val="Times New Roman"/>
        <family val="1"/>
      </rPr>
      <t>.</t>
    </r>
  </si>
  <si>
    <r>
      <t xml:space="preserve"> institution’s official fall reporting date or as of October 15, </t>
    </r>
    <r>
      <rPr>
        <sz val="10"/>
        <color rgb="FFFF0000"/>
        <rFont val="Times New Roman"/>
        <family val="1"/>
      </rPr>
      <t>2021</t>
    </r>
    <r>
      <rPr>
        <sz val="10"/>
        <color indexed="8"/>
        <rFont val="Times New Roman"/>
        <family val="1"/>
      </rPr>
      <t xml:space="preserve">. </t>
    </r>
  </si>
  <si>
    <r>
      <t xml:space="preserve">Undergraduate enrollment by ethnicity for fall </t>
    </r>
    <r>
      <rPr>
        <b/>
        <sz val="10"/>
        <color rgb="FFFF0000"/>
        <rFont val="Times New Roman"/>
        <family val="1"/>
      </rPr>
      <t>2021</t>
    </r>
    <r>
      <rPr>
        <b/>
        <sz val="10"/>
        <color indexed="8"/>
        <rFont val="Times New Roman"/>
        <family val="1"/>
      </rPr>
      <t xml:space="preserve"> term.</t>
    </r>
  </si>
  <si>
    <r>
      <t xml:space="preserve">Graduate enrollment by ethnicity for fall </t>
    </r>
    <r>
      <rPr>
        <b/>
        <sz val="10"/>
        <color rgb="FFFF0000"/>
        <rFont val="Times New Roman"/>
        <family val="1"/>
      </rPr>
      <t>2021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(including Teaching Credential students)</t>
    </r>
  </si>
  <si>
    <r>
      <t xml:space="preserve">B3. Number of degrees awarded by our institution between July 1, </t>
    </r>
    <r>
      <rPr>
        <b/>
        <sz val="10"/>
        <color rgb="FFFF0000"/>
        <rFont val="Times New Roman"/>
        <family val="1"/>
      </rPr>
      <t>2020</t>
    </r>
    <r>
      <rPr>
        <b/>
        <sz val="10"/>
        <color indexed="8"/>
        <rFont val="Times New Roman"/>
        <family val="1"/>
      </rPr>
      <t xml:space="preserve"> to June 30, </t>
    </r>
    <r>
      <rPr>
        <b/>
        <sz val="10"/>
        <color rgb="FFFF0000"/>
        <rFont val="Times New Roman"/>
        <family val="1"/>
      </rPr>
      <t>2021</t>
    </r>
    <r>
      <rPr>
        <b/>
        <sz val="10"/>
        <color indexed="8"/>
        <rFont val="Times New Roman"/>
        <family val="1"/>
      </rPr>
      <t>.</t>
    </r>
  </si>
  <si>
    <r>
      <t xml:space="preserve">who entered in fall </t>
    </r>
    <r>
      <rPr>
        <sz val="10"/>
        <color rgb="FFFF0000"/>
        <rFont val="Times New Roman"/>
        <family val="1"/>
      </rPr>
      <t>2015</t>
    </r>
    <r>
      <rPr>
        <sz val="10"/>
        <rFont val="Times New Roman"/>
        <family val="1"/>
      </rPr>
      <t xml:space="preserve"> is reported. Included in the cohort are those who entered this institution during </t>
    </r>
  </si>
  <si>
    <r>
      <t xml:space="preserve">the summer term preceding Fall </t>
    </r>
    <r>
      <rPr>
        <sz val="10"/>
        <color rgb="FFFF0000"/>
        <rFont val="Times New Roman"/>
        <family val="1"/>
      </rPr>
      <t>2015</t>
    </r>
    <r>
      <rPr>
        <sz val="10"/>
        <rFont val="Times New Roman"/>
        <family val="1"/>
      </rPr>
      <t>.</t>
    </r>
  </si>
  <si>
    <r>
      <t xml:space="preserve">B4. Initial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 of first-time, full-time bachelor’s (or equivalent) degree-seeking </t>
    </r>
  </si>
  <si>
    <r>
      <t xml:space="preserve">B5. Of the initial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cohort, the number who did not persist and did not graduate for </t>
    </r>
  </si>
  <si>
    <r>
      <t xml:space="preserve">       B6. Final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cohort, after adjusting for allowable exclusions:</t>
    </r>
  </si>
  <si>
    <r>
      <t xml:space="preserve">B7. Of the initial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cohort, the number who completed the program in four years or less </t>
    </r>
  </si>
  <si>
    <r>
      <t xml:space="preserve">B8. Of the initial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cohort, the number who completed the program in more than four years </t>
    </r>
  </si>
  <si>
    <r>
      <t xml:space="preserve">B9. Of the initial </t>
    </r>
    <r>
      <rPr>
        <b/>
        <sz val="10"/>
        <color rgb="FFFF0000"/>
        <rFont val="Times New Roman"/>
        <family val="1"/>
      </rPr>
      <t>2015</t>
    </r>
    <r>
      <rPr>
        <b/>
        <sz val="10"/>
        <rFont val="Times New Roman"/>
        <family val="1"/>
      </rPr>
      <t xml:space="preserve"> cohort, the number who completed the program in more than five years </t>
    </r>
  </si>
  <si>
    <r>
      <t xml:space="preserve">but in six years or less (after August 31,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and by August 31,</t>
    </r>
    <r>
      <rPr>
        <sz val="10"/>
        <color rgb="FFFF0000"/>
        <rFont val="Times New Roman"/>
        <family val="1"/>
      </rPr>
      <t xml:space="preserve"> 2021</t>
    </r>
    <r>
      <rPr>
        <sz val="10"/>
        <rFont val="Times New Roman"/>
        <family val="1"/>
      </rPr>
      <t>):</t>
    </r>
  </si>
  <si>
    <r>
      <t>(</t>
    </r>
    <r>
      <rPr>
        <b/>
        <sz val="10"/>
        <color rgb="FF0070C0"/>
        <rFont val="Times New Roman"/>
        <family val="1"/>
      </rPr>
      <t>by August 31, 2019):</t>
    </r>
  </si>
  <si>
    <r>
      <t xml:space="preserve">but in five years or less (after August 31, </t>
    </r>
    <r>
      <rPr>
        <sz val="10"/>
        <color rgb="FFFF0000"/>
        <rFont val="Times New Roman"/>
        <family val="1"/>
      </rPr>
      <t>2019</t>
    </r>
    <r>
      <rPr>
        <sz val="10"/>
        <rFont val="Times New Roman"/>
        <family val="1"/>
      </rPr>
      <t xml:space="preserve"> and by August 31,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>):</t>
    </r>
  </si>
  <si>
    <r>
      <t xml:space="preserve">B11. Six-year graduation rate for </t>
    </r>
    <r>
      <rPr>
        <b/>
        <sz val="10"/>
        <color rgb="FFFF0000"/>
        <rFont val="Times New Roman"/>
        <family val="1"/>
      </rPr>
      <t>2015</t>
    </r>
    <r>
      <rPr>
        <b/>
        <sz val="10"/>
        <color indexed="8"/>
        <rFont val="Times New Roman"/>
        <family val="1"/>
      </rPr>
      <t xml:space="preserve"> cohort (question B10 divided by question B6):</t>
    </r>
  </si>
  <si>
    <r>
      <t xml:space="preserve">first-year students who applied, were admitted, and enrolled (full- or part-time) in Fall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>. Included are</t>
    </r>
  </si>
  <si>
    <r>
      <t xml:space="preserve">submitted for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fall term</t>
    </r>
  </si>
  <si>
    <r>
      <t xml:space="preserve">first-year (freshman) students enrolled in Fall </t>
    </r>
    <r>
      <rPr>
        <sz val="10"/>
        <color rgb="FFFF0000"/>
        <rFont val="Times New Roman"/>
        <family val="1"/>
      </rPr>
      <t>2021</t>
    </r>
    <r>
      <rPr>
        <sz val="10"/>
        <color indexed="8"/>
        <rFont val="Times New Roman"/>
        <family val="1"/>
      </rPr>
      <t xml:space="preserve">, including students who began studies during </t>
    </r>
  </si>
  <si>
    <r>
      <t xml:space="preserve">C9. Percent and number of first-time, first-year (freshman) students enrolled in Fall </t>
    </r>
    <r>
      <rPr>
        <b/>
        <sz val="10"/>
        <color rgb="FFFF0000"/>
        <rFont val="Times New Roman"/>
        <family val="1"/>
      </rPr>
      <t>2021</t>
    </r>
    <r>
      <rPr>
        <b/>
        <sz val="10"/>
        <rFont val="Times New Roman"/>
        <family val="1"/>
      </rPr>
      <t xml:space="preserve"> who </t>
    </r>
  </si>
  <si>
    <r>
      <t xml:space="preserve">transfer students in Fall </t>
    </r>
    <r>
      <rPr>
        <sz val="10"/>
        <color rgb="FFFF0000"/>
        <rFont val="Times New Roman"/>
        <family val="1"/>
      </rPr>
      <t>2021</t>
    </r>
    <r>
      <rPr>
        <sz val="10"/>
        <color indexed="8"/>
        <rFont val="Times New Roman"/>
        <family val="1"/>
      </rPr>
      <t>.</t>
    </r>
  </si>
  <si>
    <r>
      <t xml:space="preserve">Number of institutionally owned computers and workstations as of </t>
    </r>
    <r>
      <rPr>
        <sz val="10"/>
        <color rgb="FFFF0000"/>
        <rFont val="Times New Roman"/>
        <family val="1"/>
      </rPr>
      <t xml:space="preserve">October, 2021 </t>
    </r>
    <r>
      <rPr>
        <sz val="10"/>
        <rFont val="Times New Roman"/>
        <family val="1"/>
      </rPr>
      <t xml:space="preserve">that </t>
    </r>
  </si>
  <si>
    <r>
      <t xml:space="preserve">Number of computer labs, classrooms, etc. that were on campus as of October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>:</t>
    </r>
  </si>
  <si>
    <r>
      <t xml:space="preserve">undergraduates enrolled in </t>
    </r>
    <r>
      <rPr>
        <b/>
        <sz val="10"/>
        <color rgb="FFFF0000"/>
        <rFont val="Times New Roman"/>
        <family val="1"/>
      </rPr>
      <t>Fall 2021</t>
    </r>
    <r>
      <rPr>
        <b/>
        <sz val="10"/>
        <rFont val="Times New Roman"/>
        <family val="1"/>
      </rPr>
      <t xml:space="preserve"> who fit the following categories:</t>
    </r>
  </si>
  <si>
    <r>
      <t xml:space="preserve"> Academic year costs for </t>
    </r>
    <r>
      <rPr>
        <b/>
        <sz val="10"/>
        <color rgb="FFFF0000"/>
        <rFont val="Times New Roman"/>
        <family val="1"/>
      </rPr>
      <t>2021-2022</t>
    </r>
    <r>
      <rPr>
        <b/>
        <sz val="10"/>
        <rFont val="Times New Roman"/>
        <family val="1"/>
      </rPr>
      <t xml:space="preserve"> in the following categories that are </t>
    </r>
  </si>
  <si>
    <r>
      <t xml:space="preserve">FULL </t>
    </r>
    <r>
      <rPr>
        <sz val="10"/>
        <color rgb="FFFF0000"/>
        <rFont val="Times New Roman"/>
        <family val="1"/>
      </rPr>
      <t>2021-2022</t>
    </r>
    <r>
      <rPr>
        <sz val="10"/>
        <rFont val="Times New Roman"/>
        <family val="1"/>
      </rPr>
      <t xml:space="preserve"> academic year. A full academic year refers to the period of time generally extending</t>
    </r>
  </si>
  <si>
    <t>CHECK IPEDS AY Description</t>
  </si>
  <si>
    <t xml:space="preserve"> 2020-2021 estimated or     </t>
  </si>
  <si>
    <t xml:space="preserve"> 2020-2021 final</t>
  </si>
  <si>
    <r>
      <t>fall</t>
    </r>
    <r>
      <rPr>
        <b/>
        <sz val="10"/>
        <color rgb="FFFF0000"/>
        <rFont val="Times New Roman"/>
        <family val="1"/>
      </rPr>
      <t xml:space="preserve"> 2020</t>
    </r>
    <r>
      <rPr>
        <sz val="10"/>
        <color indexed="8"/>
        <rFont val="Times New Roman"/>
        <family val="1"/>
      </rPr>
      <t xml:space="preserve"> cohort)</t>
    </r>
  </si>
  <si>
    <r>
      <t xml:space="preserve">H4. </t>
    </r>
    <r>
      <rPr>
        <sz val="10"/>
        <rFont val="Times New Roman"/>
        <family val="1"/>
      </rPr>
      <t xml:space="preserve">Percent of the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undergraduate class who graduated between July 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and June 30,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and </t>
    </r>
  </si>
  <si>
    <r>
      <t>I-1. The number of instructional faculty members in each category for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fall </t>
    </r>
    <r>
      <rPr>
        <b/>
        <sz val="10"/>
        <color rgb="FFFF0000"/>
        <rFont val="Times New Roman"/>
        <family val="1"/>
      </rPr>
      <t>2021</t>
    </r>
    <r>
      <rPr>
        <b/>
        <sz val="10"/>
        <rFont val="Times New Roman"/>
        <family val="1"/>
      </rPr>
      <t>.</t>
    </r>
  </si>
  <si>
    <r>
      <t xml:space="preserve">The </t>
    </r>
    <r>
      <rPr>
        <sz val="10"/>
        <color rgb="FFFF0000"/>
        <rFont val="Times New Roman"/>
        <family val="1"/>
      </rPr>
      <t>Fall 2021</t>
    </r>
    <r>
      <rPr>
        <sz val="10"/>
        <rFont val="Times New Roman"/>
        <family val="1"/>
      </rPr>
      <t xml:space="preserve"> ratio of full-time equivalent students (full-time plus 1/3 part time) to full-time equivalent </t>
    </r>
  </si>
  <si>
    <r>
      <rPr>
        <sz val="10"/>
        <color rgb="FFFF0000"/>
        <rFont val="Times New Roman"/>
        <family val="1"/>
      </rPr>
      <t xml:space="preserve">Fall 2021 </t>
    </r>
    <r>
      <rPr>
        <sz val="10"/>
        <rFont val="Times New Roman"/>
        <family val="1"/>
      </rPr>
      <t>Student to Faculty ratio:</t>
    </r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</si>
  <si>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2021 </t>
    </r>
    <r>
      <rPr>
        <sz val="10"/>
        <rFont val="Times New Roman"/>
        <family val="1"/>
      </rPr>
      <t>for</t>
    </r>
  </si>
  <si>
    <r>
      <t xml:space="preserve">Degrees conferred between July 1, </t>
    </r>
    <r>
      <rPr>
        <b/>
        <sz val="10"/>
        <color rgb="FFFF0000"/>
        <rFont val="Times New Roman"/>
        <family val="1"/>
      </rPr>
      <t xml:space="preserve">2020 </t>
    </r>
    <r>
      <rPr>
        <b/>
        <sz val="10"/>
        <rFont val="Times New Roman"/>
        <family val="1"/>
      </rPr>
      <t xml:space="preserve">and June 30, </t>
    </r>
    <r>
      <rPr>
        <b/>
        <sz val="10"/>
        <color rgb="FFFF0000"/>
        <rFont val="Times New Roman"/>
        <family val="1"/>
      </rPr>
      <t>2021</t>
    </r>
  </si>
  <si>
    <t>Doctoral Degree -Professional</t>
  </si>
  <si>
    <t>Doctoral Degree -Other</t>
  </si>
  <si>
    <r>
      <t xml:space="preserve">Mean and median scores of enrolled </t>
    </r>
    <r>
      <rPr>
        <sz val="10"/>
        <color rgb="FFFF0000"/>
        <rFont val="Times New Roman"/>
        <family val="1"/>
      </rPr>
      <t>fall 2021</t>
    </r>
    <r>
      <rPr>
        <sz val="10"/>
        <rFont val="Times New Roman"/>
        <family val="1"/>
      </rPr>
      <t xml:space="preserve"> freshmen who took standardized tests:</t>
    </r>
  </si>
  <si>
    <r>
      <t xml:space="preserve">entered this institution as freshmen in Fall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(or the preceding summer term), the percentage </t>
    </r>
  </si>
  <si>
    <r>
      <t xml:space="preserve">enrolled as of the official enrollment date in Fall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>:</t>
    </r>
  </si>
  <si>
    <t>COMMON DATA SET 2021-2022 WITH SUPPLEMENTAL INFORMATION</t>
  </si>
  <si>
    <t>Aid Year</t>
  </si>
  <si>
    <t>Acad Career</t>
  </si>
  <si>
    <t>UGRD</t>
  </si>
  <si>
    <t>Need Based</t>
  </si>
  <si>
    <t>N</t>
  </si>
  <si>
    <t>Self</t>
  </si>
  <si>
    <t>Agg</t>
  </si>
  <si>
    <t>Xlatlongname</t>
  </si>
  <si>
    <t>Fin Aid Type</t>
  </si>
  <si>
    <t>Fa Source</t>
  </si>
  <si>
    <t>Emplid</t>
  </si>
  <si>
    <t>Accept Amount</t>
  </si>
  <si>
    <t>SUB</t>
  </si>
  <si>
    <t>Scholar/Grant Ext</t>
  </si>
  <si>
    <t>Private</t>
  </si>
  <si>
    <t>S</t>
  </si>
  <si>
    <t>P</t>
  </si>
  <si>
    <t>ACCEPT_AMOUNT</t>
  </si>
  <si>
    <t>Nichole Ipach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</si>
</sst>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2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2" tint="-0.49998474074526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620">
    <xf numFmtId="0" fontId="0" fillId="0" borderId="0" xfId="0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/>
    <xf numFmtId="0" fontId="1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Alignment="1"/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3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2" xfId="0" applyFont="1" applyBorder="1" applyAlignment="1">
      <alignment vertical="top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/>
    <xf numFmtId="0" fontId="1" fillId="0" borderId="22" xfId="0" applyFont="1" applyBorder="1" applyAlignment="1"/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9" fillId="0" borderId="0" xfId="0" applyFont="1" applyAlignment="1"/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/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1" fillId="0" borderId="6" xfId="0" applyFont="1" applyBorder="1" applyAlignment="1"/>
    <xf numFmtId="0" fontId="4" fillId="0" borderId="0" xfId="0" applyFont="1" applyBorder="1" applyAlignment="1"/>
    <xf numFmtId="0" fontId="1" fillId="0" borderId="6" xfId="0" applyFont="1" applyBorder="1" applyAlignment="1">
      <alignment horizontal="left" indent="1"/>
    </xf>
    <xf numFmtId="0" fontId="2" fillId="0" borderId="0" xfId="0" applyFont="1" applyAlignment="1"/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2" borderId="14" xfId="0" applyFont="1" applyFill="1" applyBorder="1" applyAlignment="1"/>
    <xf numFmtId="0" fontId="1" fillId="2" borderId="2" xfId="0" applyFont="1" applyFill="1" applyBorder="1" applyAlignment="1"/>
    <xf numFmtId="0" fontId="1" fillId="0" borderId="14" xfId="0" applyFont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31" xfId="0" applyFont="1" applyBorder="1" applyAlignment="1">
      <alignment vertical="top"/>
    </xf>
    <xf numFmtId="0" fontId="1" fillId="0" borderId="13" xfId="0" applyFont="1" applyBorder="1" applyAlignment="1">
      <alignment horizontal="left" vertical="top" indent="15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1" fillId="0" borderId="16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vertical="top" indent="2"/>
    </xf>
    <xf numFmtId="0" fontId="4" fillId="0" borderId="6" xfId="0" applyFont="1" applyBorder="1" applyAlignment="1">
      <alignment horizontal="left" vertical="top" indent="3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left" indent="2"/>
    </xf>
    <xf numFmtId="0" fontId="2" fillId="0" borderId="16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0" xfId="0" quotePrefix="1" applyFont="1"/>
    <xf numFmtId="0" fontId="1" fillId="0" borderId="0" xfId="0" quotePrefix="1" applyFont="1" applyAlignment="1"/>
    <xf numFmtId="0" fontId="3" fillId="0" borderId="0" xfId="0" applyFont="1" applyBorder="1" applyAlignment="1"/>
    <xf numFmtId="0" fontId="1" fillId="0" borderId="11" xfId="0" applyFont="1" applyBorder="1"/>
    <xf numFmtId="0" fontId="1" fillId="0" borderId="11" xfId="0" applyFont="1" applyBorder="1" applyAlignment="1">
      <alignment horizontal="left" indent="2"/>
    </xf>
    <xf numFmtId="0" fontId="1" fillId="0" borderId="10" xfId="0" applyFont="1" applyBorder="1"/>
    <xf numFmtId="0" fontId="1" fillId="0" borderId="0" xfId="0" applyFont="1" applyBorder="1" applyAlignment="1">
      <alignment horizontal="left" indent="2"/>
    </xf>
    <xf numFmtId="0" fontId="1" fillId="0" borderId="1" xfId="0" applyFont="1" applyBorder="1"/>
    <xf numFmtId="0" fontId="1" fillId="0" borderId="12" xfId="0" applyFont="1" applyBorder="1" applyAlignment="1">
      <alignment horizontal="left" indent="2"/>
    </xf>
    <xf numFmtId="0" fontId="2" fillId="0" borderId="9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6" xfId="0" applyFont="1" applyBorder="1" applyAlignment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left" indent="3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37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/>
    <xf numFmtId="164" fontId="2" fillId="0" borderId="1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Alignment="1"/>
    <xf numFmtId="0" fontId="3" fillId="0" borderId="13" xfId="0" applyFont="1" applyBorder="1" applyAlignment="1"/>
    <xf numFmtId="0" fontId="1" fillId="0" borderId="30" xfId="0" applyFont="1" applyBorder="1" applyAlignment="1">
      <alignment vertical="top"/>
    </xf>
    <xf numFmtId="0" fontId="9" fillId="0" borderId="0" xfId="0" applyFont="1" applyAlignment="1">
      <alignment horizontal="left" indent="2"/>
    </xf>
    <xf numFmtId="0" fontId="4" fillId="0" borderId="0" xfId="0" applyFont="1" applyFill="1" applyAlignment="1"/>
    <xf numFmtId="0" fontId="2" fillId="0" borderId="9" xfId="0" applyFont="1" applyBorder="1"/>
    <xf numFmtId="0" fontId="8" fillId="0" borderId="0" xfId="0" applyFont="1" applyAlignment="1">
      <alignment horizontal="left" indent="2"/>
    </xf>
    <xf numFmtId="9" fontId="2" fillId="0" borderId="17" xfId="0" applyNumberFormat="1" applyFont="1" applyBorder="1" applyAlignment="1">
      <alignment horizontal="right"/>
    </xf>
    <xf numFmtId="14" fontId="2" fillId="0" borderId="17" xfId="0" applyNumberFormat="1" applyFont="1" applyBorder="1" applyAlignment="1">
      <alignment horizontal="left"/>
    </xf>
    <xf numFmtId="16" fontId="2" fillId="0" borderId="17" xfId="0" applyNumberFormat="1" applyFont="1" applyBorder="1" applyAlignment="1">
      <alignment horizontal="left"/>
    </xf>
    <xf numFmtId="6" fontId="2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vertical="top"/>
    </xf>
    <xf numFmtId="166" fontId="2" fillId="0" borderId="17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9" fillId="0" borderId="12" xfId="0" applyFont="1" applyBorder="1" applyAlignment="1"/>
    <xf numFmtId="0" fontId="9" fillId="0" borderId="3" xfId="0" applyFont="1" applyBorder="1" applyAlignment="1"/>
    <xf numFmtId="0" fontId="1" fillId="2" borderId="14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left" indent="2"/>
    </xf>
    <xf numFmtId="0" fontId="5" fillId="0" borderId="1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3" fillId="0" borderId="0" xfId="0" applyFont="1" applyFill="1" applyAlignment="1"/>
    <xf numFmtId="0" fontId="1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0" fontId="3" fillId="0" borderId="14" xfId="0" applyFont="1" applyBorder="1" applyAlignment="1">
      <alignment horizontal="right" vertical="top"/>
    </xf>
    <xf numFmtId="14" fontId="1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5" fillId="0" borderId="6" xfId="0" applyFont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indent="2"/>
    </xf>
    <xf numFmtId="164" fontId="2" fillId="0" borderId="17" xfId="0" applyNumberFormat="1" applyFont="1" applyFill="1" applyBorder="1" applyAlignment="1">
      <alignment horizontal="right"/>
    </xf>
    <xf numFmtId="1" fontId="1" fillId="0" borderId="0" xfId="0" applyNumberFormat="1" applyFont="1" applyAlignment="1"/>
    <xf numFmtId="0" fontId="2" fillId="0" borderId="3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4" fillId="0" borderId="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16" fontId="2" fillId="0" borderId="17" xfId="0" quotePrefix="1" applyNumberFormat="1" applyFont="1" applyBorder="1" applyAlignment="1">
      <alignment horizontal="left"/>
    </xf>
    <xf numFmtId="14" fontId="2" fillId="0" borderId="17" xfId="0" quotePrefix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/>
    <xf numFmtId="3" fontId="2" fillId="0" borderId="17" xfId="0" applyNumberFormat="1" applyFont="1" applyFill="1" applyBorder="1" applyAlignment="1"/>
    <xf numFmtId="3" fontId="2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/>
    <xf numFmtId="10" fontId="1" fillId="0" borderId="0" xfId="0" applyNumberFormat="1" applyFont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Border="1" applyAlignment="1"/>
    <xf numFmtId="0" fontId="2" fillId="3" borderId="14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 indent="2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1" fillId="0" borderId="0" xfId="0" applyNumberFormat="1" applyFont="1" applyAlignment="1"/>
    <xf numFmtId="4" fontId="1" fillId="0" borderId="0" xfId="0" applyNumberFormat="1" applyFont="1" applyAlignment="1"/>
    <xf numFmtId="5" fontId="2" fillId="0" borderId="17" xfId="0" applyNumberFormat="1" applyFont="1" applyFill="1" applyBorder="1" applyAlignment="1">
      <alignment horizontal="right"/>
    </xf>
    <xf numFmtId="5" fontId="2" fillId="0" borderId="2" xfId="0" applyNumberFormat="1" applyFont="1" applyFill="1" applyBorder="1" applyAlignment="1">
      <alignment horizontal="right"/>
    </xf>
    <xf numFmtId="0" fontId="2" fillId="0" borderId="37" xfId="0" applyFont="1" applyFill="1" applyBorder="1" applyAlignment="1"/>
    <xf numFmtId="3" fontId="12" fillId="0" borderId="0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0" fontId="12" fillId="0" borderId="15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0" xfId="0" applyFont="1" applyFill="1" applyBorder="1" applyAlignment="1"/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1" fillId="0" borderId="12" xfId="0" applyFont="1" applyFill="1" applyBorder="1" applyAlignment="1"/>
    <xf numFmtId="0" fontId="4" fillId="0" borderId="6" xfId="0" applyFont="1" applyFill="1" applyBorder="1" applyAlignment="1"/>
    <xf numFmtId="0" fontId="1" fillId="0" borderId="6" xfId="0" applyFont="1" applyFill="1" applyBorder="1" applyAlignment="1">
      <alignment horizontal="left" indent="1"/>
    </xf>
    <xf numFmtId="3" fontId="1" fillId="0" borderId="0" xfId="0" applyNumberFormat="1" applyFont="1" applyFill="1" applyAlignment="1"/>
    <xf numFmtId="4" fontId="1" fillId="0" borderId="0" xfId="0" applyNumberFormat="1" applyFont="1" applyFill="1" applyAlignment="1"/>
    <xf numFmtId="0" fontId="2" fillId="4" borderId="3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1" fillId="4" borderId="0" xfId="0" applyFont="1" applyFill="1" applyAlignment="1"/>
    <xf numFmtId="49" fontId="1" fillId="4" borderId="3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166" fontId="1" fillId="5" borderId="13" xfId="0" applyNumberFormat="1" applyFont="1" applyFill="1" applyBorder="1" applyAlignment="1"/>
    <xf numFmtId="166" fontId="1" fillId="5" borderId="2" xfId="0" applyNumberFormat="1" applyFont="1" applyFill="1" applyBorder="1" applyAlignment="1"/>
    <xf numFmtId="166" fontId="1" fillId="5" borderId="14" xfId="0" applyNumberFormat="1" applyFont="1" applyFill="1" applyBorder="1" applyAlignment="1"/>
    <xf numFmtId="0" fontId="1" fillId="5" borderId="13" xfId="0" applyFont="1" applyFill="1" applyBorder="1" applyAlignment="1"/>
    <xf numFmtId="0" fontId="1" fillId="5" borderId="2" xfId="0" applyFont="1" applyFill="1" applyBorder="1" applyAlignment="1"/>
    <xf numFmtId="0" fontId="1" fillId="5" borderId="14" xfId="0" applyFont="1" applyFill="1" applyBorder="1" applyAlignment="1"/>
    <xf numFmtId="166" fontId="2" fillId="0" borderId="14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/>
    <xf numFmtId="3" fontId="2" fillId="0" borderId="21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166" fontId="2" fillId="0" borderId="13" xfId="0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6" fontId="2" fillId="4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 vertical="top"/>
    </xf>
    <xf numFmtId="3" fontId="2" fillId="6" borderId="17" xfId="0" applyNumberFormat="1" applyFont="1" applyFill="1" applyBorder="1" applyAlignment="1">
      <alignment horizontal="right" vertical="top"/>
    </xf>
    <xf numFmtId="3" fontId="2" fillId="6" borderId="15" xfId="0" applyNumberFormat="1" applyFont="1" applyFill="1" applyBorder="1" applyAlignment="1">
      <alignment horizontal="right" vertical="top"/>
    </xf>
    <xf numFmtId="3" fontId="2" fillId="6" borderId="0" xfId="0" applyNumberFormat="1" applyFont="1" applyFill="1" applyAlignment="1"/>
    <xf numFmtId="3" fontId="2" fillId="6" borderId="37" xfId="0" applyNumberFormat="1" applyFont="1" applyFill="1" applyBorder="1" applyAlignment="1"/>
    <xf numFmtId="0" fontId="2" fillId="6" borderId="37" xfId="0" applyFont="1" applyFill="1" applyBorder="1" applyAlignment="1"/>
    <xf numFmtId="3" fontId="2" fillId="6" borderId="13" xfId="0" applyNumberFormat="1" applyFont="1" applyFill="1" applyBorder="1" applyAlignment="1"/>
    <xf numFmtId="3" fontId="2" fillId="6" borderId="13" xfId="0" applyNumberFormat="1" applyFont="1" applyFill="1" applyBorder="1" applyAlignment="1">
      <alignment vertical="top"/>
    </xf>
    <xf numFmtId="3" fontId="2" fillId="6" borderId="17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2" fillId="6" borderId="17" xfId="0" applyNumberFormat="1" applyFont="1" applyFill="1" applyBorder="1" applyAlignment="1"/>
    <xf numFmtId="9" fontId="2" fillId="6" borderId="17" xfId="0" applyNumberFormat="1" applyFont="1" applyFill="1" applyBorder="1" applyAlignment="1">
      <alignment horizontal="right"/>
    </xf>
    <xf numFmtId="3" fontId="2" fillId="6" borderId="17" xfId="0" applyNumberFormat="1" applyFont="1" applyFill="1" applyBorder="1" applyAlignment="1">
      <alignment horizontal="right"/>
    </xf>
    <xf numFmtId="1" fontId="2" fillId="6" borderId="17" xfId="0" applyNumberFormat="1" applyFont="1" applyFill="1" applyBorder="1" applyAlignment="1">
      <alignment horizontal="center" vertical="top"/>
    </xf>
    <xf numFmtId="1" fontId="2" fillId="6" borderId="14" xfId="0" applyNumberFormat="1" applyFont="1" applyFill="1" applyBorder="1" applyAlignment="1">
      <alignment horizontal="center" vertical="top"/>
    </xf>
    <xf numFmtId="1" fontId="2" fillId="6" borderId="40" xfId="0" applyNumberFormat="1" applyFont="1" applyFill="1" applyBorder="1" applyAlignment="1">
      <alignment horizontal="center" vertical="top"/>
    </xf>
    <xf numFmtId="0" fontId="2" fillId="6" borderId="41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vertical="top"/>
    </xf>
    <xf numFmtId="3" fontId="2" fillId="6" borderId="42" xfId="0" applyNumberFormat="1" applyFont="1" applyFill="1" applyBorder="1" applyAlignment="1">
      <alignment vertical="top"/>
    </xf>
    <xf numFmtId="166" fontId="2" fillId="6" borderId="17" xfId="0" applyNumberFormat="1" applyFont="1" applyFill="1" applyBorder="1" applyAlignment="1">
      <alignment horizontal="center" vertical="top"/>
    </xf>
    <xf numFmtId="166" fontId="2" fillId="6" borderId="13" xfId="0" applyNumberFormat="1" applyFont="1" applyFill="1" applyBorder="1" applyAlignment="1">
      <alignment vertical="center"/>
    </xf>
    <xf numFmtId="166" fontId="2" fillId="6" borderId="9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vertical="top"/>
    </xf>
    <xf numFmtId="3" fontId="2" fillId="4" borderId="13" xfId="0" applyNumberFormat="1" applyFont="1" applyFill="1" applyBorder="1" applyAlignment="1">
      <alignment vertical="top"/>
    </xf>
    <xf numFmtId="0" fontId="2" fillId="4" borderId="17" xfId="0" applyFont="1" applyFill="1" applyBorder="1" applyAlignment="1">
      <alignment horizontal="center" vertical="center"/>
    </xf>
    <xf numFmtId="10" fontId="1" fillId="0" borderId="0" xfId="0" applyNumberFormat="1" applyFont="1" applyFill="1" applyAlignment="1"/>
    <xf numFmtId="0" fontId="2" fillId="0" borderId="0" xfId="0" applyFont="1" applyFill="1" applyBorder="1" applyAlignment="1"/>
    <xf numFmtId="166" fontId="2" fillId="6" borderId="17" xfId="0" applyNumberFormat="1" applyFont="1" applyFill="1" applyBorder="1" applyAlignment="1"/>
    <xf numFmtId="0" fontId="1" fillId="4" borderId="12" xfId="0" applyFont="1" applyFill="1" applyBorder="1" applyAlignment="1"/>
    <xf numFmtId="0" fontId="1" fillId="6" borderId="17" xfId="0" applyFont="1" applyFill="1" applyBorder="1"/>
    <xf numFmtId="1" fontId="2" fillId="0" borderId="17" xfId="0" applyNumberFormat="1" applyFont="1" applyBorder="1" applyAlignment="1">
      <alignment horizontal="center"/>
    </xf>
    <xf numFmtId="0" fontId="17" fillId="0" borderId="13" xfId="1" applyFont="1" applyBorder="1" applyAlignment="1" applyProtection="1">
      <alignment horizontal="left"/>
    </xf>
    <xf numFmtId="166" fontId="2" fillId="0" borderId="2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/>
    <xf numFmtId="0" fontId="2" fillId="0" borderId="3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6" borderId="17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vertical="top"/>
    </xf>
    <xf numFmtId="3" fontId="12" fillId="0" borderId="13" xfId="0" applyNumberFormat="1" applyFont="1" applyFill="1" applyBorder="1" applyAlignment="1"/>
    <xf numFmtId="0" fontId="1" fillId="0" borderId="17" xfId="0" applyFont="1" applyFill="1" applyBorder="1"/>
    <xf numFmtId="3" fontId="12" fillId="4" borderId="6" xfId="0" applyNumberFormat="1" applyFont="1" applyFill="1" applyBorder="1" applyAlignment="1">
      <alignment horizontal="right" vertical="top"/>
    </xf>
    <xf numFmtId="3" fontId="12" fillId="4" borderId="15" xfId="0" applyNumberFormat="1" applyFont="1" applyFill="1" applyBorder="1" applyAlignment="1">
      <alignment horizontal="right" vertical="top"/>
    </xf>
    <xf numFmtId="3" fontId="12" fillId="4" borderId="12" xfId="0" applyNumberFormat="1" applyFont="1" applyFill="1" applyBorder="1" applyAlignment="1">
      <alignment horizontal="right" vertical="top"/>
    </xf>
    <xf numFmtId="10" fontId="2" fillId="0" borderId="14" xfId="2" applyNumberFormat="1" applyFont="1" applyBorder="1" applyAlignment="1">
      <alignment horizontal="center" vertical="center"/>
    </xf>
    <xf numFmtId="10" fontId="2" fillId="0" borderId="14" xfId="2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/>
    <xf numFmtId="0" fontId="1" fillId="7" borderId="0" xfId="0" applyFont="1" applyFill="1" applyAlignment="1">
      <alignment horizontal="left" indent="2"/>
    </xf>
    <xf numFmtId="0" fontId="1" fillId="7" borderId="0" xfId="0" applyFont="1" applyFill="1" applyAlignment="1"/>
    <xf numFmtId="3" fontId="1" fillId="0" borderId="0" xfId="0" applyNumberFormat="1" applyFont="1" applyAlignment="1">
      <alignment horizontal="left"/>
    </xf>
    <xf numFmtId="0" fontId="21" fillId="0" borderId="0" xfId="0" applyFont="1" applyAlignment="1"/>
    <xf numFmtId="0" fontId="2" fillId="0" borderId="36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right"/>
    </xf>
    <xf numFmtId="0" fontId="10" fillId="0" borderId="0" xfId="1" applyAlignment="1" applyProtection="1">
      <alignment vertical="center"/>
    </xf>
    <xf numFmtId="10" fontId="2" fillId="6" borderId="0" xfId="0" applyNumberFormat="1" applyFont="1" applyFill="1" applyAlignment="1">
      <alignment horizontal="center"/>
    </xf>
    <xf numFmtId="0" fontId="1" fillId="4" borderId="0" xfId="0" applyFont="1" applyFill="1" applyBorder="1" applyAlignment="1"/>
    <xf numFmtId="10" fontId="1" fillId="4" borderId="0" xfId="0" applyNumberFormat="1" applyFont="1" applyFill="1" applyBorder="1" applyAlignment="1"/>
    <xf numFmtId="3" fontId="2" fillId="6" borderId="47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vertical="top"/>
    </xf>
    <xf numFmtId="166" fontId="2" fillId="6" borderId="0" xfId="0" applyNumberFormat="1" applyFont="1" applyFill="1" applyAlignment="1"/>
    <xf numFmtId="16" fontId="1" fillId="0" borderId="0" xfId="0" applyNumberFormat="1" applyFont="1" applyAlignment="1"/>
    <xf numFmtId="3" fontId="0" fillId="0" borderId="0" xfId="0" applyNumberFormat="1"/>
    <xf numFmtId="4" fontId="0" fillId="0" borderId="0" xfId="0" applyNumberFormat="1"/>
    <xf numFmtId="10" fontId="2" fillId="4" borderId="0" xfId="2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1" fillId="0" borderId="10" xfId="0" applyFont="1" applyFill="1" applyBorder="1" applyAlignment="1"/>
    <xf numFmtId="0" fontId="1" fillId="0" borderId="3" xfId="0" applyFont="1" applyFill="1" applyBorder="1" applyAlignment="1"/>
    <xf numFmtId="0" fontId="2" fillId="0" borderId="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2" xfId="0" applyFont="1" applyBorder="1" applyAlignment="1"/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10" fontId="2" fillId="4" borderId="0" xfId="2" applyNumberFormat="1" applyFont="1" applyFill="1" applyBorder="1" applyAlignment="1">
      <alignment vertical="center"/>
    </xf>
    <xf numFmtId="10" fontId="1" fillId="4" borderId="0" xfId="2" applyNumberFormat="1" applyFont="1" applyFill="1" applyBorder="1" applyAlignment="1">
      <alignment vertical="center"/>
    </xf>
    <xf numFmtId="0" fontId="7" fillId="0" borderId="0" xfId="0" applyFont="1" applyAlignment="1"/>
    <xf numFmtId="0" fontId="2" fillId="0" borderId="17" xfId="0" applyFont="1" applyBorder="1" applyAlignment="1"/>
    <xf numFmtId="0" fontId="16" fillId="0" borderId="17" xfId="1" applyFont="1" applyBorder="1" applyAlignment="1" applyProtection="1"/>
    <xf numFmtId="0" fontId="1" fillId="0" borderId="17" xfId="0" applyFont="1" applyBorder="1" applyAlignment="1"/>
    <xf numFmtId="0" fontId="10" fillId="0" borderId="17" xfId="1" applyBorder="1" applyAlignment="1" applyProtection="1"/>
    <xf numFmtId="0" fontId="2" fillId="0" borderId="17" xfId="0" applyFont="1" applyFill="1" applyBorder="1" applyAlignment="1"/>
    <xf numFmtId="1" fontId="2" fillId="0" borderId="13" xfId="0" quotePrefix="1" applyNumberFormat="1" applyFont="1" applyBorder="1" applyAlignment="1"/>
    <xf numFmtId="0" fontId="3" fillId="0" borderId="9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3" fontId="2" fillId="0" borderId="13" xfId="0" applyNumberFormat="1" applyFont="1" applyFill="1" applyBorder="1" applyAlignmen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/>
    <xf numFmtId="0" fontId="2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6" xfId="0" applyFont="1" applyBorder="1" applyAlignment="1">
      <alignment vertical="top"/>
    </xf>
    <xf numFmtId="0" fontId="1" fillId="0" borderId="35" xfId="0" applyFont="1" applyBorder="1" applyAlignment="1"/>
    <xf numFmtId="0" fontId="2" fillId="6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/>
    <xf numFmtId="1" fontId="2" fillId="4" borderId="1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" fillId="0" borderId="30" xfId="0" applyFont="1" applyBorder="1" applyAlignment="1"/>
    <xf numFmtId="0" fontId="2" fillId="0" borderId="1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4" fontId="2" fillId="0" borderId="43" xfId="0" quotePrefix="1" applyNumberFormat="1" applyFont="1" applyBorder="1" applyAlignment="1">
      <alignment vertical="top"/>
    </xf>
    <xf numFmtId="14" fontId="2" fillId="0" borderId="21" xfId="0" applyNumberFormat="1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14" fontId="2" fillId="0" borderId="43" xfId="0" applyNumberFormat="1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9" xfId="0" applyFont="1" applyBorder="1" applyAlignment="1">
      <alignment wrapText="1"/>
    </xf>
    <xf numFmtId="0" fontId="3" fillId="0" borderId="11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2" xfId="0" applyFont="1" applyBorder="1" applyAlignment="1"/>
    <xf numFmtId="9" fontId="2" fillId="4" borderId="9" xfId="0" applyNumberFormat="1" applyFont="1" applyFill="1" applyBorder="1" applyAlignment="1">
      <alignment vertical="center"/>
    </xf>
    <xf numFmtId="9" fontId="2" fillId="4" borderId="11" xfId="0" applyNumberFormat="1" applyFont="1" applyFill="1" applyBorder="1" applyAlignment="1">
      <alignment vertical="center"/>
    </xf>
    <xf numFmtId="9" fontId="2" fillId="4" borderId="10" xfId="0" applyNumberFormat="1" applyFont="1" applyFill="1" applyBorder="1" applyAlignment="1">
      <alignment vertical="center"/>
    </xf>
    <xf numFmtId="9" fontId="2" fillId="4" borderId="5" xfId="0" applyNumberFormat="1" applyFont="1" applyFill="1" applyBorder="1" applyAlignment="1">
      <alignment vertical="center"/>
    </xf>
    <xf numFmtId="9" fontId="2" fillId="4" borderId="0" xfId="0" applyNumberFormat="1" applyFont="1" applyFill="1" applyAlignment="1">
      <alignment vertical="center"/>
    </xf>
    <xf numFmtId="9" fontId="2" fillId="4" borderId="1" xfId="0" applyNumberFormat="1" applyFont="1" applyFill="1" applyBorder="1" applyAlignment="1">
      <alignment vertical="center"/>
    </xf>
    <xf numFmtId="9" fontId="2" fillId="4" borderId="6" xfId="0" applyNumberFormat="1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vertical="center"/>
    </xf>
    <xf numFmtId="9" fontId="2" fillId="4" borderId="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6" fontId="2" fillId="4" borderId="13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2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" xfId="0" applyFont="1" applyBorder="1" applyAlignment="1"/>
    <xf numFmtId="0" fontId="3" fillId="0" borderId="12" xfId="0" applyFont="1" applyBorder="1" applyAlignment="1">
      <alignment vertical="top"/>
    </xf>
    <xf numFmtId="3" fontId="2" fillId="6" borderId="9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3" fillId="6" borderId="9" xfId="0" applyNumberFormat="1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166" fontId="2" fillId="6" borderId="5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6" fontId="2" fillId="6" borderId="6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vertical="center"/>
    </xf>
    <xf numFmtId="166" fontId="3" fillId="6" borderId="5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0" fontId="2" fillId="0" borderId="13" xfId="2" applyNumberFormat="1" applyFont="1" applyBorder="1" applyAlignment="1">
      <alignment vertical="center"/>
    </xf>
    <xf numFmtId="10" fontId="2" fillId="0" borderId="2" xfId="2" applyNumberFormat="1" applyFont="1" applyBorder="1" applyAlignment="1">
      <alignment vertical="center"/>
    </xf>
    <xf numFmtId="0" fontId="2" fillId="0" borderId="2" xfId="0" applyFont="1" applyBorder="1" applyAlignment="1"/>
    <xf numFmtId="10" fontId="2" fillId="6" borderId="9" xfId="2" applyNumberFormat="1" applyFont="1" applyFill="1" applyBorder="1" applyAlignment="1">
      <alignment vertical="center"/>
    </xf>
    <xf numFmtId="10" fontId="2" fillId="6" borderId="10" xfId="2" applyNumberFormat="1" applyFont="1" applyFill="1" applyBorder="1" applyAlignment="1">
      <alignment vertical="center"/>
    </xf>
    <xf numFmtId="10" fontId="2" fillId="6" borderId="16" xfId="2" applyNumberFormat="1" applyFont="1" applyFill="1" applyBorder="1" applyAlignment="1">
      <alignment vertical="center"/>
    </xf>
    <xf numFmtId="10" fontId="2" fillId="6" borderId="6" xfId="2" applyNumberFormat="1" applyFont="1" applyFill="1" applyBorder="1" applyAlignment="1">
      <alignment vertical="center"/>
    </xf>
    <xf numFmtId="10" fontId="2" fillId="6" borderId="3" xfId="2" applyNumberFormat="1" applyFont="1" applyFill="1" applyBorder="1" applyAlignment="1">
      <alignment vertical="center"/>
    </xf>
    <xf numFmtId="10" fontId="1" fillId="6" borderId="15" xfId="2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0" fontId="2" fillId="6" borderId="13" xfId="2" applyNumberFormat="1" applyFont="1" applyFill="1" applyBorder="1" applyAlignment="1">
      <alignment vertical="center"/>
    </xf>
    <xf numFmtId="10" fontId="2" fillId="6" borderId="2" xfId="2" applyNumberFormat="1" applyFont="1" applyFill="1" applyBorder="1" applyAlignment="1">
      <alignment vertical="center"/>
    </xf>
    <xf numFmtId="10" fontId="2" fillId="6" borderId="5" xfId="2" applyNumberFormat="1" applyFont="1" applyFill="1" applyBorder="1" applyAlignment="1">
      <alignment vertical="center"/>
    </xf>
    <xf numFmtId="10" fontId="2" fillId="6" borderId="1" xfId="2" applyNumberFormat="1" applyFont="1" applyFill="1" applyBorder="1" applyAlignment="1">
      <alignment vertical="center"/>
    </xf>
    <xf numFmtId="10" fontId="1" fillId="6" borderId="37" xfId="2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3" xfId="2" applyNumberFormat="1" applyFont="1" applyFill="1" applyBorder="1" applyAlignment="1">
      <alignment vertical="center"/>
    </xf>
    <xf numFmtId="10" fontId="2" fillId="0" borderId="2" xfId="2" applyNumberFormat="1" applyFont="1" applyFill="1" applyBorder="1" applyAlignment="1">
      <alignment vertical="center"/>
    </xf>
    <xf numFmtId="10" fontId="2" fillId="0" borderId="9" xfId="2" applyNumberFormat="1" applyFont="1" applyFill="1" applyBorder="1" applyAlignment="1">
      <alignment vertical="center"/>
    </xf>
    <xf numFmtId="10" fontId="2" fillId="0" borderId="10" xfId="2" applyNumberFormat="1" applyFont="1" applyFill="1" applyBorder="1" applyAlignment="1">
      <alignment vertical="center"/>
    </xf>
    <xf numFmtId="10" fontId="2" fillId="0" borderId="16" xfId="2" applyNumberFormat="1" applyFont="1" applyFill="1" applyBorder="1" applyAlignment="1">
      <alignment vertical="center"/>
    </xf>
    <xf numFmtId="10" fontId="2" fillId="0" borderId="6" xfId="2" applyNumberFormat="1" applyFont="1" applyFill="1" applyBorder="1" applyAlignment="1">
      <alignment vertical="center"/>
    </xf>
    <xf numFmtId="10" fontId="2" fillId="0" borderId="3" xfId="2" applyNumberFormat="1" applyFont="1" applyFill="1" applyBorder="1" applyAlignment="1">
      <alignment vertical="center"/>
    </xf>
    <xf numFmtId="10" fontId="1" fillId="0" borderId="15" xfId="2" applyNumberFormat="1" applyFont="1" applyFill="1" applyBorder="1" applyAlignment="1">
      <alignment vertical="center"/>
    </xf>
    <xf numFmtId="10" fontId="2" fillId="0" borderId="5" xfId="2" applyNumberFormat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10" fontId="1" fillId="0" borderId="37" xfId="2" applyNumberFormat="1" applyFont="1" applyFill="1" applyBorder="1" applyAlignment="1">
      <alignment vertical="center"/>
    </xf>
    <xf numFmtId="9" fontId="2" fillId="0" borderId="13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ssions.records@csun.edu" TargetMode="Externa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library.csun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sun.edu/" TargetMode="External"/><Relationship Id="rId4" Type="http://schemas.openxmlformats.org/officeDocument/2006/relationships/hyperlink" Target="http://www.calstate.edu/a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8"/>
  <sheetViews>
    <sheetView tabSelected="1" zoomScale="85" zoomScaleNormal="85" zoomScaleSheetLayoutView="85" workbookViewId="0"/>
  </sheetViews>
  <sheetFormatPr defaultColWidth="9.140625" defaultRowHeight="12.75" customHeight="1" outlineLevelRow="2" x14ac:dyDescent="0.2"/>
  <cols>
    <col min="1" max="1" width="13.85546875" style="21" customWidth="1"/>
    <col min="2" max="2" width="10.28515625" style="21" bestFit="1" customWidth="1"/>
    <col min="3" max="3" width="23.140625" style="21" customWidth="1"/>
    <col min="4" max="4" width="9.7109375" style="21" customWidth="1"/>
    <col min="5" max="5" width="11.7109375" style="21" customWidth="1"/>
    <col min="6" max="6" width="14" style="21" customWidth="1"/>
    <col min="7" max="7" width="9.140625" style="21"/>
    <col min="8" max="8" width="10.85546875" style="21" customWidth="1"/>
    <col min="9" max="9" width="11" style="21" customWidth="1"/>
    <col min="10" max="11" width="11.85546875" style="21" customWidth="1"/>
    <col min="12" max="12" width="11.42578125" style="21" customWidth="1"/>
    <col min="13" max="13" width="16.42578125" style="21" bestFit="1" customWidth="1"/>
    <col min="14" max="16" width="13.42578125" style="21" bestFit="1" customWidth="1"/>
    <col min="17" max="19" width="14" style="21" bestFit="1" customWidth="1"/>
    <col min="20" max="16384" width="9.140625" style="21"/>
  </cols>
  <sheetData>
    <row r="1" spans="1:9" ht="12.75" customHeight="1" x14ac:dyDescent="0.2">
      <c r="A1" s="455" t="s">
        <v>1283</v>
      </c>
    </row>
    <row r="2" spans="1:9" ht="12.75" customHeight="1" x14ac:dyDescent="0.2">
      <c r="A2" s="32"/>
      <c r="I2" s="62"/>
    </row>
    <row r="3" spans="1:9" ht="12.75" customHeight="1" x14ac:dyDescent="0.2">
      <c r="A3" s="32" t="s">
        <v>20</v>
      </c>
      <c r="D3" s="456" t="s">
        <v>1202</v>
      </c>
      <c r="E3" s="456"/>
      <c r="F3" s="456"/>
      <c r="G3" s="456"/>
      <c r="H3" s="456"/>
      <c r="I3" s="62"/>
    </row>
    <row r="4" spans="1:9" ht="12.75" customHeight="1" outlineLevel="1" x14ac:dyDescent="0.2">
      <c r="A4" s="14"/>
      <c r="D4" s="456" t="s">
        <v>705</v>
      </c>
      <c r="E4" s="456"/>
      <c r="F4" s="456"/>
      <c r="G4" s="456"/>
      <c r="H4" s="456"/>
      <c r="I4" s="62"/>
    </row>
    <row r="5" spans="1:9" ht="12.75" customHeight="1" outlineLevel="1" x14ac:dyDescent="0.2">
      <c r="A5" s="13" t="s">
        <v>309</v>
      </c>
      <c r="B5" s="13"/>
      <c r="D5" s="62"/>
      <c r="E5" s="62"/>
      <c r="F5" s="62"/>
      <c r="G5" s="62"/>
      <c r="H5" s="62"/>
      <c r="I5" s="62"/>
    </row>
    <row r="6" spans="1:9" ht="12.75" customHeight="1" outlineLevel="2" x14ac:dyDescent="0.2">
      <c r="A6" s="1" t="s">
        <v>21</v>
      </c>
      <c r="D6" s="456" t="s">
        <v>463</v>
      </c>
      <c r="E6" s="456"/>
      <c r="F6" s="456"/>
      <c r="G6" s="456"/>
      <c r="H6" s="456"/>
      <c r="I6" s="62"/>
    </row>
    <row r="7" spans="1:9" ht="12.75" customHeight="1" outlineLevel="2" x14ac:dyDescent="0.2">
      <c r="A7" s="1" t="s">
        <v>702</v>
      </c>
      <c r="D7" s="456" t="s">
        <v>704</v>
      </c>
      <c r="E7" s="456"/>
      <c r="F7" s="456"/>
      <c r="G7" s="456"/>
      <c r="H7" s="456"/>
      <c r="I7" s="62"/>
    </row>
    <row r="8" spans="1:9" ht="12.75" customHeight="1" outlineLevel="2" x14ac:dyDescent="0.2">
      <c r="A8" s="1" t="s">
        <v>805</v>
      </c>
      <c r="D8" s="456" t="s">
        <v>464</v>
      </c>
      <c r="E8" s="456"/>
      <c r="F8" s="456"/>
      <c r="G8" s="456"/>
      <c r="H8" s="456"/>
      <c r="I8" s="62"/>
    </row>
    <row r="9" spans="1:9" ht="12.75" customHeight="1" outlineLevel="2" x14ac:dyDescent="0.2">
      <c r="A9" s="1" t="s">
        <v>806</v>
      </c>
      <c r="D9" s="457" t="s">
        <v>1205</v>
      </c>
      <c r="E9" s="458"/>
      <c r="F9" s="458"/>
      <c r="G9" s="458"/>
      <c r="H9" s="458"/>
      <c r="I9" s="62"/>
    </row>
    <row r="10" spans="1:9" ht="12.75" customHeight="1" outlineLevel="2" x14ac:dyDescent="0.2">
      <c r="A10" s="5" t="s">
        <v>311</v>
      </c>
      <c r="D10" s="456" t="s">
        <v>1231</v>
      </c>
      <c r="E10" s="456"/>
      <c r="F10" s="456"/>
      <c r="G10" s="456"/>
      <c r="H10" s="456"/>
      <c r="I10" s="62"/>
    </row>
    <row r="11" spans="1:9" ht="12.75" customHeight="1" outlineLevel="2" x14ac:dyDescent="0.2">
      <c r="A11" s="5" t="s">
        <v>12</v>
      </c>
      <c r="D11" s="456" t="s">
        <v>1227</v>
      </c>
      <c r="E11" s="456"/>
      <c r="F11" s="456"/>
      <c r="G11" s="456"/>
      <c r="H11" s="456"/>
      <c r="I11" s="62"/>
    </row>
    <row r="12" spans="1:9" ht="12.75" customHeight="1" outlineLevel="2" x14ac:dyDescent="0.2">
      <c r="A12" s="1" t="s">
        <v>807</v>
      </c>
      <c r="D12" s="456" t="s">
        <v>13</v>
      </c>
      <c r="E12" s="456"/>
      <c r="F12" s="456"/>
      <c r="G12" s="456"/>
      <c r="H12" s="456"/>
      <c r="I12" s="62"/>
    </row>
    <row r="13" spans="1:9" ht="12.75" customHeight="1" outlineLevel="2" x14ac:dyDescent="0.2">
      <c r="A13" s="1" t="s">
        <v>808</v>
      </c>
      <c r="D13" s="456" t="s">
        <v>358</v>
      </c>
      <c r="E13" s="456"/>
      <c r="F13" s="456"/>
      <c r="G13" s="456"/>
      <c r="H13" s="456"/>
      <c r="I13" s="241"/>
    </row>
    <row r="14" spans="1:9" ht="12.75" customHeight="1" outlineLevel="2" x14ac:dyDescent="0.2">
      <c r="A14" s="1" t="s">
        <v>703</v>
      </c>
      <c r="D14" s="456" t="s">
        <v>706</v>
      </c>
      <c r="E14" s="456"/>
      <c r="F14" s="456"/>
      <c r="G14" s="456"/>
      <c r="H14" s="456"/>
      <c r="I14" s="62"/>
    </row>
    <row r="15" spans="1:9" ht="12.75" customHeight="1" outlineLevel="2" x14ac:dyDescent="0.2">
      <c r="A15" s="1"/>
      <c r="D15" s="456" t="s">
        <v>705</v>
      </c>
      <c r="E15" s="456"/>
      <c r="F15" s="456"/>
      <c r="G15" s="456"/>
      <c r="H15" s="456"/>
      <c r="I15" s="62"/>
    </row>
    <row r="16" spans="1:9" ht="12.75" customHeight="1" outlineLevel="2" x14ac:dyDescent="0.2">
      <c r="A16" s="1" t="s">
        <v>809</v>
      </c>
      <c r="D16" s="456" t="s">
        <v>14</v>
      </c>
      <c r="E16" s="456"/>
      <c r="F16" s="456"/>
      <c r="G16" s="456"/>
      <c r="H16" s="456"/>
      <c r="I16" s="62"/>
    </row>
    <row r="17" spans="1:9" ht="12.75" customHeight="1" outlineLevel="2" x14ac:dyDescent="0.2">
      <c r="A17" s="1" t="s">
        <v>810</v>
      </c>
      <c r="D17" s="457" t="s">
        <v>1204</v>
      </c>
      <c r="E17" s="458"/>
      <c r="F17" s="458"/>
      <c r="G17" s="458"/>
      <c r="H17" s="458"/>
      <c r="I17" s="62"/>
    </row>
    <row r="18" spans="1:9" ht="12.75" customHeight="1" outlineLevel="2" x14ac:dyDescent="0.2">
      <c r="A18" s="1" t="s">
        <v>1056</v>
      </c>
      <c r="D18" s="459" t="s">
        <v>1226</v>
      </c>
      <c r="E18" s="458"/>
      <c r="F18" s="458"/>
      <c r="G18" s="458"/>
      <c r="H18" s="458"/>
      <c r="I18" s="62"/>
    </row>
    <row r="19" spans="1:9" ht="12.75" customHeight="1" outlineLevel="2" x14ac:dyDescent="0.2">
      <c r="A19" s="5" t="s">
        <v>1133</v>
      </c>
      <c r="B19" s="134"/>
      <c r="D19" s="456" t="s">
        <v>1232</v>
      </c>
      <c r="E19" s="456"/>
      <c r="F19" s="456"/>
      <c r="G19" s="456"/>
      <c r="H19" s="456"/>
      <c r="I19" s="62"/>
    </row>
    <row r="20" spans="1:9" ht="12.75" customHeight="1" outlineLevel="2" x14ac:dyDescent="0.2">
      <c r="A20" s="5" t="s">
        <v>316</v>
      </c>
      <c r="B20" s="134"/>
      <c r="C20" s="134"/>
      <c r="D20" s="456" t="s">
        <v>15</v>
      </c>
      <c r="E20" s="456"/>
      <c r="F20" s="456"/>
      <c r="G20" s="456"/>
      <c r="H20" s="456"/>
      <c r="I20" s="62"/>
    </row>
    <row r="21" spans="1:9" ht="12.75" customHeight="1" outlineLevel="2" x14ac:dyDescent="0.2">
      <c r="A21" s="5" t="s">
        <v>313</v>
      </c>
      <c r="B21" s="134"/>
      <c r="C21" s="134"/>
      <c r="D21" s="456" t="s">
        <v>1197</v>
      </c>
      <c r="E21" s="456"/>
      <c r="F21" s="456"/>
      <c r="G21" s="456"/>
      <c r="H21" s="456"/>
      <c r="I21" s="62"/>
    </row>
    <row r="22" spans="1:9" ht="12.75" customHeight="1" outlineLevel="2" x14ac:dyDescent="0.2">
      <c r="A22" s="1" t="s">
        <v>310</v>
      </c>
      <c r="B22" s="134"/>
      <c r="C22" s="134"/>
      <c r="D22" s="457" t="s">
        <v>1203</v>
      </c>
      <c r="E22" s="458"/>
      <c r="F22" s="458"/>
      <c r="G22" s="458"/>
      <c r="H22" s="458"/>
      <c r="I22" s="62"/>
    </row>
    <row r="23" spans="1:9" ht="12.75" customHeight="1" outlineLevel="2" x14ac:dyDescent="0.2">
      <c r="A23" s="5" t="s">
        <v>1200</v>
      </c>
      <c r="B23" s="134"/>
      <c r="C23" s="134"/>
      <c r="D23" s="460" t="s">
        <v>1302</v>
      </c>
      <c r="E23" s="460"/>
      <c r="F23" s="460"/>
      <c r="G23" s="460"/>
      <c r="H23" s="460"/>
      <c r="I23" s="62"/>
    </row>
    <row r="24" spans="1:9" ht="12.75" customHeight="1" outlineLevel="2" x14ac:dyDescent="0.2">
      <c r="A24" s="5" t="s">
        <v>196</v>
      </c>
      <c r="B24" s="134"/>
      <c r="C24" s="134"/>
      <c r="D24" s="456" t="s">
        <v>1193</v>
      </c>
      <c r="E24" s="456"/>
      <c r="F24" s="456"/>
      <c r="G24" s="456"/>
      <c r="H24" s="456"/>
      <c r="I24" s="62"/>
    </row>
    <row r="25" spans="1:9" ht="12.75" customHeight="1" outlineLevel="2" x14ac:dyDescent="0.2">
      <c r="A25" s="5" t="s">
        <v>198</v>
      </c>
      <c r="B25" s="134"/>
      <c r="C25" s="134"/>
      <c r="D25" s="456" t="s">
        <v>197</v>
      </c>
      <c r="E25" s="456"/>
      <c r="F25" s="456"/>
      <c r="G25" s="456"/>
      <c r="H25" s="456"/>
      <c r="I25" s="62"/>
    </row>
    <row r="26" spans="1:9" ht="12.75" customHeight="1" outlineLevel="2" x14ac:dyDescent="0.2">
      <c r="A26" s="5" t="s">
        <v>1132</v>
      </c>
      <c r="B26" s="134"/>
      <c r="C26" s="134"/>
      <c r="D26" s="456" t="s">
        <v>1198</v>
      </c>
      <c r="E26" s="456"/>
      <c r="F26" s="456"/>
      <c r="G26" s="456"/>
      <c r="H26" s="456"/>
      <c r="I26" s="62"/>
    </row>
    <row r="27" spans="1:9" ht="12.75" customHeight="1" outlineLevel="2" x14ac:dyDescent="0.2">
      <c r="A27" s="5" t="s">
        <v>253</v>
      </c>
      <c r="B27" s="134"/>
      <c r="C27" s="134"/>
      <c r="D27" s="456" t="s">
        <v>1194</v>
      </c>
      <c r="E27" s="456"/>
      <c r="F27" s="456"/>
      <c r="G27" s="456"/>
      <c r="H27" s="456"/>
      <c r="I27" s="62"/>
    </row>
    <row r="28" spans="1:9" ht="12.75" customHeight="1" outlineLevel="2" x14ac:dyDescent="0.2">
      <c r="A28" s="5" t="s">
        <v>315</v>
      </c>
      <c r="B28" s="134"/>
      <c r="C28" s="134"/>
      <c r="D28" s="456" t="s">
        <v>254</v>
      </c>
      <c r="E28" s="456"/>
      <c r="F28" s="456"/>
      <c r="G28" s="456"/>
      <c r="H28" s="456"/>
      <c r="I28" s="62"/>
    </row>
    <row r="29" spans="1:9" ht="12.75" customHeight="1" outlineLevel="2" x14ac:dyDescent="0.2">
      <c r="A29" s="5" t="s">
        <v>312</v>
      </c>
      <c r="B29" s="134"/>
      <c r="C29" s="134"/>
      <c r="D29" s="456" t="s">
        <v>1195</v>
      </c>
      <c r="E29" s="456"/>
      <c r="F29" s="456"/>
      <c r="G29" s="456"/>
      <c r="H29" s="456"/>
      <c r="I29" s="62"/>
    </row>
    <row r="30" spans="1:9" ht="12.75" customHeight="1" outlineLevel="2" x14ac:dyDescent="0.2">
      <c r="A30" s="5" t="s">
        <v>255</v>
      </c>
      <c r="B30" s="134"/>
      <c r="C30" s="134"/>
      <c r="D30" s="456" t="s">
        <v>1199</v>
      </c>
      <c r="E30" s="456"/>
      <c r="F30" s="456"/>
      <c r="G30" s="456"/>
      <c r="H30" s="456"/>
      <c r="I30" s="62"/>
    </row>
    <row r="31" spans="1:9" ht="12.75" customHeight="1" outlineLevel="2" x14ac:dyDescent="0.2">
      <c r="A31" s="5" t="s">
        <v>258</v>
      </c>
      <c r="B31" s="134"/>
      <c r="C31" s="134"/>
      <c r="D31" s="456" t="s">
        <v>1196</v>
      </c>
      <c r="E31" s="456"/>
      <c r="F31" s="456"/>
      <c r="G31" s="456"/>
      <c r="H31" s="456"/>
      <c r="I31" s="62"/>
    </row>
    <row r="32" spans="1:9" ht="12.75" customHeight="1" outlineLevel="2" x14ac:dyDescent="0.2">
      <c r="A32" s="5" t="s">
        <v>259</v>
      </c>
      <c r="B32" s="134"/>
      <c r="C32" s="134"/>
      <c r="D32" s="456" t="s">
        <v>260</v>
      </c>
      <c r="E32" s="456"/>
      <c r="F32" s="456"/>
      <c r="G32" s="456"/>
      <c r="H32" s="456"/>
      <c r="I32" s="62"/>
    </row>
    <row r="33" spans="1:9" ht="12.75" customHeight="1" outlineLevel="2" x14ac:dyDescent="0.2">
      <c r="A33" s="5" t="s">
        <v>520</v>
      </c>
      <c r="B33" s="134"/>
      <c r="C33" s="134"/>
      <c r="D33" s="460" t="s">
        <v>1233</v>
      </c>
      <c r="E33" s="460"/>
      <c r="F33" s="460"/>
      <c r="G33" s="460"/>
      <c r="H33" s="460"/>
      <c r="I33" s="302"/>
    </row>
    <row r="34" spans="1:9" ht="12.75" customHeight="1" outlineLevel="2" x14ac:dyDescent="0.2">
      <c r="A34" s="5" t="s">
        <v>521</v>
      </c>
      <c r="D34" s="460" t="s">
        <v>1233</v>
      </c>
      <c r="E34" s="460"/>
      <c r="F34" s="460"/>
      <c r="G34" s="460"/>
      <c r="H34" s="460"/>
      <c r="I34" s="365"/>
    </row>
    <row r="35" spans="1:9" ht="12.75" customHeight="1" outlineLevel="2" x14ac:dyDescent="0.2">
      <c r="A35" s="5"/>
      <c r="D35" s="365"/>
      <c r="E35" s="365"/>
      <c r="F35" s="365"/>
      <c r="G35" s="365"/>
      <c r="H35" s="365"/>
      <c r="I35" s="365"/>
    </row>
    <row r="36" spans="1:9" ht="12.75" customHeight="1" outlineLevel="2" x14ac:dyDescent="0.2">
      <c r="A36" s="207" t="s">
        <v>707</v>
      </c>
      <c r="D36" s="62"/>
      <c r="E36" s="62"/>
      <c r="F36" s="62"/>
      <c r="G36" s="62"/>
      <c r="H36" s="62"/>
      <c r="I36" s="62"/>
    </row>
    <row r="37" spans="1:9" ht="12.75" customHeight="1" outlineLevel="2" x14ac:dyDescent="0.2">
      <c r="C37" s="207"/>
      <c r="D37" s="62"/>
      <c r="E37" s="62"/>
      <c r="F37" s="62"/>
      <c r="G37" s="62"/>
      <c r="H37" s="62"/>
      <c r="I37" s="62"/>
    </row>
    <row r="38" spans="1:9" ht="12.75" customHeight="1" outlineLevel="2" x14ac:dyDescent="0.2">
      <c r="A38" s="5" t="s">
        <v>560</v>
      </c>
      <c r="E38" s="405" t="s">
        <v>1228</v>
      </c>
      <c r="F38" s="405"/>
      <c r="G38" s="405"/>
      <c r="H38" s="405"/>
    </row>
    <row r="39" spans="1:9" ht="12.75" customHeight="1" outlineLevel="2" x14ac:dyDescent="0.2">
      <c r="A39" s="5" t="s">
        <v>1055</v>
      </c>
      <c r="E39" s="456" t="s">
        <v>354</v>
      </c>
      <c r="F39" s="456"/>
      <c r="G39" s="456"/>
      <c r="H39" s="456"/>
    </row>
    <row r="40" spans="1:9" ht="12.75" customHeight="1" outlineLevel="2" x14ac:dyDescent="0.2"/>
    <row r="41" spans="1:9" ht="12.75" customHeight="1" outlineLevel="1" x14ac:dyDescent="0.2">
      <c r="A41" s="13" t="s">
        <v>695</v>
      </c>
      <c r="B41" s="13"/>
    </row>
    <row r="42" spans="1:9" ht="12.75" customHeight="1" outlineLevel="2" x14ac:dyDescent="0.2">
      <c r="B42" s="92" t="s">
        <v>357</v>
      </c>
      <c r="C42" s="14" t="s">
        <v>811</v>
      </c>
    </row>
    <row r="43" spans="1:9" ht="12.75" customHeight="1" outlineLevel="2" x14ac:dyDescent="0.2">
      <c r="B43" s="92"/>
      <c r="C43" s="14" t="s">
        <v>812</v>
      </c>
    </row>
    <row r="44" spans="1:9" ht="12.75" customHeight="1" outlineLevel="2" x14ac:dyDescent="0.2">
      <c r="B44" s="92"/>
      <c r="C44" s="14" t="s">
        <v>813</v>
      </c>
    </row>
    <row r="45" spans="1:9" ht="12.75" customHeight="1" outlineLevel="2" x14ac:dyDescent="0.2">
      <c r="B45" s="62"/>
      <c r="C45" s="14"/>
    </row>
    <row r="46" spans="1:9" ht="12.75" customHeight="1" outlineLevel="2" x14ac:dyDescent="0.2">
      <c r="A46" s="104" t="s">
        <v>1240</v>
      </c>
      <c r="B46" s="134"/>
      <c r="C46" s="134"/>
      <c r="D46" s="134"/>
      <c r="E46" s="134"/>
      <c r="F46" s="134"/>
      <c r="G46" s="134"/>
    </row>
    <row r="47" spans="1:9" ht="12.75" customHeight="1" outlineLevel="2" x14ac:dyDescent="0.2">
      <c r="A47" s="135"/>
      <c r="B47" s="65"/>
      <c r="C47" s="294"/>
      <c r="D47" s="21" t="s">
        <v>571</v>
      </c>
      <c r="E47" s="136"/>
      <c r="G47" s="136"/>
    </row>
    <row r="48" spans="1:9" ht="12.75" customHeight="1" outlineLevel="2" x14ac:dyDescent="0.2">
      <c r="A48" s="135"/>
      <c r="B48" s="190"/>
      <c r="C48" s="295"/>
      <c r="D48" s="21" t="s">
        <v>572</v>
      </c>
      <c r="E48" s="136"/>
      <c r="F48" s="134"/>
      <c r="G48" s="136"/>
    </row>
    <row r="49" spans="1:8" ht="12.75" customHeight="1" outlineLevel="2" x14ac:dyDescent="0.2">
      <c r="A49" s="135"/>
      <c r="B49" s="235"/>
      <c r="C49" s="295"/>
      <c r="D49" s="21" t="s">
        <v>573</v>
      </c>
      <c r="E49" s="136"/>
      <c r="F49" s="134"/>
      <c r="G49" s="136"/>
    </row>
    <row r="50" spans="1:8" ht="12.75" customHeight="1" outlineLevel="2" x14ac:dyDescent="0.2">
      <c r="A50" s="135"/>
      <c r="B50" s="241"/>
      <c r="C50" s="294"/>
      <c r="D50" s="21" t="s">
        <v>574</v>
      </c>
      <c r="E50" s="136"/>
      <c r="F50" s="134"/>
      <c r="G50" s="136"/>
    </row>
    <row r="51" spans="1:8" ht="12.75" customHeight="1" outlineLevel="2" x14ac:dyDescent="0.2">
      <c r="A51" s="135"/>
      <c r="B51" s="241"/>
      <c r="C51" s="294"/>
      <c r="D51" s="104" t="s">
        <v>550</v>
      </c>
      <c r="E51" s="136"/>
      <c r="F51" s="134"/>
      <c r="G51" s="136"/>
    </row>
    <row r="52" spans="1:8" ht="9.75" customHeight="1" outlineLevel="2" x14ac:dyDescent="0.2">
      <c r="A52" s="135"/>
      <c r="B52" s="134"/>
      <c r="C52" s="136"/>
      <c r="D52" s="134"/>
      <c r="E52" s="136"/>
      <c r="F52" s="134"/>
      <c r="G52" s="62"/>
    </row>
    <row r="53" spans="1:8" ht="12.75" customHeight="1" outlineLevel="2" x14ac:dyDescent="0.2">
      <c r="A53" s="104" t="s">
        <v>696</v>
      </c>
      <c r="B53" s="134"/>
      <c r="D53" s="203">
        <v>110608</v>
      </c>
      <c r="E53" s="136"/>
      <c r="F53" s="134"/>
      <c r="G53" s="136"/>
    </row>
    <row r="54" spans="1:8" ht="12.75" customHeight="1" outlineLevel="2" x14ac:dyDescent="0.2">
      <c r="A54" s="5" t="s">
        <v>954</v>
      </c>
      <c r="B54" s="134"/>
      <c r="D54" s="461" t="s">
        <v>1186</v>
      </c>
      <c r="E54" s="433"/>
      <c r="F54" s="134"/>
      <c r="G54" s="136"/>
    </row>
    <row r="55" spans="1:8" ht="12.75" customHeight="1" outlineLevel="2" x14ac:dyDescent="0.2">
      <c r="A55" s="14"/>
    </row>
    <row r="56" spans="1:8" ht="12.75" customHeight="1" outlineLevel="1" x14ac:dyDescent="0.2">
      <c r="A56" s="13" t="s">
        <v>81</v>
      </c>
      <c r="B56" s="13"/>
      <c r="F56" s="46" t="s">
        <v>82</v>
      </c>
      <c r="G56" s="433"/>
    </row>
    <row r="57" spans="1:8" ht="12.75" customHeight="1" outlineLevel="2" x14ac:dyDescent="0.2">
      <c r="B57" s="62"/>
      <c r="C57" s="15"/>
    </row>
    <row r="58" spans="1:8" ht="12.75" customHeight="1" outlineLevel="2" x14ac:dyDescent="0.2">
      <c r="A58" s="5" t="s">
        <v>83</v>
      </c>
      <c r="C58" s="134"/>
      <c r="E58" s="140">
        <v>1958</v>
      </c>
      <c r="F58" s="432"/>
      <c r="G58" s="433"/>
    </row>
    <row r="59" spans="1:8" ht="12.75" customHeight="1" outlineLevel="2" x14ac:dyDescent="0.2">
      <c r="A59" s="5" t="s">
        <v>84</v>
      </c>
      <c r="B59" s="134"/>
      <c r="C59" s="134"/>
      <c r="D59" s="134"/>
      <c r="E59" s="196" t="s">
        <v>314</v>
      </c>
      <c r="F59" s="432"/>
      <c r="G59" s="433"/>
    </row>
    <row r="60" spans="1:8" ht="12.75" customHeight="1" outlineLevel="2" x14ac:dyDescent="0.2">
      <c r="A60" s="5" t="s">
        <v>85</v>
      </c>
      <c r="C60" s="134"/>
      <c r="D60" s="134"/>
      <c r="E60" s="196" t="s">
        <v>199</v>
      </c>
      <c r="F60" s="432"/>
      <c r="G60" s="433"/>
    </row>
    <row r="61" spans="1:8" ht="12.75" customHeight="1" outlineLevel="2" x14ac:dyDescent="0.2">
      <c r="A61" s="5" t="s">
        <v>86</v>
      </c>
      <c r="C61" s="134"/>
      <c r="D61" s="134"/>
      <c r="E61" s="196" t="s">
        <v>141</v>
      </c>
      <c r="F61" s="432"/>
      <c r="G61" s="433"/>
    </row>
    <row r="62" spans="1:8" ht="12.75" customHeight="1" outlineLevel="2" x14ac:dyDescent="0.2">
      <c r="A62" s="5" t="s">
        <v>87</v>
      </c>
      <c r="B62" s="134"/>
      <c r="C62" s="134"/>
      <c r="E62" s="196" t="s">
        <v>921</v>
      </c>
      <c r="F62" s="432"/>
      <c r="G62" s="433"/>
    </row>
    <row r="63" spans="1:8" ht="12.75" customHeight="1" outlineLevel="2" x14ac:dyDescent="0.2">
      <c r="A63" s="5" t="s">
        <v>561</v>
      </c>
      <c r="B63" s="134"/>
      <c r="C63" s="134"/>
      <c r="D63" s="134"/>
      <c r="E63" s="196" t="s">
        <v>442</v>
      </c>
      <c r="F63" s="432"/>
      <c r="G63" s="432"/>
      <c r="H63" s="433"/>
    </row>
    <row r="64" spans="1:8" ht="12.75" customHeight="1" outlineLevel="2" x14ac:dyDescent="0.2">
      <c r="A64" s="5" t="s">
        <v>356</v>
      </c>
      <c r="B64" s="134"/>
      <c r="C64" s="134"/>
      <c r="D64" s="134"/>
      <c r="E64" s="134"/>
      <c r="F64" s="134"/>
      <c r="G64" s="134"/>
    </row>
    <row r="65" spans="1:13" ht="12.75" customHeight="1" outlineLevel="2" x14ac:dyDescent="0.2">
      <c r="B65" s="141" t="s">
        <v>269</v>
      </c>
      <c r="C65" s="182"/>
      <c r="D65" s="182"/>
      <c r="E65" s="182"/>
      <c r="F65" s="182"/>
      <c r="G65" s="182"/>
      <c r="H65" s="183"/>
    </row>
    <row r="66" spans="1:13" ht="12.75" customHeight="1" outlineLevel="2" x14ac:dyDescent="0.2">
      <c r="B66" s="210" t="s">
        <v>594</v>
      </c>
      <c r="C66" s="195"/>
      <c r="D66" s="195"/>
      <c r="E66" s="195"/>
      <c r="F66" s="195"/>
      <c r="G66" s="195"/>
      <c r="H66" s="211"/>
    </row>
    <row r="67" spans="1:13" ht="12.75" customHeight="1" outlineLevel="2" x14ac:dyDescent="0.2">
      <c r="B67" s="159" t="s">
        <v>593</v>
      </c>
      <c r="C67" s="161"/>
      <c r="D67" s="161"/>
      <c r="E67" s="161"/>
      <c r="F67" s="161"/>
      <c r="G67" s="161"/>
      <c r="H67" s="162"/>
    </row>
    <row r="68" spans="1:13" ht="12.75" customHeight="1" outlineLevel="2" x14ac:dyDescent="0.2">
      <c r="B68" s="195"/>
      <c r="C68" s="195"/>
      <c r="D68" s="195"/>
      <c r="E68" s="195"/>
      <c r="F68" s="195"/>
      <c r="G68" s="195"/>
      <c r="H68" s="195"/>
    </row>
    <row r="69" spans="1:13" ht="12.75" customHeight="1" outlineLevel="1" x14ac:dyDescent="0.2">
      <c r="A69" s="13" t="s">
        <v>88</v>
      </c>
      <c r="B69" s="13"/>
      <c r="D69" s="216" t="s">
        <v>89</v>
      </c>
    </row>
    <row r="70" spans="1:13" ht="12.75" customHeight="1" outlineLevel="2" x14ac:dyDescent="0.2">
      <c r="A70" s="14"/>
    </row>
    <row r="71" spans="1:13" ht="12.75" customHeight="1" outlineLevel="1" x14ac:dyDescent="0.2">
      <c r="A71" s="13" t="s">
        <v>90</v>
      </c>
      <c r="B71" s="13"/>
      <c r="E71" s="140" t="s">
        <v>1224</v>
      </c>
      <c r="F71" s="160"/>
      <c r="G71" s="160"/>
      <c r="H71" s="163"/>
    </row>
    <row r="72" spans="1:13" ht="12.75" customHeight="1" outlineLevel="1" x14ac:dyDescent="0.2">
      <c r="B72" s="62"/>
      <c r="C72" s="15"/>
      <c r="E72" s="62"/>
      <c r="F72" s="15"/>
    </row>
    <row r="73" spans="1:13" ht="12.75" customHeight="1" x14ac:dyDescent="0.2">
      <c r="A73" s="5" t="s">
        <v>512</v>
      </c>
      <c r="B73" s="134"/>
      <c r="C73" s="134"/>
      <c r="D73" s="134"/>
      <c r="E73" s="134"/>
      <c r="F73" s="424" t="s">
        <v>953</v>
      </c>
    </row>
    <row r="74" spans="1:13" ht="12.75" customHeight="1" x14ac:dyDescent="0.2">
      <c r="A74" s="5"/>
      <c r="B74" s="134"/>
      <c r="C74" s="134"/>
      <c r="D74" s="134"/>
      <c r="E74" s="134"/>
      <c r="F74" s="134"/>
      <c r="G74" s="136"/>
    </row>
    <row r="75" spans="1:13" ht="12.75" customHeight="1" x14ac:dyDescent="0.2">
      <c r="A75" s="32" t="s">
        <v>537</v>
      </c>
    </row>
    <row r="76" spans="1:13" ht="12.75" customHeight="1" outlineLevel="1" x14ac:dyDescent="0.2">
      <c r="A76" s="14"/>
    </row>
    <row r="77" spans="1:13" ht="12.75" customHeight="1" outlineLevel="1" x14ac:dyDescent="0.2">
      <c r="A77" s="13" t="s">
        <v>256</v>
      </c>
      <c r="B77" s="13"/>
    </row>
    <row r="78" spans="1:13" ht="12.75" customHeight="1" outlineLevel="2" x14ac:dyDescent="0.2">
      <c r="A78" s="5" t="s">
        <v>1241</v>
      </c>
    </row>
    <row r="79" spans="1:13" ht="12.75" customHeight="1" outlineLevel="2" x14ac:dyDescent="0.2">
      <c r="A79" s="13"/>
    </row>
    <row r="80" spans="1:13" ht="12.75" customHeight="1" outlineLevel="2" x14ac:dyDescent="0.2">
      <c r="A80" s="39"/>
      <c r="B80" s="44"/>
      <c r="C80" s="44"/>
      <c r="D80" s="44"/>
      <c r="E80" s="43"/>
      <c r="F80" s="46" t="s">
        <v>538</v>
      </c>
      <c r="G80" s="50"/>
      <c r="H80" s="51"/>
      <c r="I80" s="46" t="s">
        <v>539</v>
      </c>
      <c r="J80" s="50"/>
      <c r="K80" s="51"/>
      <c r="M80" s="413"/>
    </row>
    <row r="81" spans="1:11" ht="12.75" customHeight="1" outlineLevel="2" x14ac:dyDescent="0.2">
      <c r="A81" s="49"/>
      <c r="B81" s="40"/>
      <c r="C81" s="40"/>
      <c r="D81" s="40"/>
      <c r="E81" s="20"/>
      <c r="F81" s="17" t="s">
        <v>814</v>
      </c>
      <c r="G81" s="17" t="s">
        <v>815</v>
      </c>
      <c r="H81" s="17" t="s">
        <v>1236</v>
      </c>
      <c r="I81" s="378" t="s">
        <v>814</v>
      </c>
      <c r="J81" s="17" t="s">
        <v>815</v>
      </c>
      <c r="K81" s="17" t="s">
        <v>1236</v>
      </c>
    </row>
    <row r="82" spans="1:11" ht="12.75" customHeight="1" outlineLevel="2" x14ac:dyDescent="0.2">
      <c r="A82" s="46" t="s">
        <v>542</v>
      </c>
      <c r="B82" s="50"/>
      <c r="C82" s="50"/>
      <c r="D82" s="50"/>
      <c r="E82" s="51"/>
      <c r="F82" s="18"/>
      <c r="G82" s="18"/>
      <c r="H82" s="18"/>
      <c r="I82" s="18"/>
      <c r="J82" s="18"/>
      <c r="K82" s="18"/>
    </row>
    <row r="83" spans="1:11" ht="12.75" customHeight="1" outlineLevel="2" x14ac:dyDescent="0.2">
      <c r="A83" s="52" t="s">
        <v>543</v>
      </c>
      <c r="B83" s="41"/>
      <c r="C83" s="41"/>
      <c r="D83" s="41"/>
      <c r="E83" s="38"/>
      <c r="F83" s="334">
        <v>2123</v>
      </c>
      <c r="G83" s="335">
        <v>2486</v>
      </c>
      <c r="H83" s="335">
        <v>8</v>
      </c>
      <c r="I83" s="335">
        <v>51</v>
      </c>
      <c r="J83" s="335">
        <v>48</v>
      </c>
      <c r="K83" s="335">
        <v>0</v>
      </c>
    </row>
    <row r="84" spans="1:11" ht="12.75" customHeight="1" outlineLevel="2" x14ac:dyDescent="0.2">
      <c r="A84" s="52" t="s">
        <v>816</v>
      </c>
      <c r="B84" s="41"/>
      <c r="C84" s="41"/>
      <c r="D84" s="41"/>
      <c r="E84" s="38"/>
      <c r="F84" s="334">
        <v>1963</v>
      </c>
      <c r="G84" s="336">
        <v>2689</v>
      </c>
      <c r="H84" s="336">
        <v>7</v>
      </c>
      <c r="I84" s="336">
        <v>627</v>
      </c>
      <c r="J84" s="336">
        <v>752</v>
      </c>
      <c r="K84" s="336">
        <v>3</v>
      </c>
    </row>
    <row r="85" spans="1:11" ht="12.75" customHeight="1" outlineLevel="2" x14ac:dyDescent="0.2">
      <c r="A85" s="52" t="s">
        <v>544</v>
      </c>
      <c r="B85" s="41"/>
      <c r="C85" s="41"/>
      <c r="D85" s="41"/>
      <c r="E85" s="38"/>
      <c r="F85" s="337">
        <v>8193</v>
      </c>
      <c r="G85" s="338">
        <v>10619</v>
      </c>
      <c r="H85" s="338">
        <v>29</v>
      </c>
      <c r="I85" s="338">
        <v>2488</v>
      </c>
      <c r="J85" s="338">
        <v>2184</v>
      </c>
      <c r="K85" s="338">
        <v>5</v>
      </c>
    </row>
    <row r="86" spans="1:11" ht="12.75" customHeight="1" outlineLevel="2" x14ac:dyDescent="0.2">
      <c r="A86" s="53" t="s">
        <v>545</v>
      </c>
      <c r="B86" s="42"/>
      <c r="C86" s="42"/>
      <c r="D86" s="42"/>
      <c r="E86" s="35"/>
      <c r="F86" s="402">
        <f t="shared" ref="F86:K86" si="0">SUM(F83:F85)</f>
        <v>12279</v>
      </c>
      <c r="G86" s="401">
        <f t="shared" si="0"/>
        <v>15794</v>
      </c>
      <c r="H86" s="401">
        <f t="shared" si="0"/>
        <v>44</v>
      </c>
      <c r="I86" s="401">
        <f t="shared" si="0"/>
        <v>3166</v>
      </c>
      <c r="J86" s="401">
        <f t="shared" si="0"/>
        <v>2984</v>
      </c>
      <c r="K86" s="401">
        <f t="shared" si="0"/>
        <v>8</v>
      </c>
    </row>
    <row r="87" spans="1:11" ht="12.75" customHeight="1" outlineLevel="2" x14ac:dyDescent="0.2">
      <c r="A87" s="52" t="s">
        <v>546</v>
      </c>
      <c r="B87" s="41"/>
      <c r="C87" s="41"/>
      <c r="D87" s="41"/>
      <c r="E87" s="38"/>
      <c r="F87" s="253"/>
      <c r="G87" s="296"/>
      <c r="H87" s="296"/>
      <c r="I87" s="296"/>
      <c r="J87" s="296"/>
      <c r="K87" s="296"/>
    </row>
    <row r="88" spans="1:11" ht="12.75" customHeight="1" outlineLevel="2" x14ac:dyDescent="0.2">
      <c r="A88" s="54" t="s">
        <v>818</v>
      </c>
      <c r="B88" s="42"/>
      <c r="C88" s="42"/>
      <c r="D88" s="42"/>
      <c r="E88" s="35"/>
      <c r="F88" s="297">
        <f t="shared" ref="F88:K88" si="1">+F86</f>
        <v>12279</v>
      </c>
      <c r="G88" s="298">
        <f t="shared" si="1"/>
        <v>15794</v>
      </c>
      <c r="H88" s="298">
        <f t="shared" si="1"/>
        <v>44</v>
      </c>
      <c r="I88" s="298">
        <f t="shared" si="1"/>
        <v>3166</v>
      </c>
      <c r="J88" s="298">
        <f t="shared" si="1"/>
        <v>2984</v>
      </c>
      <c r="K88" s="298">
        <f t="shared" si="1"/>
        <v>8</v>
      </c>
    </row>
    <row r="89" spans="1:11" ht="12.75" customHeight="1" outlineLevel="2" x14ac:dyDescent="0.2">
      <c r="A89" s="46" t="s">
        <v>513</v>
      </c>
      <c r="B89" s="50"/>
      <c r="C89" s="50"/>
      <c r="D89" s="50"/>
      <c r="E89" s="51"/>
      <c r="F89" s="18"/>
      <c r="G89" s="18"/>
      <c r="H89" s="18"/>
      <c r="I89" s="18"/>
      <c r="J89" s="18"/>
      <c r="K89" s="18"/>
    </row>
    <row r="90" spans="1:11" ht="12.75" customHeight="1" outlineLevel="2" x14ac:dyDescent="0.2">
      <c r="A90" s="46" t="s">
        <v>547</v>
      </c>
      <c r="B90" s="125" t="s">
        <v>295</v>
      </c>
      <c r="C90" s="50"/>
      <c r="D90" s="50"/>
      <c r="E90" s="51"/>
      <c r="F90" s="18"/>
      <c r="G90" s="18"/>
      <c r="H90" s="18"/>
      <c r="I90" s="18"/>
      <c r="J90" s="18"/>
      <c r="K90" s="18"/>
    </row>
    <row r="91" spans="1:11" ht="12.75" customHeight="1" outlineLevel="2" x14ac:dyDescent="0.2">
      <c r="A91" s="52" t="s">
        <v>819</v>
      </c>
      <c r="B91" s="41"/>
      <c r="C91" s="41"/>
      <c r="D91" s="41"/>
      <c r="E91" s="38"/>
      <c r="F91" s="337">
        <v>394</v>
      </c>
      <c r="G91" s="339">
        <v>788</v>
      </c>
      <c r="H91" s="339">
        <v>1</v>
      </c>
      <c r="I91" s="339">
        <v>160</v>
      </c>
      <c r="J91" s="339">
        <v>250</v>
      </c>
      <c r="K91" s="339">
        <v>0</v>
      </c>
    </row>
    <row r="92" spans="1:11" ht="12.75" customHeight="1" outlineLevel="2" x14ac:dyDescent="0.2">
      <c r="A92" s="52" t="s">
        <v>820</v>
      </c>
      <c r="B92" s="41"/>
      <c r="C92" s="41"/>
      <c r="D92" s="41"/>
      <c r="E92" s="38"/>
      <c r="F92" s="337">
        <v>422</v>
      </c>
      <c r="G92" s="339">
        <v>899</v>
      </c>
      <c r="H92" s="339">
        <v>5</v>
      </c>
      <c r="I92" s="339">
        <v>534</v>
      </c>
      <c r="J92" s="339">
        <v>822</v>
      </c>
      <c r="K92" s="339">
        <v>1</v>
      </c>
    </row>
    <row r="93" spans="1:11" ht="12.75" customHeight="1" outlineLevel="2" x14ac:dyDescent="0.2">
      <c r="A93" s="55" t="s">
        <v>982</v>
      </c>
      <c r="B93" s="45"/>
      <c r="C93" s="45"/>
      <c r="D93" s="45"/>
      <c r="E93" s="34"/>
      <c r="F93" s="400">
        <f t="shared" ref="F93:K93" si="2">SUM(F91:F92)</f>
        <v>816</v>
      </c>
      <c r="G93" s="401">
        <f t="shared" si="2"/>
        <v>1687</v>
      </c>
      <c r="H93" s="401">
        <f t="shared" si="2"/>
        <v>6</v>
      </c>
      <c r="I93" s="401">
        <f t="shared" si="2"/>
        <v>694</v>
      </c>
      <c r="J93" s="401">
        <f t="shared" si="2"/>
        <v>1072</v>
      </c>
      <c r="K93" s="401">
        <f t="shared" si="2"/>
        <v>1</v>
      </c>
    </row>
    <row r="94" spans="1:11" ht="12.75" customHeight="1" outlineLevel="2" x14ac:dyDescent="0.2">
      <c r="A94" s="46" t="s">
        <v>980</v>
      </c>
      <c r="B94" s="237"/>
      <c r="C94" s="237"/>
      <c r="D94" s="237"/>
      <c r="E94" s="238"/>
      <c r="F94" s="18"/>
      <c r="G94" s="18"/>
      <c r="H94" s="18"/>
      <c r="I94" s="18"/>
      <c r="J94" s="18"/>
      <c r="K94" s="18"/>
    </row>
    <row r="95" spans="1:11" ht="12.75" customHeight="1" outlineLevel="2" x14ac:dyDescent="0.2">
      <c r="A95" s="239" t="s">
        <v>981</v>
      </c>
      <c r="B95" s="58"/>
      <c r="C95" s="58"/>
      <c r="D95" s="58"/>
      <c r="E95" s="48"/>
      <c r="F95" s="337">
        <v>215</v>
      </c>
      <c r="G95" s="339">
        <v>593</v>
      </c>
      <c r="H95" s="339">
        <v>1</v>
      </c>
      <c r="I95" s="339">
        <v>114</v>
      </c>
      <c r="J95" s="339">
        <v>279</v>
      </c>
      <c r="K95" s="339">
        <v>0</v>
      </c>
    </row>
    <row r="96" spans="1:11" ht="12.75" customHeight="1" outlineLevel="2" x14ac:dyDescent="0.25">
      <c r="A96" s="55" t="s">
        <v>983</v>
      </c>
      <c r="B96" s="45"/>
      <c r="C96" s="45"/>
      <c r="D96" s="45"/>
      <c r="E96" s="45"/>
      <c r="F96" s="323">
        <f>+F95</f>
        <v>215</v>
      </c>
      <c r="G96" s="299">
        <f t="shared" ref="G96" si="3">+G95</f>
        <v>593</v>
      </c>
      <c r="H96" s="299">
        <f>+H95</f>
        <v>1</v>
      </c>
      <c r="I96" s="299">
        <f>+I95</f>
        <v>114</v>
      </c>
      <c r="J96" s="299">
        <f>+J95</f>
        <v>279</v>
      </c>
      <c r="K96" s="299">
        <f>+K95</f>
        <v>0</v>
      </c>
    </row>
    <row r="97" spans="1:9" ht="12.75" customHeight="1" outlineLevel="2" x14ac:dyDescent="0.2">
      <c r="A97" s="14"/>
    </row>
    <row r="98" spans="1:9" ht="12.75" customHeight="1" outlineLevel="2" x14ac:dyDescent="0.2">
      <c r="A98" s="14" t="s">
        <v>548</v>
      </c>
      <c r="G98" s="209">
        <f>SUM(F88:K88)</f>
        <v>34275</v>
      </c>
    </row>
    <row r="99" spans="1:9" ht="12.75" customHeight="1" outlineLevel="2" x14ac:dyDescent="0.2">
      <c r="A99" s="14"/>
      <c r="G99" s="246"/>
    </row>
    <row r="100" spans="1:9" ht="12.75" customHeight="1" outlineLevel="2" x14ac:dyDescent="0.2">
      <c r="A100" s="7" t="s">
        <v>383</v>
      </c>
      <c r="G100" s="209">
        <f>SUM(F95:K95)</f>
        <v>1202</v>
      </c>
      <c r="I100" s="121"/>
    </row>
    <row r="101" spans="1:9" ht="12.75" customHeight="1" outlineLevel="2" x14ac:dyDescent="0.2">
      <c r="A101" s="14"/>
      <c r="G101" s="266"/>
    </row>
    <row r="102" spans="1:9" ht="12.75" customHeight="1" outlineLevel="2" x14ac:dyDescent="0.2">
      <c r="A102" s="121" t="s">
        <v>307</v>
      </c>
      <c r="G102" s="209">
        <f>+G104-G100</f>
        <v>3074</v>
      </c>
      <c r="I102" s="276"/>
    </row>
    <row r="103" spans="1:9" ht="12.75" customHeight="1" outlineLevel="2" x14ac:dyDescent="0.2">
      <c r="A103" s="14"/>
      <c r="G103" s="266"/>
    </row>
    <row r="104" spans="1:9" ht="12.75" customHeight="1" outlineLevel="2" x14ac:dyDescent="0.2">
      <c r="A104" s="14" t="s">
        <v>384</v>
      </c>
      <c r="G104" s="209">
        <f>SUM(F93:K93)</f>
        <v>4276</v>
      </c>
    </row>
    <row r="105" spans="1:9" ht="12.75" customHeight="1" outlineLevel="2" x14ac:dyDescent="0.2">
      <c r="A105" s="14"/>
    </row>
    <row r="106" spans="1:9" ht="12.75" customHeight="1" outlineLevel="2" x14ac:dyDescent="0.2">
      <c r="A106" s="14" t="s">
        <v>549</v>
      </c>
      <c r="G106" s="209">
        <f>+G98+G104</f>
        <v>38551</v>
      </c>
    </row>
    <row r="107" spans="1:9" ht="12.75" customHeight="1" outlineLevel="2" x14ac:dyDescent="0.2"/>
    <row r="108" spans="1:9" ht="12.75" customHeight="1" outlineLevel="1" x14ac:dyDescent="0.2">
      <c r="A108" s="13" t="s">
        <v>282</v>
      </c>
    </row>
    <row r="109" spans="1:9" ht="12.75" customHeight="1" outlineLevel="2" x14ac:dyDescent="0.2">
      <c r="A109" s="1" t="s">
        <v>1242</v>
      </c>
    </row>
    <row r="110" spans="1:9" ht="12.75" customHeight="1" outlineLevel="2" x14ac:dyDescent="0.2">
      <c r="A110" s="1"/>
    </row>
    <row r="111" spans="1:9" ht="12.75" customHeight="1" outlineLevel="2" x14ac:dyDescent="0.2">
      <c r="A111" s="149" t="s">
        <v>1243</v>
      </c>
    </row>
    <row r="112" spans="1:9" ht="12.75" customHeight="1" outlineLevel="2" x14ac:dyDescent="0.2">
      <c r="A112" s="69"/>
      <c r="B112" s="70"/>
      <c r="C112" s="71"/>
      <c r="D112" s="462" t="s">
        <v>821</v>
      </c>
      <c r="E112" s="428"/>
      <c r="F112" s="462" t="s">
        <v>821</v>
      </c>
      <c r="G112" s="428"/>
      <c r="H112" s="462" t="s">
        <v>823</v>
      </c>
      <c r="I112" s="428"/>
    </row>
    <row r="113" spans="1:14" ht="12.75" customHeight="1" outlineLevel="2" x14ac:dyDescent="0.2">
      <c r="A113" s="72"/>
      <c r="B113" s="73"/>
      <c r="C113" s="74"/>
      <c r="D113" s="463" t="s">
        <v>822</v>
      </c>
      <c r="E113" s="429"/>
      <c r="F113" s="463" t="s">
        <v>542</v>
      </c>
      <c r="G113" s="429"/>
      <c r="H113" s="463" t="s">
        <v>542</v>
      </c>
      <c r="I113" s="429"/>
    </row>
    <row r="114" spans="1:14" ht="12.75" customHeight="1" outlineLevel="2" x14ac:dyDescent="0.2">
      <c r="A114" s="271" t="s">
        <v>377</v>
      </c>
      <c r="B114" s="58"/>
      <c r="C114" s="48"/>
      <c r="D114" s="340">
        <v>180</v>
      </c>
      <c r="E114" s="324"/>
      <c r="F114" s="340">
        <v>1979</v>
      </c>
      <c r="G114" s="324"/>
      <c r="H114" s="464">
        <f t="shared" ref="H114:H121" si="4">+F114</f>
        <v>1979</v>
      </c>
      <c r="I114" s="324"/>
      <c r="N114" s="280"/>
    </row>
    <row r="115" spans="1:14" ht="12.75" customHeight="1" outlineLevel="2" x14ac:dyDescent="0.2">
      <c r="A115" s="272" t="s">
        <v>380</v>
      </c>
      <c r="B115" s="41"/>
      <c r="C115" s="38"/>
      <c r="D115" s="341">
        <v>2941</v>
      </c>
      <c r="E115" s="325"/>
      <c r="F115" s="340">
        <v>18525</v>
      </c>
      <c r="G115" s="324"/>
      <c r="H115" s="464">
        <f t="shared" si="4"/>
        <v>18525</v>
      </c>
      <c r="I115" s="324"/>
      <c r="M115" s="280"/>
      <c r="N115" s="280"/>
    </row>
    <row r="116" spans="1:14" ht="12.75" customHeight="1" outlineLevel="2" x14ac:dyDescent="0.2">
      <c r="A116" s="272" t="s">
        <v>378</v>
      </c>
      <c r="B116" s="41"/>
      <c r="C116" s="38"/>
      <c r="D116" s="341">
        <v>270</v>
      </c>
      <c r="E116" s="325"/>
      <c r="F116" s="340">
        <v>1611</v>
      </c>
      <c r="G116" s="324"/>
      <c r="H116" s="464">
        <f t="shared" si="4"/>
        <v>1611</v>
      </c>
      <c r="I116" s="324"/>
      <c r="N116" s="280"/>
    </row>
    <row r="117" spans="1:14" ht="12.75" customHeight="1" outlineLevel="2" x14ac:dyDescent="0.2">
      <c r="A117" s="272" t="s">
        <v>381</v>
      </c>
      <c r="B117" s="41"/>
      <c r="C117" s="38"/>
      <c r="D117" s="341">
        <v>656</v>
      </c>
      <c r="E117" s="325"/>
      <c r="F117" s="340">
        <v>6935</v>
      </c>
      <c r="G117" s="324"/>
      <c r="H117" s="464">
        <f t="shared" si="4"/>
        <v>6935</v>
      </c>
      <c r="I117" s="324"/>
      <c r="N117" s="280"/>
    </row>
    <row r="118" spans="1:14" ht="12.75" customHeight="1" outlineLevel="2" x14ac:dyDescent="0.2">
      <c r="A118" s="272" t="s">
        <v>379</v>
      </c>
      <c r="B118" s="41"/>
      <c r="C118" s="38"/>
      <c r="D118" s="341">
        <v>3</v>
      </c>
      <c r="E118" s="325"/>
      <c r="F118" s="340">
        <v>28</v>
      </c>
      <c r="G118" s="324"/>
      <c r="H118" s="464">
        <f t="shared" si="4"/>
        <v>28</v>
      </c>
      <c r="I118" s="324"/>
    </row>
    <row r="119" spans="1:14" ht="12.75" customHeight="1" outlineLevel="2" x14ac:dyDescent="0.2">
      <c r="A119" s="272" t="s">
        <v>1190</v>
      </c>
      <c r="B119" s="41"/>
      <c r="C119" s="38"/>
      <c r="D119" s="341">
        <v>407</v>
      </c>
      <c r="E119" s="325"/>
      <c r="F119" s="340">
        <v>3007</v>
      </c>
      <c r="G119" s="324"/>
      <c r="H119" s="464">
        <f t="shared" si="4"/>
        <v>3007</v>
      </c>
      <c r="I119" s="324"/>
      <c r="N119" s="280"/>
    </row>
    <row r="120" spans="1:14" ht="12.75" customHeight="1" outlineLevel="2" x14ac:dyDescent="0.2">
      <c r="A120" s="272" t="s">
        <v>1191</v>
      </c>
      <c r="B120" s="41"/>
      <c r="C120" s="38"/>
      <c r="D120" s="340">
        <v>10</v>
      </c>
      <c r="E120" s="324"/>
      <c r="F120" s="340">
        <v>50</v>
      </c>
      <c r="G120" s="324"/>
      <c r="H120" s="464">
        <f t="shared" si="4"/>
        <v>50</v>
      </c>
      <c r="I120" s="324"/>
    </row>
    <row r="121" spans="1:14" ht="12.75" customHeight="1" outlineLevel="2" x14ac:dyDescent="0.2">
      <c r="A121" s="272" t="s">
        <v>1192</v>
      </c>
      <c r="B121" s="41"/>
      <c r="C121" s="38"/>
      <c r="D121" s="340">
        <v>154</v>
      </c>
      <c r="E121" s="324"/>
      <c r="F121" s="340">
        <v>1025</v>
      </c>
      <c r="G121" s="324"/>
      <c r="H121" s="464">
        <f t="shared" si="4"/>
        <v>1025</v>
      </c>
      <c r="I121" s="324"/>
      <c r="N121" s="280"/>
    </row>
    <row r="122" spans="1:14" ht="12.75" customHeight="1" outlineLevel="2" x14ac:dyDescent="0.2">
      <c r="A122" s="272" t="s">
        <v>382</v>
      </c>
      <c r="B122" s="41"/>
      <c r="C122" s="38"/>
      <c r="D122" s="341">
        <v>95</v>
      </c>
      <c r="E122" s="325"/>
      <c r="F122" s="340">
        <v>1115</v>
      </c>
      <c r="G122" s="324"/>
      <c r="H122" s="464">
        <f>+F122</f>
        <v>1115</v>
      </c>
      <c r="I122" s="324"/>
      <c r="N122" s="280"/>
    </row>
    <row r="123" spans="1:14" ht="12.75" customHeight="1" outlineLevel="2" x14ac:dyDescent="0.25">
      <c r="A123" s="256" t="s">
        <v>823</v>
      </c>
      <c r="B123" s="45"/>
      <c r="C123" s="34"/>
      <c r="D123" s="397">
        <f>SUM(D114:D122)</f>
        <v>4716</v>
      </c>
      <c r="E123" s="326"/>
      <c r="F123" s="398">
        <f>SUM(F114:F122)</f>
        <v>34275</v>
      </c>
      <c r="G123" s="327"/>
      <c r="H123" s="398">
        <f t="shared" ref="H123" si="5">+F123</f>
        <v>34275</v>
      </c>
      <c r="I123" s="327"/>
      <c r="M123" s="280"/>
      <c r="N123" s="280"/>
    </row>
    <row r="124" spans="1:14" ht="12.75" customHeight="1" x14ac:dyDescent="0.2">
      <c r="D124" s="280"/>
      <c r="F124" s="280"/>
    </row>
    <row r="128" spans="1:14" ht="12.75" customHeight="1" outlineLevel="2" x14ac:dyDescent="0.2">
      <c r="B128" s="192"/>
      <c r="C128" s="192"/>
      <c r="D128" s="193"/>
      <c r="E128" s="279"/>
      <c r="F128" s="279"/>
      <c r="G128" s="194"/>
      <c r="H128" s="194"/>
      <c r="I128" s="187"/>
    </row>
    <row r="129" spans="1:20" ht="12.75" customHeight="1" outlineLevel="2" x14ac:dyDescent="0.2">
      <c r="A129" s="207" t="s">
        <v>1244</v>
      </c>
    </row>
    <row r="130" spans="1:20" ht="12.75" customHeight="1" outlineLevel="2" x14ac:dyDescent="0.2">
      <c r="A130" s="76"/>
      <c r="B130" s="63"/>
      <c r="C130" s="64"/>
      <c r="D130" s="465" t="s">
        <v>759</v>
      </c>
      <c r="E130" s="466"/>
      <c r="F130" s="466"/>
      <c r="G130" s="467"/>
      <c r="H130" s="465" t="s">
        <v>760</v>
      </c>
      <c r="I130" s="466"/>
      <c r="J130" s="466"/>
      <c r="K130" s="467"/>
    </row>
    <row r="131" spans="1:20" ht="12.75" customHeight="1" outlineLevel="2" x14ac:dyDescent="0.2">
      <c r="A131" s="188"/>
      <c r="B131" s="79"/>
      <c r="C131" s="67"/>
      <c r="D131" s="436" t="s">
        <v>540</v>
      </c>
      <c r="E131" s="436" t="s">
        <v>541</v>
      </c>
      <c r="F131" s="436" t="s">
        <v>1236</v>
      </c>
      <c r="G131" s="436" t="s">
        <v>550</v>
      </c>
      <c r="H131" s="436" t="s">
        <v>540</v>
      </c>
      <c r="I131" s="436" t="s">
        <v>541</v>
      </c>
      <c r="J131" s="436" t="s">
        <v>1236</v>
      </c>
      <c r="K131" s="436" t="s">
        <v>550</v>
      </c>
    </row>
    <row r="132" spans="1:20" ht="12.75" customHeight="1" outlineLevel="2" x14ac:dyDescent="0.2">
      <c r="A132" s="271" t="s">
        <v>377</v>
      </c>
      <c r="B132" s="63"/>
      <c r="C132" s="64"/>
      <c r="D132" s="368">
        <v>114</v>
      </c>
      <c r="E132" s="368">
        <v>99</v>
      </c>
      <c r="F132" s="368"/>
      <c r="G132" s="399">
        <f>SUM(D132:F132)</f>
        <v>213</v>
      </c>
      <c r="H132" s="368">
        <v>197</v>
      </c>
      <c r="I132" s="368">
        <v>201</v>
      </c>
      <c r="J132" s="368"/>
      <c r="K132" s="399">
        <f>SUM(H132:J132)</f>
        <v>398</v>
      </c>
    </row>
    <row r="133" spans="1:20" s="90" customFormat="1" ht="12.75" customHeight="1" outlineLevel="2" x14ac:dyDescent="0.2">
      <c r="A133" s="272" t="s">
        <v>380</v>
      </c>
      <c r="B133" s="254"/>
      <c r="C133" s="255"/>
      <c r="D133" s="368">
        <v>184</v>
      </c>
      <c r="E133" s="368">
        <v>443</v>
      </c>
      <c r="F133" s="368"/>
      <c r="G133" s="399">
        <f t="shared" ref="G133:G141" si="6">SUM(D133:F133)</f>
        <v>627</v>
      </c>
      <c r="H133" s="368">
        <v>525</v>
      </c>
      <c r="I133" s="368">
        <v>1147</v>
      </c>
      <c r="J133" s="368">
        <v>1</v>
      </c>
      <c r="K133" s="399">
        <f t="shared" ref="K133:K141" si="7">SUM(H133:J133)</f>
        <v>1673</v>
      </c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12.75" customHeight="1" outlineLevel="2" x14ac:dyDescent="0.2">
      <c r="A134" s="272" t="s">
        <v>378</v>
      </c>
      <c r="B134" s="62"/>
      <c r="C134" s="65"/>
      <c r="D134" s="368">
        <v>15</v>
      </c>
      <c r="E134" s="368">
        <v>42</v>
      </c>
      <c r="F134" s="368"/>
      <c r="G134" s="399">
        <f t="shared" si="6"/>
        <v>57</v>
      </c>
      <c r="H134" s="368">
        <v>39</v>
      </c>
      <c r="I134" s="368">
        <v>104</v>
      </c>
      <c r="J134" s="368"/>
      <c r="K134" s="399">
        <f t="shared" si="7"/>
        <v>143</v>
      </c>
      <c r="L134" s="280"/>
      <c r="O134" s="280"/>
      <c r="Q134" s="280"/>
    </row>
    <row r="135" spans="1:20" s="90" customFormat="1" ht="12.75" customHeight="1" outlineLevel="2" x14ac:dyDescent="0.2">
      <c r="A135" s="272" t="s">
        <v>381</v>
      </c>
      <c r="B135" s="254"/>
      <c r="C135" s="255"/>
      <c r="D135" s="368">
        <v>155</v>
      </c>
      <c r="E135" s="368">
        <v>281</v>
      </c>
      <c r="F135" s="368">
        <v>1</v>
      </c>
      <c r="G135" s="399">
        <f t="shared" si="6"/>
        <v>437</v>
      </c>
      <c r="H135" s="368">
        <v>457</v>
      </c>
      <c r="I135" s="368">
        <v>827</v>
      </c>
      <c r="J135" s="368">
        <v>6</v>
      </c>
      <c r="K135" s="399">
        <f t="shared" si="7"/>
        <v>1290</v>
      </c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12.75" customHeight="1" outlineLevel="2" x14ac:dyDescent="0.2">
      <c r="A136" s="272" t="s">
        <v>379</v>
      </c>
      <c r="B136" s="62"/>
      <c r="C136" s="65"/>
      <c r="D136" s="368">
        <v>1</v>
      </c>
      <c r="E136" s="368">
        <v>4</v>
      </c>
      <c r="F136" s="368"/>
      <c r="G136" s="399">
        <f t="shared" si="6"/>
        <v>5</v>
      </c>
      <c r="H136" s="368">
        <v>3</v>
      </c>
      <c r="I136" s="368">
        <v>6</v>
      </c>
      <c r="J136" s="368"/>
      <c r="K136" s="399">
        <f t="shared" si="7"/>
        <v>9</v>
      </c>
      <c r="L136" s="280"/>
      <c r="Q136" s="280"/>
    </row>
    <row r="137" spans="1:20" ht="12.75" customHeight="1" outlineLevel="2" x14ac:dyDescent="0.2">
      <c r="A137" s="272" t="s">
        <v>1190</v>
      </c>
      <c r="B137" s="62"/>
      <c r="C137" s="65"/>
      <c r="D137" s="368">
        <v>42</v>
      </c>
      <c r="E137" s="368">
        <v>80</v>
      </c>
      <c r="F137" s="368"/>
      <c r="G137" s="399">
        <f t="shared" si="6"/>
        <v>122</v>
      </c>
      <c r="H137" s="368">
        <v>143</v>
      </c>
      <c r="I137" s="368">
        <v>245</v>
      </c>
      <c r="J137" s="368"/>
      <c r="K137" s="399">
        <f t="shared" si="7"/>
        <v>388</v>
      </c>
    </row>
    <row r="138" spans="1:20" ht="12.75" customHeight="1" outlineLevel="2" x14ac:dyDescent="0.2">
      <c r="A138" s="272" t="s">
        <v>1191</v>
      </c>
      <c r="B138" s="62"/>
      <c r="C138" s="65"/>
      <c r="D138" s="368"/>
      <c r="E138" s="368"/>
      <c r="F138" s="368"/>
      <c r="G138" s="399">
        <f t="shared" si="6"/>
        <v>0</v>
      </c>
      <c r="H138" s="368"/>
      <c r="I138" s="368">
        <v>2</v>
      </c>
      <c r="J138" s="368"/>
      <c r="K138" s="399">
        <f t="shared" si="7"/>
        <v>2</v>
      </c>
    </row>
    <row r="139" spans="1:20" ht="12.75" customHeight="1" outlineLevel="2" x14ac:dyDescent="0.2">
      <c r="A139" s="272" t="s">
        <v>1192</v>
      </c>
      <c r="B139" s="62"/>
      <c r="C139" s="65"/>
      <c r="D139" s="368">
        <v>15</v>
      </c>
      <c r="E139" s="368">
        <v>39</v>
      </c>
      <c r="F139" s="368"/>
      <c r="G139" s="399">
        <f t="shared" si="6"/>
        <v>54</v>
      </c>
      <c r="H139" s="368">
        <v>38</v>
      </c>
      <c r="I139" s="368">
        <v>91</v>
      </c>
      <c r="J139" s="368"/>
      <c r="K139" s="399">
        <f t="shared" si="7"/>
        <v>129</v>
      </c>
    </row>
    <row r="140" spans="1:20" s="90" customFormat="1" ht="12.75" customHeight="1" outlineLevel="2" x14ac:dyDescent="0.2">
      <c r="A140" s="272" t="s">
        <v>382</v>
      </c>
      <c r="B140" s="254"/>
      <c r="C140" s="255"/>
      <c r="D140" s="368">
        <v>28</v>
      </c>
      <c r="E140" s="368">
        <v>50</v>
      </c>
      <c r="F140" s="368"/>
      <c r="G140" s="399">
        <f t="shared" si="6"/>
        <v>78</v>
      </c>
      <c r="H140" s="368">
        <v>108</v>
      </c>
      <c r="I140" s="368">
        <v>136</v>
      </c>
      <c r="J140" s="368"/>
      <c r="K140" s="399">
        <f t="shared" si="7"/>
        <v>244</v>
      </c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12.75" customHeight="1" outlineLevel="2" x14ac:dyDescent="0.2">
      <c r="A141" s="256" t="s">
        <v>823</v>
      </c>
      <c r="B141" s="232"/>
      <c r="C141" s="233"/>
      <c r="D141" s="399">
        <f>SUM(D132:D140)</f>
        <v>554</v>
      </c>
      <c r="E141" s="399">
        <f>SUM(E132:E140)</f>
        <v>1038</v>
      </c>
      <c r="F141" s="399">
        <f>SUM(F132:F140)</f>
        <v>1</v>
      </c>
      <c r="G141" s="399">
        <f t="shared" si="6"/>
        <v>1593</v>
      </c>
      <c r="H141" s="399">
        <f>SUM(H132:H140)</f>
        <v>1510</v>
      </c>
      <c r="I141" s="399">
        <f>SUM(I132:I140)</f>
        <v>2759</v>
      </c>
      <c r="J141" s="399">
        <f>SUM(J132:J140)</f>
        <v>7</v>
      </c>
      <c r="K141" s="399">
        <f t="shared" si="7"/>
        <v>4276</v>
      </c>
      <c r="L141" s="280"/>
    </row>
    <row r="142" spans="1:20" ht="12.75" customHeight="1" outlineLevel="2" x14ac:dyDescent="0.2">
      <c r="A142" s="149"/>
      <c r="B142" s="62"/>
      <c r="C142" s="62"/>
      <c r="D142" s="187"/>
      <c r="E142" s="187"/>
      <c r="F142" s="187"/>
      <c r="G142" s="187"/>
      <c r="H142" s="187"/>
      <c r="I142" s="187"/>
      <c r="J142" s="280"/>
      <c r="N142" s="280"/>
      <c r="O142" s="280"/>
      <c r="Q142" s="280"/>
    </row>
    <row r="143" spans="1:20" ht="12.75" customHeight="1" outlineLevel="1" x14ac:dyDescent="0.2">
      <c r="A143" s="13" t="s">
        <v>551</v>
      </c>
    </row>
    <row r="144" spans="1:20" ht="12.75" customHeight="1" outlineLevel="1" x14ac:dyDescent="0.2">
      <c r="A144" s="13" t="s">
        <v>1245</v>
      </c>
      <c r="B144" s="13"/>
    </row>
    <row r="145" spans="1:12" ht="12.75" customHeight="1" outlineLevel="2" x14ac:dyDescent="0.2">
      <c r="A145" s="1" t="s">
        <v>552</v>
      </c>
      <c r="D145" s="92" t="s">
        <v>358</v>
      </c>
    </row>
    <row r="146" spans="1:12" ht="12.75" customHeight="1" outlineLevel="2" x14ac:dyDescent="0.2">
      <c r="A146" s="1" t="s">
        <v>553</v>
      </c>
      <c r="D146" s="92" t="s">
        <v>358</v>
      </c>
    </row>
    <row r="147" spans="1:12" ht="12.75" customHeight="1" outlineLevel="2" x14ac:dyDescent="0.2">
      <c r="A147" s="1" t="s">
        <v>824</v>
      </c>
      <c r="D147" s="333">
        <f>F147+I147</f>
        <v>9362</v>
      </c>
      <c r="E147" s="139" t="s">
        <v>1176</v>
      </c>
      <c r="F147" s="342">
        <v>3934</v>
      </c>
      <c r="H147" s="139" t="s">
        <v>1177</v>
      </c>
      <c r="I147" s="342">
        <v>5428</v>
      </c>
      <c r="K147" s="139" t="s">
        <v>1237</v>
      </c>
      <c r="L147" s="342">
        <v>8</v>
      </c>
    </row>
    <row r="148" spans="1:12" ht="12.75" customHeight="1" outlineLevel="2" x14ac:dyDescent="0.2">
      <c r="A148" s="1" t="s">
        <v>825</v>
      </c>
      <c r="D148" s="92" t="s">
        <v>358</v>
      </c>
    </row>
    <row r="149" spans="1:12" ht="12.75" customHeight="1" outlineLevel="2" x14ac:dyDescent="0.2">
      <c r="A149" s="1" t="s">
        <v>826</v>
      </c>
      <c r="D149" s="333">
        <f>F149+I149</f>
        <v>1632</v>
      </c>
      <c r="E149" s="139" t="s">
        <v>1176</v>
      </c>
      <c r="F149" s="342">
        <v>515</v>
      </c>
      <c r="H149" s="139" t="s">
        <v>1177</v>
      </c>
      <c r="I149" s="342">
        <v>1117</v>
      </c>
      <c r="K149" s="139" t="s">
        <v>1237</v>
      </c>
      <c r="L149" s="342">
        <v>2</v>
      </c>
    </row>
    <row r="150" spans="1:12" ht="12.75" customHeight="1" outlineLevel="2" x14ac:dyDescent="0.2">
      <c r="A150" s="1" t="s">
        <v>787</v>
      </c>
      <c r="D150" s="92" t="s">
        <v>358</v>
      </c>
    </row>
    <row r="151" spans="1:12" ht="12.75" customHeight="1" outlineLevel="2" x14ac:dyDescent="0.2">
      <c r="A151" s="1" t="s">
        <v>1278</v>
      </c>
      <c r="D151" s="333">
        <f>F151+I151</f>
        <v>29</v>
      </c>
      <c r="E151" s="139" t="s">
        <v>1176</v>
      </c>
      <c r="F151" s="342">
        <v>14</v>
      </c>
      <c r="H151" s="139" t="s">
        <v>1177</v>
      </c>
      <c r="I151" s="342">
        <v>15</v>
      </c>
      <c r="K151" s="139" t="s">
        <v>1237</v>
      </c>
      <c r="L151" s="342">
        <v>0</v>
      </c>
    </row>
    <row r="152" spans="1:12" ht="12.75" customHeight="1" outlineLevel="2" x14ac:dyDescent="0.2">
      <c r="A152" s="1" t="s">
        <v>1279</v>
      </c>
      <c r="D152" s="333">
        <f>F152+I152</f>
        <v>18</v>
      </c>
      <c r="E152" s="139" t="s">
        <v>1176</v>
      </c>
      <c r="F152" s="342">
        <v>5</v>
      </c>
      <c r="H152" s="139" t="s">
        <v>1177</v>
      </c>
      <c r="I152" s="342">
        <v>13</v>
      </c>
      <c r="K152" s="139" t="s">
        <v>1237</v>
      </c>
      <c r="L152" s="342">
        <v>0</v>
      </c>
    </row>
    <row r="153" spans="1:12" ht="12.75" customHeight="1" outlineLevel="2" x14ac:dyDescent="0.2">
      <c r="A153" s="1"/>
      <c r="D153" s="449"/>
    </row>
    <row r="154" spans="1:12" ht="12.75" customHeight="1" outlineLevel="1" x14ac:dyDescent="0.2">
      <c r="A154" s="14"/>
    </row>
    <row r="155" spans="1:12" ht="12.75" customHeight="1" outlineLevel="1" x14ac:dyDescent="0.2">
      <c r="A155" s="13" t="s">
        <v>554</v>
      </c>
    </row>
    <row r="156" spans="1:12" ht="12.75" customHeight="1" outlineLevel="2" x14ac:dyDescent="0.2">
      <c r="A156" s="14" t="s">
        <v>867</v>
      </c>
    </row>
    <row r="157" spans="1:12" ht="12.75" customHeight="1" outlineLevel="2" x14ac:dyDescent="0.2">
      <c r="A157" s="14" t="s">
        <v>1016</v>
      </c>
    </row>
    <row r="158" spans="1:12" ht="12.75" customHeight="1" outlineLevel="2" x14ac:dyDescent="0.2">
      <c r="A158" s="14"/>
    </row>
    <row r="159" spans="1:12" ht="12.75" customHeight="1" outlineLevel="1" x14ac:dyDescent="0.2">
      <c r="A159" s="13" t="s">
        <v>1017</v>
      </c>
    </row>
    <row r="160" spans="1:12" ht="12.75" customHeight="1" outlineLevel="2" x14ac:dyDescent="0.2">
      <c r="A160" s="14" t="s">
        <v>443</v>
      </c>
    </row>
    <row r="161" spans="1:18" ht="12.75" customHeight="1" outlineLevel="2" x14ac:dyDescent="0.2">
      <c r="A161" s="21" t="s">
        <v>1246</v>
      </c>
    </row>
    <row r="162" spans="1:18" ht="12.75" customHeight="1" outlineLevel="2" x14ac:dyDescent="0.2">
      <c r="A162" s="21" t="s">
        <v>1247</v>
      </c>
    </row>
    <row r="163" spans="1:18" ht="12.75" customHeight="1" outlineLevel="2" x14ac:dyDescent="0.2"/>
    <row r="164" spans="1:18" ht="12.75" customHeight="1" outlineLevel="2" x14ac:dyDescent="0.2"/>
    <row r="165" spans="1:18" s="217" customFormat="1" ht="12.75" customHeight="1" outlineLevel="1" x14ac:dyDescent="0.2">
      <c r="A165" s="251" t="s">
        <v>1248</v>
      </c>
      <c r="B165" s="252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s="217" customFormat="1" ht="12.75" customHeight="1" outlineLevel="2" x14ac:dyDescent="0.2">
      <c r="A166" s="242" t="s">
        <v>478</v>
      </c>
      <c r="H166" s="344">
        <v>5517</v>
      </c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s="217" customFormat="1" ht="12.75" customHeight="1" outlineLevel="2" x14ac:dyDescent="0.2">
      <c r="B167" s="2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s="217" customFormat="1" ht="12.75" customHeight="1" outlineLevel="1" x14ac:dyDescent="0.2">
      <c r="A168" s="251" t="s">
        <v>1249</v>
      </c>
      <c r="B168" s="243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s="217" customFormat="1" ht="12.75" customHeight="1" outlineLevel="2" x14ac:dyDescent="0.2">
      <c r="A169" s="243" t="s">
        <v>576</v>
      </c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s="217" customFormat="1" ht="12.75" customHeight="1" outlineLevel="2" x14ac:dyDescent="0.2">
      <c r="A170" s="243" t="s">
        <v>575</v>
      </c>
      <c r="H170" s="267" t="s">
        <v>358</v>
      </c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s="217" customFormat="1" ht="12.75" customHeight="1" outlineLevel="2" x14ac:dyDescent="0.2">
      <c r="A171" s="2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s="217" customFormat="1" ht="12.75" customHeight="1" outlineLevel="1" x14ac:dyDescent="0.2">
      <c r="A172" s="253" t="s">
        <v>1250</v>
      </c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s="217" customFormat="1" ht="12.75" customHeight="1" outlineLevel="2" x14ac:dyDescent="0.2">
      <c r="A173" s="242" t="s">
        <v>555</v>
      </c>
      <c r="H173" s="278">
        <f>+H166</f>
        <v>5517</v>
      </c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s="217" customFormat="1" ht="12.75" customHeight="1" outlineLevel="2" x14ac:dyDescent="0.2">
      <c r="A174" s="242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s="217" customFormat="1" ht="12.75" customHeight="1" outlineLevel="1" x14ac:dyDescent="0.2">
      <c r="A175" s="251" t="s">
        <v>1251</v>
      </c>
      <c r="B175" s="243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217" customFormat="1" ht="12.75" customHeight="1" outlineLevel="2" x14ac:dyDescent="0.2">
      <c r="A176" s="407" t="s">
        <v>1255</v>
      </c>
      <c r="B176" s="408"/>
      <c r="C176" s="408"/>
      <c r="H176" s="344">
        <v>913</v>
      </c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s="217" customFormat="1" ht="12.75" customHeight="1" outlineLevel="2" x14ac:dyDescent="0.2"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s="217" customFormat="1" ht="12.75" customHeight="1" outlineLevel="1" x14ac:dyDescent="0.2">
      <c r="A178" s="251" t="s">
        <v>1252</v>
      </c>
      <c r="B178" s="243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217" customFormat="1" ht="12.75" customHeight="1" outlineLevel="2" x14ac:dyDescent="0.2">
      <c r="A179" s="243" t="s">
        <v>1256</v>
      </c>
      <c r="B179" s="408"/>
      <c r="C179" s="408"/>
      <c r="D179" s="408"/>
      <c r="H179" s="344">
        <v>1543</v>
      </c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s="217" customFormat="1" ht="12.75" customHeight="1" outlineLevel="2" x14ac:dyDescent="0.2"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217" customFormat="1" ht="12.75" customHeight="1" outlineLevel="1" x14ac:dyDescent="0.2">
      <c r="A181" s="251" t="s">
        <v>1253</v>
      </c>
      <c r="B181" s="243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217" customFormat="1" ht="12.75" customHeight="1" outlineLevel="2" x14ac:dyDescent="0.2">
      <c r="A182" s="243" t="s">
        <v>1254</v>
      </c>
      <c r="B182" s="408"/>
      <c r="C182" s="408"/>
      <c r="D182" s="408"/>
      <c r="H182" s="344">
        <v>534</v>
      </c>
      <c r="J182" s="21"/>
      <c r="K182" s="21"/>
      <c r="L182" s="21"/>
    </row>
    <row r="183" spans="1:18" s="217" customFormat="1" ht="12.75" customHeight="1" outlineLevel="2" x14ac:dyDescent="0.2">
      <c r="J183" s="21"/>
      <c r="K183" s="21"/>
      <c r="L183" s="21"/>
    </row>
    <row r="184" spans="1:18" s="217" customFormat="1" ht="12.75" customHeight="1" outlineLevel="1" x14ac:dyDescent="0.2">
      <c r="A184" s="253" t="s">
        <v>1005</v>
      </c>
      <c r="H184" s="278">
        <f>+H182+H179+H176</f>
        <v>2990</v>
      </c>
      <c r="J184" s="21"/>
      <c r="K184" s="21"/>
      <c r="L184" s="21"/>
    </row>
    <row r="185" spans="1:18" s="217" customFormat="1" ht="12.75" customHeight="1" outlineLevel="2" x14ac:dyDescent="0.2">
      <c r="J185" s="21"/>
      <c r="K185" s="21"/>
      <c r="L185" s="21"/>
    </row>
    <row r="186" spans="1:18" s="217" customFormat="1" ht="12.75" customHeight="1" outlineLevel="1" x14ac:dyDescent="0.2">
      <c r="A186" s="244" t="s">
        <v>1257</v>
      </c>
      <c r="H186" s="262">
        <f>+H184/H173*100</f>
        <v>54.196121080297267</v>
      </c>
      <c r="J186" s="21"/>
      <c r="K186" s="21"/>
      <c r="L186" s="21"/>
    </row>
    <row r="187" spans="1:18" s="217" customFormat="1" ht="12.75" customHeight="1" outlineLevel="1" x14ac:dyDescent="0.2">
      <c r="A187" s="244"/>
      <c r="H187" s="257"/>
      <c r="J187" s="21"/>
      <c r="K187" s="21"/>
      <c r="L187" s="21"/>
    </row>
    <row r="188" spans="1:18" s="217" customFormat="1" ht="12.75" customHeight="1" outlineLevel="1" x14ac:dyDescent="0.2">
      <c r="A188" s="245" t="s">
        <v>871</v>
      </c>
      <c r="B188" s="245"/>
      <c r="C188" s="245"/>
      <c r="D188" s="245"/>
      <c r="E188" s="245"/>
      <c r="F188" s="245"/>
      <c r="G188" s="245"/>
      <c r="H188" s="258"/>
      <c r="K188" s="21"/>
      <c r="L188" s="21"/>
    </row>
    <row r="189" spans="1:18" s="217" customFormat="1" ht="12.75" customHeight="1" outlineLevel="1" x14ac:dyDescent="0.2">
      <c r="A189" s="245"/>
      <c r="B189" s="245"/>
      <c r="C189" s="245"/>
      <c r="D189" s="245"/>
      <c r="E189" s="245"/>
      <c r="F189" s="245"/>
      <c r="G189" s="245"/>
      <c r="H189" s="259"/>
      <c r="K189" s="21"/>
      <c r="L189" s="21"/>
    </row>
    <row r="190" spans="1:18" s="217" customFormat="1" ht="12.75" customHeight="1" outlineLevel="1" x14ac:dyDescent="0.2">
      <c r="A190" s="245" t="s">
        <v>1057</v>
      </c>
      <c r="B190" s="245"/>
      <c r="C190" s="245"/>
      <c r="D190" s="245"/>
      <c r="E190" s="245"/>
      <c r="F190" s="245"/>
      <c r="G190" s="245"/>
      <c r="H190" s="258"/>
      <c r="K190" s="21"/>
      <c r="L190" s="21"/>
    </row>
    <row r="191" spans="1:18" ht="12.75" customHeight="1" outlineLevel="1" x14ac:dyDescent="0.2">
      <c r="A191" s="14"/>
    </row>
    <row r="192" spans="1:18" ht="12.75" customHeight="1" outlineLevel="1" x14ac:dyDescent="0.2">
      <c r="A192" s="13" t="s">
        <v>556</v>
      </c>
    </row>
    <row r="193" spans="1:6" ht="12.75" customHeight="1" outlineLevel="2" x14ac:dyDescent="0.2">
      <c r="A193" s="14" t="s">
        <v>75</v>
      </c>
    </row>
    <row r="194" spans="1:6" ht="12.75" customHeight="1" outlineLevel="2" x14ac:dyDescent="0.2">
      <c r="A194" s="14" t="s">
        <v>1234</v>
      </c>
    </row>
    <row r="195" spans="1:6" ht="12.75" customHeight="1" outlineLevel="2" x14ac:dyDescent="0.2">
      <c r="A195" s="31" t="s">
        <v>334</v>
      </c>
    </row>
    <row r="196" spans="1:6" ht="12.75" customHeight="1" outlineLevel="2" x14ac:dyDescent="0.2">
      <c r="A196" s="31" t="s">
        <v>281</v>
      </c>
    </row>
    <row r="197" spans="1:6" ht="12.75" customHeight="1" outlineLevel="2" x14ac:dyDescent="0.2">
      <c r="A197" s="21" t="s">
        <v>76</v>
      </c>
    </row>
    <row r="198" spans="1:6" ht="12.75" customHeight="1" outlineLevel="2" x14ac:dyDescent="0.2"/>
    <row r="199" spans="1:6" ht="12.75" customHeight="1" outlineLevel="1" x14ac:dyDescent="0.2">
      <c r="A199" s="13" t="s">
        <v>134</v>
      </c>
      <c r="B199" s="1"/>
    </row>
    <row r="200" spans="1:6" ht="12.75" customHeight="1" outlineLevel="1" x14ac:dyDescent="0.2">
      <c r="A200" s="5" t="s">
        <v>1281</v>
      </c>
    </row>
    <row r="201" spans="1:6" ht="12.75" customHeight="1" outlineLevel="1" x14ac:dyDescent="0.2">
      <c r="A201" s="5" t="s">
        <v>1282</v>
      </c>
    </row>
    <row r="202" spans="1:6" ht="12.75" customHeight="1" outlineLevel="1" x14ac:dyDescent="0.2">
      <c r="A202" s="5"/>
      <c r="B202" s="5"/>
      <c r="C202" s="5"/>
      <c r="F202" s="396">
        <v>0.81599999999999995</v>
      </c>
    </row>
    <row r="204" spans="1:6" s="59" customFormat="1" ht="12.75" customHeight="1" x14ac:dyDescent="0.2">
      <c r="A204" s="32" t="s">
        <v>557</v>
      </c>
    </row>
    <row r="205" spans="1:6" ht="12.75" customHeight="1" outlineLevel="1" x14ac:dyDescent="0.2">
      <c r="A205" s="6"/>
    </row>
    <row r="206" spans="1:6" ht="12.75" customHeight="1" outlineLevel="1" x14ac:dyDescent="0.2">
      <c r="A206" s="13" t="s">
        <v>558</v>
      </c>
    </row>
    <row r="207" spans="1:6" ht="12.75" customHeight="1" outlineLevel="1" x14ac:dyDescent="0.2">
      <c r="A207" s="13" t="s">
        <v>444</v>
      </c>
    </row>
    <row r="208" spans="1:6" ht="12.75" customHeight="1" outlineLevel="2" x14ac:dyDescent="0.2">
      <c r="A208" s="21" t="s">
        <v>1258</v>
      </c>
    </row>
    <row r="209" spans="1:12" ht="12.75" customHeight="1" outlineLevel="2" x14ac:dyDescent="0.2">
      <c r="A209" s="21" t="s">
        <v>135</v>
      </c>
    </row>
    <row r="210" spans="1:12" ht="12.75" customHeight="1" outlineLevel="2" x14ac:dyDescent="0.2">
      <c r="A210" s="21" t="s">
        <v>445</v>
      </c>
    </row>
    <row r="211" spans="1:12" ht="12.75" customHeight="1" outlineLevel="2" x14ac:dyDescent="0.2">
      <c r="A211" s="21" t="s">
        <v>136</v>
      </c>
    </row>
    <row r="212" spans="1:12" ht="12.75" customHeight="1" outlineLevel="2" x14ac:dyDescent="0.2">
      <c r="A212" s="21" t="s">
        <v>91</v>
      </c>
    </row>
    <row r="213" spans="1:12" ht="12.75" customHeight="1" outlineLevel="2" x14ac:dyDescent="0.2">
      <c r="A213" s="21" t="s">
        <v>360</v>
      </c>
    </row>
    <row r="214" spans="1:12" ht="12.75" customHeight="1" outlineLevel="2" x14ac:dyDescent="0.2">
      <c r="A214" s="1"/>
    </row>
    <row r="215" spans="1:12" ht="12.75" customHeight="1" outlineLevel="2" x14ac:dyDescent="0.2">
      <c r="A215" s="1" t="s">
        <v>58</v>
      </c>
      <c r="G215" s="346">
        <v>23656</v>
      </c>
      <c r="H215" s="247"/>
      <c r="I215" s="246"/>
    </row>
    <row r="216" spans="1:12" ht="12.75" customHeight="1" outlineLevel="2" x14ac:dyDescent="0.2">
      <c r="A216" s="1"/>
      <c r="G216" s="167"/>
      <c r="H216" s="247"/>
      <c r="I216" s="246"/>
      <c r="L216" s="280"/>
    </row>
    <row r="217" spans="1:12" ht="12.75" customHeight="1" outlineLevel="2" x14ac:dyDescent="0.2">
      <c r="A217" s="1" t="s">
        <v>59</v>
      </c>
      <c r="G217" s="346">
        <v>20842</v>
      </c>
      <c r="H217" s="247"/>
      <c r="I217" s="247"/>
      <c r="L217" s="280"/>
    </row>
    <row r="218" spans="1:12" ht="12.75" customHeight="1" outlineLevel="2" x14ac:dyDescent="0.2">
      <c r="A218" s="1"/>
      <c r="G218" s="248"/>
      <c r="H218" s="247"/>
      <c r="I218" s="246"/>
    </row>
    <row r="219" spans="1:12" ht="12.75" customHeight="1" outlineLevel="2" x14ac:dyDescent="0.2">
      <c r="A219" s="1" t="s">
        <v>559</v>
      </c>
      <c r="G219" s="346">
        <v>2123</v>
      </c>
      <c r="H219" s="247"/>
      <c r="I219" s="5"/>
    </row>
    <row r="220" spans="1:12" ht="12.75" customHeight="1" outlineLevel="2" x14ac:dyDescent="0.2">
      <c r="A220" s="1" t="s">
        <v>788</v>
      </c>
      <c r="G220" s="346">
        <v>51</v>
      </c>
      <c r="H220" s="247"/>
      <c r="I220" s="5"/>
    </row>
    <row r="221" spans="1:12" ht="12.75" customHeight="1" outlineLevel="2" x14ac:dyDescent="0.2">
      <c r="A221" s="1"/>
      <c r="G221" s="167"/>
      <c r="H221" s="247"/>
      <c r="I221" s="246"/>
    </row>
    <row r="222" spans="1:12" ht="12.75" customHeight="1" outlineLevel="2" x14ac:dyDescent="0.2">
      <c r="A222" s="1" t="s">
        <v>55</v>
      </c>
      <c r="G222" s="346">
        <v>2486</v>
      </c>
      <c r="H222" s="247"/>
      <c r="I222" s="246"/>
    </row>
    <row r="223" spans="1:12" ht="12.75" customHeight="1" outlineLevel="2" x14ac:dyDescent="0.2">
      <c r="A223" s="1" t="s">
        <v>789</v>
      </c>
      <c r="G223" s="346">
        <v>48</v>
      </c>
      <c r="H223" s="247"/>
      <c r="I223" s="246"/>
    </row>
    <row r="224" spans="1:12" ht="12.75" customHeight="1" outlineLevel="2" x14ac:dyDescent="0.2">
      <c r="A224" s="1"/>
      <c r="G224" s="187"/>
      <c r="H224" s="1"/>
    </row>
    <row r="225" spans="1:9" ht="12.75" customHeight="1" outlineLevel="2" x14ac:dyDescent="0.2">
      <c r="A225" s="1" t="s">
        <v>1238</v>
      </c>
      <c r="G225" s="346">
        <v>8</v>
      </c>
      <c r="H225" s="1"/>
    </row>
    <row r="226" spans="1:9" ht="12.75" customHeight="1" outlineLevel="2" x14ac:dyDescent="0.2">
      <c r="A226" s="1" t="s">
        <v>1239</v>
      </c>
      <c r="G226" s="346">
        <v>0</v>
      </c>
      <c r="H226" s="1"/>
    </row>
    <row r="227" spans="1:9" ht="12.75" customHeight="1" outlineLevel="2" x14ac:dyDescent="0.2">
      <c r="A227" s="1"/>
      <c r="G227" s="187"/>
      <c r="H227" s="1"/>
    </row>
    <row r="228" spans="1:9" ht="12.75" customHeight="1" outlineLevel="2" x14ac:dyDescent="0.2">
      <c r="A228" s="1"/>
      <c r="G228" s="187"/>
      <c r="H228" s="1"/>
    </row>
    <row r="229" spans="1:9" ht="12.75" customHeight="1" outlineLevel="2" x14ac:dyDescent="0.2">
      <c r="A229" s="4" t="s">
        <v>56</v>
      </c>
      <c r="G229" s="187"/>
    </row>
    <row r="230" spans="1:9" ht="12.75" customHeight="1" outlineLevel="2" x14ac:dyDescent="0.2">
      <c r="A230" s="4"/>
      <c r="B230" s="21" t="s">
        <v>1259</v>
      </c>
      <c r="G230" s="187"/>
      <c r="I230" s="346">
        <v>5561</v>
      </c>
    </row>
    <row r="231" spans="1:9" ht="12.75" customHeight="1" outlineLevel="2" x14ac:dyDescent="0.2">
      <c r="A231" s="1"/>
      <c r="B231" s="21" t="s">
        <v>57</v>
      </c>
      <c r="G231" s="187"/>
      <c r="I231" s="346">
        <v>2591</v>
      </c>
    </row>
    <row r="232" spans="1:9" ht="12.75" customHeight="1" outlineLevel="2" x14ac:dyDescent="0.2">
      <c r="A232" s="14"/>
      <c r="B232" s="21" t="s">
        <v>532</v>
      </c>
      <c r="I232" s="346">
        <v>2004</v>
      </c>
    </row>
    <row r="233" spans="1:9" ht="12.75" customHeight="1" outlineLevel="2" x14ac:dyDescent="0.2">
      <c r="A233" s="14"/>
      <c r="H233" s="187"/>
    </row>
    <row r="234" spans="1:9" ht="12.75" customHeight="1" outlineLevel="1" x14ac:dyDescent="0.2">
      <c r="A234" s="13" t="s">
        <v>460</v>
      </c>
    </row>
    <row r="235" spans="1:9" ht="12.75" customHeight="1" outlineLevel="1" x14ac:dyDescent="0.2">
      <c r="A235" s="4" t="s">
        <v>461</v>
      </c>
    </row>
    <row r="236" spans="1:9" ht="12.75" customHeight="1" outlineLevel="2" x14ac:dyDescent="0.2">
      <c r="A236" s="1" t="s">
        <v>73</v>
      </c>
      <c r="G236" s="92" t="s">
        <v>1023</v>
      </c>
      <c r="H236" s="75"/>
    </row>
    <row r="237" spans="1:9" ht="12.75" customHeight="1" outlineLevel="2" x14ac:dyDescent="0.2">
      <c r="A237" s="1"/>
      <c r="G237" s="449"/>
      <c r="H237" s="75"/>
    </row>
    <row r="238" spans="1:9" ht="12.75" customHeight="1" outlineLevel="2" x14ac:dyDescent="0.2">
      <c r="A238" s="2" t="s">
        <v>583</v>
      </c>
      <c r="F238" s="1"/>
      <c r="G238" s="92"/>
      <c r="H238" s="75"/>
    </row>
    <row r="239" spans="1:9" ht="12.75" customHeight="1" outlineLevel="2" x14ac:dyDescent="0.2">
      <c r="A239" s="2" t="s">
        <v>584</v>
      </c>
      <c r="F239" s="1"/>
      <c r="G239" s="92"/>
      <c r="H239" s="75"/>
    </row>
    <row r="240" spans="1:9" ht="12.75" customHeight="1" outlineLevel="2" x14ac:dyDescent="0.2">
      <c r="A240" s="2" t="s">
        <v>585</v>
      </c>
      <c r="F240" s="1"/>
      <c r="G240" s="92"/>
      <c r="H240" s="75"/>
    </row>
    <row r="241" spans="1:8" ht="12.75" customHeight="1" outlineLevel="2" x14ac:dyDescent="0.2">
      <c r="A241" s="1"/>
      <c r="G241" s="425"/>
      <c r="H241" s="425"/>
    </row>
    <row r="242" spans="1:8" ht="12.75" customHeight="1" outlineLevel="1" x14ac:dyDescent="0.2">
      <c r="A242" s="13" t="s">
        <v>961</v>
      </c>
    </row>
    <row r="243" spans="1:8" ht="12.75" customHeight="1" outlineLevel="1" x14ac:dyDescent="0.2">
      <c r="A243" s="13" t="s">
        <v>589</v>
      </c>
      <c r="B243" s="13"/>
    </row>
    <row r="244" spans="1:8" ht="12.75" customHeight="1" outlineLevel="2" x14ac:dyDescent="0.2">
      <c r="A244" s="1"/>
    </row>
    <row r="245" spans="1:8" ht="12.75" customHeight="1" outlineLevel="2" x14ac:dyDescent="0.2">
      <c r="B245" s="92" t="s">
        <v>354</v>
      </c>
      <c r="C245" s="15" t="s">
        <v>74</v>
      </c>
    </row>
    <row r="246" spans="1:8" ht="12.75" customHeight="1" outlineLevel="2" x14ac:dyDescent="0.2">
      <c r="B246" s="92" t="s">
        <v>358</v>
      </c>
      <c r="C246" s="15" t="s">
        <v>926</v>
      </c>
    </row>
    <row r="247" spans="1:8" ht="12.75" customHeight="1" outlineLevel="2" x14ac:dyDescent="0.2">
      <c r="B247" s="92" t="s">
        <v>358</v>
      </c>
      <c r="C247" s="15" t="s">
        <v>927</v>
      </c>
    </row>
    <row r="248" spans="1:8" ht="12.75" customHeight="1" outlineLevel="2" x14ac:dyDescent="0.2">
      <c r="A248" s="13"/>
    </row>
    <row r="249" spans="1:8" ht="12.75" customHeight="1" outlineLevel="1" x14ac:dyDescent="0.2">
      <c r="A249" s="13" t="s">
        <v>590</v>
      </c>
      <c r="B249" s="13"/>
    </row>
    <row r="250" spans="1:8" ht="12.75" customHeight="1" outlineLevel="1" x14ac:dyDescent="0.2">
      <c r="A250" s="4"/>
    </row>
    <row r="251" spans="1:8" ht="12.75" customHeight="1" outlineLevel="2" x14ac:dyDescent="0.2">
      <c r="B251" s="92" t="s">
        <v>354</v>
      </c>
      <c r="C251" s="14" t="s">
        <v>1003</v>
      </c>
    </row>
    <row r="252" spans="1:8" ht="12.75" customHeight="1" outlineLevel="2" x14ac:dyDescent="0.2">
      <c r="B252" s="92"/>
      <c r="C252" s="14" t="s">
        <v>506</v>
      </c>
    </row>
    <row r="253" spans="1:8" ht="12.75" customHeight="1" outlineLevel="2" x14ac:dyDescent="0.2">
      <c r="B253" s="92"/>
      <c r="C253" s="31" t="s">
        <v>924</v>
      </c>
    </row>
    <row r="254" spans="1:8" ht="12.75" customHeight="1" outlineLevel="2" x14ac:dyDescent="0.2">
      <c r="A254" s="7"/>
      <c r="B254" s="63"/>
    </row>
    <row r="255" spans="1:8" ht="12.75" customHeight="1" outlineLevel="1" x14ac:dyDescent="0.2">
      <c r="A255" s="13" t="s">
        <v>1054</v>
      </c>
      <c r="B255" s="4"/>
    </row>
    <row r="256" spans="1:8" ht="12.75" customHeight="1" outlineLevel="2" x14ac:dyDescent="0.2">
      <c r="A256" s="4" t="s">
        <v>207</v>
      </c>
    </row>
    <row r="257" spans="1:9" ht="12.75" customHeight="1" outlineLevel="2" x14ac:dyDescent="0.2">
      <c r="A257" s="4" t="s">
        <v>208</v>
      </c>
    </row>
    <row r="258" spans="1:9" ht="12.75" customHeight="1" outlineLevel="2" x14ac:dyDescent="0.2">
      <c r="A258" s="14"/>
    </row>
    <row r="259" spans="1:9" ht="12.75" customHeight="1" outlineLevel="2" x14ac:dyDescent="0.2">
      <c r="A259" s="14"/>
      <c r="B259" s="76"/>
      <c r="C259" s="63"/>
      <c r="D259" s="64"/>
      <c r="E259" s="435" t="s">
        <v>1004</v>
      </c>
      <c r="F259" s="468" t="s">
        <v>1004</v>
      </c>
      <c r="G259" s="64"/>
      <c r="H259" s="77"/>
      <c r="I259" s="62"/>
    </row>
    <row r="260" spans="1:9" ht="12.75" customHeight="1" outlineLevel="2" x14ac:dyDescent="0.2">
      <c r="B260" s="36"/>
      <c r="C260" s="66"/>
      <c r="D260" s="19"/>
      <c r="E260" s="56" t="s">
        <v>1003</v>
      </c>
      <c r="F260" s="37" t="s">
        <v>506</v>
      </c>
      <c r="G260" s="67"/>
      <c r="H260" s="138"/>
      <c r="I260" s="448"/>
    </row>
    <row r="261" spans="1:9" ht="12.75" customHeight="1" outlineLevel="2" x14ac:dyDescent="0.2">
      <c r="B261" s="47" t="s">
        <v>965</v>
      </c>
      <c r="C261" s="125"/>
      <c r="D261" s="269"/>
      <c r="E261" s="168">
        <v>15</v>
      </c>
      <c r="F261" s="46"/>
      <c r="G261" s="469"/>
      <c r="H261" s="78"/>
      <c r="I261" s="62"/>
    </row>
    <row r="262" spans="1:9" ht="12.75" customHeight="1" outlineLevel="2" x14ac:dyDescent="0.2">
      <c r="B262" s="25" t="s">
        <v>966</v>
      </c>
      <c r="C262" s="41"/>
      <c r="D262" s="38"/>
      <c r="E262" s="168">
        <v>4</v>
      </c>
      <c r="F262" s="46"/>
      <c r="G262" s="469"/>
      <c r="H262" s="49"/>
      <c r="I262" s="62"/>
    </row>
    <row r="263" spans="1:9" ht="12.75" customHeight="1" outlineLevel="2" x14ac:dyDescent="0.2">
      <c r="B263" s="25" t="s">
        <v>967</v>
      </c>
      <c r="C263" s="41"/>
      <c r="D263" s="38"/>
      <c r="E263" s="168">
        <v>3</v>
      </c>
      <c r="F263" s="46"/>
      <c r="G263" s="469"/>
      <c r="H263" s="49"/>
      <c r="I263" s="62"/>
    </row>
    <row r="264" spans="1:9" ht="12.75" customHeight="1" outlineLevel="2" x14ac:dyDescent="0.2">
      <c r="B264" s="25" t="s">
        <v>968</v>
      </c>
      <c r="C264" s="41"/>
      <c r="D264" s="38"/>
      <c r="E264" s="169">
        <v>2</v>
      </c>
      <c r="F264" s="470"/>
      <c r="G264" s="471"/>
      <c r="H264" s="49"/>
      <c r="I264" s="62"/>
    </row>
    <row r="265" spans="1:9" ht="12.75" customHeight="1" outlineLevel="2" x14ac:dyDescent="0.2">
      <c r="B265" s="25" t="s">
        <v>1119</v>
      </c>
      <c r="C265" s="41"/>
      <c r="D265" s="38"/>
      <c r="E265" s="56">
        <v>2</v>
      </c>
      <c r="F265" s="37"/>
      <c r="G265" s="472"/>
      <c r="H265" s="49"/>
      <c r="I265" s="62"/>
    </row>
    <row r="266" spans="1:9" ht="12.75" customHeight="1" outlineLevel="2" x14ac:dyDescent="0.2">
      <c r="B266" s="25" t="s">
        <v>969</v>
      </c>
      <c r="C266" s="41"/>
      <c r="D266" s="38"/>
      <c r="E266" s="168">
        <v>2</v>
      </c>
      <c r="F266" s="46"/>
      <c r="G266" s="469"/>
      <c r="H266" s="49"/>
      <c r="I266" s="62"/>
    </row>
    <row r="267" spans="1:9" ht="12.75" customHeight="1" outlineLevel="2" x14ac:dyDescent="0.2">
      <c r="B267" s="25" t="s">
        <v>970</v>
      </c>
      <c r="C267" s="41"/>
      <c r="D267" s="38"/>
      <c r="E267" s="168">
        <v>1</v>
      </c>
      <c r="F267" s="46"/>
      <c r="G267" s="469"/>
      <c r="H267" s="49"/>
      <c r="I267" s="62"/>
    </row>
    <row r="268" spans="1:9" ht="12.75" customHeight="1" outlineLevel="2" x14ac:dyDescent="0.2">
      <c r="B268" s="25" t="s">
        <v>971</v>
      </c>
      <c r="C268" s="41"/>
      <c r="D268" s="38"/>
      <c r="E268" s="168">
        <v>1</v>
      </c>
      <c r="F268" s="46"/>
      <c r="G268" s="469"/>
      <c r="H268" s="49"/>
      <c r="I268" s="62"/>
    </row>
    <row r="269" spans="1:9" ht="12.75" customHeight="1" outlineLevel="2" x14ac:dyDescent="0.2">
      <c r="B269" s="25" t="s">
        <v>972</v>
      </c>
      <c r="C269" s="41"/>
      <c r="D269" s="38"/>
      <c r="E269" s="168">
        <v>1</v>
      </c>
      <c r="F269" s="46"/>
      <c r="G269" s="469"/>
      <c r="H269" s="49"/>
      <c r="I269" s="62"/>
    </row>
    <row r="270" spans="1:9" ht="12.75" customHeight="1" outlineLevel="2" x14ac:dyDescent="0.2">
      <c r="B270" s="26" t="s">
        <v>30</v>
      </c>
      <c r="C270" s="60"/>
      <c r="D270" s="30"/>
      <c r="E270" s="168">
        <v>1</v>
      </c>
      <c r="F270" s="46"/>
      <c r="G270" s="469"/>
      <c r="H270" s="49"/>
      <c r="I270" s="62"/>
    </row>
    <row r="271" spans="1:9" ht="12.75" customHeight="1" outlineLevel="1" x14ac:dyDescent="0.2">
      <c r="B271" s="41"/>
      <c r="C271" s="41"/>
      <c r="D271" s="41"/>
      <c r="E271" s="40"/>
      <c r="F271" s="40"/>
      <c r="G271" s="62"/>
      <c r="H271" s="62"/>
    </row>
    <row r="272" spans="1:9" ht="12.75" customHeight="1" outlineLevel="1" x14ac:dyDescent="0.2">
      <c r="A272" s="13" t="s">
        <v>401</v>
      </c>
    </row>
    <row r="273" spans="1:9" ht="12.75" customHeight="1" outlineLevel="1" x14ac:dyDescent="0.2">
      <c r="A273" s="13" t="s">
        <v>209</v>
      </c>
      <c r="B273" s="1"/>
    </row>
    <row r="274" spans="1:9" ht="12.75" customHeight="1" outlineLevel="2" x14ac:dyDescent="0.2">
      <c r="A274" s="1" t="s">
        <v>866</v>
      </c>
    </row>
    <row r="275" spans="1:9" ht="12.75" customHeight="1" outlineLevel="2" x14ac:dyDescent="0.2">
      <c r="A275" s="1" t="s">
        <v>465</v>
      </c>
      <c r="D275" s="92" t="s">
        <v>1023</v>
      </c>
    </row>
    <row r="276" spans="1:9" ht="12.75" customHeight="1" outlineLevel="2" x14ac:dyDescent="0.2">
      <c r="A276" s="1"/>
    </row>
    <row r="277" spans="1:9" ht="12.75" customHeight="1" outlineLevel="2" x14ac:dyDescent="0.2">
      <c r="B277" s="92"/>
      <c r="C277" s="14" t="s">
        <v>928</v>
      </c>
    </row>
    <row r="278" spans="1:9" ht="12.75" customHeight="1" outlineLevel="2" x14ac:dyDescent="0.2">
      <c r="C278" s="14"/>
    </row>
    <row r="279" spans="1:9" ht="12.75" customHeight="1" outlineLevel="2" x14ac:dyDescent="0.2">
      <c r="B279" s="92"/>
      <c r="C279" s="14" t="s">
        <v>790</v>
      </c>
    </row>
    <row r="280" spans="1:9" ht="12.75" customHeight="1" outlineLevel="2" x14ac:dyDescent="0.2">
      <c r="B280" s="134"/>
      <c r="C280" s="92"/>
      <c r="D280" s="14" t="s">
        <v>929</v>
      </c>
      <c r="F280" s="62"/>
    </row>
    <row r="281" spans="1:9" ht="12.75" customHeight="1" outlineLevel="2" x14ac:dyDescent="0.2">
      <c r="B281" s="134"/>
      <c r="C281" s="92"/>
      <c r="D281" s="14" t="s">
        <v>930</v>
      </c>
      <c r="F281" s="62"/>
    </row>
    <row r="282" spans="1:9" ht="12.75" customHeight="1" outlineLevel="2" x14ac:dyDescent="0.2">
      <c r="B282" s="92"/>
      <c r="C282" s="14" t="s">
        <v>765</v>
      </c>
      <c r="D282" s="65"/>
      <c r="E282" s="140"/>
      <c r="F282" s="160"/>
      <c r="G282" s="160"/>
      <c r="H282" s="432"/>
      <c r="I282" s="433"/>
    </row>
    <row r="283" spans="1:9" ht="12.75" customHeight="1" outlineLevel="2" x14ac:dyDescent="0.2">
      <c r="A283" s="4"/>
    </row>
    <row r="284" spans="1:9" ht="12.75" customHeight="1" outlineLevel="1" x14ac:dyDescent="0.2">
      <c r="A284" s="13" t="s">
        <v>925</v>
      </c>
      <c r="B284" s="4"/>
    </row>
    <row r="285" spans="1:9" ht="12.75" customHeight="1" outlineLevel="2" x14ac:dyDescent="0.2">
      <c r="A285" s="5" t="s">
        <v>931</v>
      </c>
    </row>
    <row r="286" spans="1:9" ht="12.75" customHeight="1" outlineLevel="2" x14ac:dyDescent="0.2">
      <c r="A286" s="14"/>
    </row>
    <row r="287" spans="1:9" ht="12.75" customHeight="1" outlineLevel="2" x14ac:dyDescent="0.2">
      <c r="B287" s="39"/>
      <c r="C287" s="63"/>
      <c r="D287" s="64"/>
      <c r="E287" s="169" t="s">
        <v>1001</v>
      </c>
      <c r="F287" s="379"/>
      <c r="G287" s="379"/>
      <c r="H287" s="169" t="s">
        <v>1002</v>
      </c>
    </row>
    <row r="288" spans="1:9" ht="12.75" customHeight="1" outlineLevel="2" x14ac:dyDescent="0.2">
      <c r="B288" s="36"/>
      <c r="C288" s="451"/>
      <c r="D288" s="27"/>
      <c r="E288" s="56" t="s">
        <v>402</v>
      </c>
      <c r="F288" s="56" t="s">
        <v>402</v>
      </c>
      <c r="G288" s="56" t="s">
        <v>403</v>
      </c>
      <c r="H288" s="172" t="s">
        <v>403</v>
      </c>
    </row>
    <row r="289" spans="2:8" ht="12.75" customHeight="1" outlineLevel="2" x14ac:dyDescent="0.2">
      <c r="B289" s="116" t="s">
        <v>404</v>
      </c>
      <c r="C289" s="199"/>
      <c r="D289" s="199"/>
      <c r="E289" s="201"/>
      <c r="F289" s="201"/>
      <c r="G289" s="201"/>
      <c r="H289" s="452"/>
    </row>
    <row r="290" spans="2:8" ht="12.75" customHeight="1" outlineLevel="2" x14ac:dyDescent="0.2">
      <c r="B290" s="99" t="s">
        <v>405</v>
      </c>
      <c r="C290" s="41"/>
      <c r="D290" s="38"/>
      <c r="E290" s="56" t="s">
        <v>357</v>
      </c>
      <c r="F290" s="56"/>
      <c r="G290" s="56"/>
      <c r="H290" s="172"/>
    </row>
    <row r="291" spans="2:8" ht="12.75" customHeight="1" outlineLevel="2" x14ac:dyDescent="0.2">
      <c r="B291" s="99" t="s">
        <v>406</v>
      </c>
      <c r="C291" s="41"/>
      <c r="D291" s="38"/>
      <c r="E291" s="168"/>
      <c r="F291" s="168"/>
      <c r="G291" s="168"/>
      <c r="H291" s="92" t="s">
        <v>357</v>
      </c>
    </row>
    <row r="292" spans="2:8" ht="12.75" customHeight="1" outlineLevel="2" x14ac:dyDescent="0.2">
      <c r="B292" s="99" t="s">
        <v>407</v>
      </c>
      <c r="C292" s="41"/>
      <c r="D292" s="38"/>
      <c r="E292" s="168"/>
      <c r="F292" s="168"/>
      <c r="G292" s="168"/>
      <c r="H292" s="92" t="s">
        <v>357</v>
      </c>
    </row>
    <row r="293" spans="2:8" ht="12.75" customHeight="1" outlineLevel="2" x14ac:dyDescent="0.2">
      <c r="B293" s="99" t="s">
        <v>408</v>
      </c>
      <c r="C293" s="41"/>
      <c r="D293" s="38"/>
      <c r="E293" s="168" t="s">
        <v>357</v>
      </c>
      <c r="F293" s="168"/>
      <c r="G293" s="168"/>
      <c r="H293" s="92"/>
    </row>
    <row r="294" spans="2:8" ht="12.75" customHeight="1" outlineLevel="2" x14ac:dyDescent="0.2">
      <c r="B294" s="99" t="s">
        <v>409</v>
      </c>
      <c r="C294" s="41"/>
      <c r="D294" s="38"/>
      <c r="E294" s="169"/>
      <c r="F294" s="169"/>
      <c r="G294" s="169"/>
      <c r="H294" s="165" t="s">
        <v>357</v>
      </c>
    </row>
    <row r="295" spans="2:8" ht="12.75" customHeight="1" outlineLevel="2" x14ac:dyDescent="0.2">
      <c r="B295" s="200"/>
      <c r="C295" s="117"/>
      <c r="D295" s="199"/>
      <c r="E295" s="201"/>
      <c r="F295" s="201"/>
      <c r="G295" s="201"/>
      <c r="H295" s="452"/>
    </row>
    <row r="296" spans="2:8" ht="12.75" customHeight="1" outlineLevel="2" x14ac:dyDescent="0.2">
      <c r="B296" s="116" t="s">
        <v>410</v>
      </c>
      <c r="C296" s="228"/>
      <c r="D296" s="199"/>
      <c r="E296" s="201"/>
      <c r="F296" s="201"/>
      <c r="G296" s="201"/>
      <c r="H296" s="452"/>
    </row>
    <row r="297" spans="2:8" ht="12.75" customHeight="1" outlineLevel="2" x14ac:dyDescent="0.2">
      <c r="B297" s="99" t="s">
        <v>411</v>
      </c>
      <c r="C297" s="41"/>
      <c r="D297" s="38"/>
      <c r="E297" s="56"/>
      <c r="F297" s="56"/>
      <c r="G297" s="56"/>
      <c r="H297" s="172" t="s">
        <v>357</v>
      </c>
    </row>
    <row r="298" spans="2:8" ht="12.75" customHeight="1" outlineLevel="2" x14ac:dyDescent="0.2">
      <c r="B298" s="99" t="s">
        <v>412</v>
      </c>
      <c r="C298" s="41"/>
      <c r="D298" s="38"/>
      <c r="E298" s="168"/>
      <c r="F298" s="168"/>
      <c r="G298" s="168"/>
      <c r="H298" s="92" t="s">
        <v>357</v>
      </c>
    </row>
    <row r="299" spans="2:8" ht="12.75" customHeight="1" outlineLevel="2" x14ac:dyDescent="0.2">
      <c r="B299" s="99" t="s">
        <v>413</v>
      </c>
      <c r="C299" s="41"/>
      <c r="D299" s="38"/>
      <c r="E299" s="168"/>
      <c r="F299" s="168"/>
      <c r="G299" s="168"/>
      <c r="H299" s="92" t="s">
        <v>357</v>
      </c>
    </row>
    <row r="300" spans="2:8" ht="12.75" customHeight="1" outlineLevel="2" x14ac:dyDescent="0.2">
      <c r="B300" s="99" t="s">
        <v>414</v>
      </c>
      <c r="C300" s="41"/>
      <c r="D300" s="38"/>
      <c r="E300" s="168"/>
      <c r="F300" s="168"/>
      <c r="G300" s="168"/>
      <c r="H300" s="92" t="s">
        <v>357</v>
      </c>
    </row>
    <row r="301" spans="2:8" ht="12.75" customHeight="1" outlineLevel="2" x14ac:dyDescent="0.2">
      <c r="B301" s="99" t="s">
        <v>415</v>
      </c>
      <c r="C301" s="41"/>
      <c r="D301" s="38"/>
      <c r="E301" s="168"/>
      <c r="F301" s="168"/>
      <c r="G301" s="168"/>
      <c r="H301" s="92" t="s">
        <v>357</v>
      </c>
    </row>
    <row r="302" spans="2:8" ht="12.75" customHeight="1" outlineLevel="2" x14ac:dyDescent="0.2">
      <c r="B302" s="99" t="s">
        <v>416</v>
      </c>
      <c r="C302" s="41"/>
      <c r="D302" s="38"/>
      <c r="E302" s="168"/>
      <c r="F302" s="168"/>
      <c r="G302" s="168" t="s">
        <v>357</v>
      </c>
      <c r="H302" s="92"/>
    </row>
    <row r="303" spans="2:8" ht="12.75" customHeight="1" outlineLevel="2" x14ac:dyDescent="0.2">
      <c r="B303" s="99" t="s">
        <v>417</v>
      </c>
      <c r="C303" s="41"/>
      <c r="D303" s="38"/>
      <c r="E303" s="168"/>
      <c r="F303" s="168"/>
      <c r="G303" s="168" t="s">
        <v>357</v>
      </c>
      <c r="H303" s="92"/>
    </row>
    <row r="304" spans="2:8" ht="12.75" customHeight="1" outlineLevel="2" x14ac:dyDescent="0.2">
      <c r="B304" s="99" t="s">
        <v>418</v>
      </c>
      <c r="C304" s="41"/>
      <c r="D304" s="38"/>
      <c r="E304" s="168"/>
      <c r="F304" s="168"/>
      <c r="G304" s="168"/>
      <c r="H304" s="92" t="s">
        <v>357</v>
      </c>
    </row>
    <row r="305" spans="1:9" ht="12.75" customHeight="1" outlineLevel="2" x14ac:dyDescent="0.2">
      <c r="B305" s="99" t="s">
        <v>419</v>
      </c>
      <c r="C305" s="41"/>
      <c r="D305" s="38"/>
      <c r="E305" s="168"/>
      <c r="F305" s="168"/>
      <c r="G305" s="168"/>
      <c r="H305" s="92" t="s">
        <v>357</v>
      </c>
    </row>
    <row r="306" spans="1:9" ht="12.75" customHeight="1" outlineLevel="2" x14ac:dyDescent="0.2">
      <c r="B306" s="99" t="s">
        <v>420</v>
      </c>
      <c r="C306" s="41"/>
      <c r="D306" s="38"/>
      <c r="E306" s="168"/>
      <c r="F306" s="168"/>
      <c r="G306" s="168"/>
      <c r="H306" s="92" t="s">
        <v>357</v>
      </c>
    </row>
    <row r="307" spans="1:9" ht="12.75" customHeight="1" outlineLevel="2" x14ac:dyDescent="0.2">
      <c r="B307" s="100" t="s">
        <v>421</v>
      </c>
      <c r="C307" s="60"/>
      <c r="D307" s="30"/>
      <c r="E307" s="168"/>
      <c r="F307" s="168"/>
      <c r="G307" s="168"/>
      <c r="H307" s="92" t="s">
        <v>357</v>
      </c>
    </row>
    <row r="308" spans="1:9" ht="12.75" customHeight="1" outlineLevel="1" x14ac:dyDescent="0.2">
      <c r="A308" s="14"/>
    </row>
    <row r="309" spans="1:9" ht="12.75" customHeight="1" outlineLevel="1" x14ac:dyDescent="0.2">
      <c r="A309" s="10" t="s">
        <v>210</v>
      </c>
    </row>
    <row r="310" spans="1:9" ht="12.75" customHeight="1" outlineLevel="1" x14ac:dyDescent="0.2">
      <c r="A310" s="5" t="s">
        <v>864</v>
      </c>
      <c r="H310" s="62"/>
    </row>
    <row r="311" spans="1:9" ht="12.75" customHeight="1" outlineLevel="1" x14ac:dyDescent="0.2">
      <c r="A311" s="5"/>
      <c r="B311" s="140" t="s">
        <v>327</v>
      </c>
      <c r="C311" s="160"/>
      <c r="D311" s="160"/>
      <c r="E311" s="160"/>
      <c r="F311" s="160"/>
      <c r="G311" s="160"/>
      <c r="H311" s="163"/>
    </row>
    <row r="312" spans="1:9" ht="12.75" customHeight="1" outlineLevel="1" x14ac:dyDescent="0.2">
      <c r="A312" s="14"/>
    </row>
    <row r="313" spans="1:9" ht="12.75" customHeight="1" outlineLevel="1" x14ac:dyDescent="0.2">
      <c r="A313" s="13" t="s">
        <v>422</v>
      </c>
    </row>
    <row r="314" spans="1:9" ht="12.75" customHeight="1" outlineLevel="1" x14ac:dyDescent="0.2">
      <c r="A314" s="13" t="s">
        <v>791</v>
      </c>
    </row>
    <row r="315" spans="1:9" ht="12.75" customHeight="1" outlineLevel="1" x14ac:dyDescent="0.2">
      <c r="A315" s="1" t="s">
        <v>261</v>
      </c>
      <c r="B315" s="1"/>
    </row>
    <row r="316" spans="1:9" ht="12.75" customHeight="1" outlineLevel="2" x14ac:dyDescent="0.2">
      <c r="A316" s="1" t="s">
        <v>868</v>
      </c>
      <c r="B316" s="1"/>
      <c r="F316" s="92" t="s">
        <v>354</v>
      </c>
      <c r="G316" s="75"/>
    </row>
    <row r="317" spans="1:9" ht="12.75" customHeight="1" outlineLevel="2" x14ac:dyDescent="0.2">
      <c r="A317" s="1" t="s">
        <v>252</v>
      </c>
    </row>
    <row r="318" spans="1:9" ht="12.75" customHeight="1" outlineLevel="2" x14ac:dyDescent="0.2">
      <c r="A318" s="1"/>
      <c r="B318" s="79"/>
    </row>
    <row r="319" spans="1:9" ht="12.75" customHeight="1" outlineLevel="2" x14ac:dyDescent="0.2">
      <c r="A319" s="39"/>
      <c r="B319" s="64"/>
      <c r="C319" s="46" t="s">
        <v>423</v>
      </c>
      <c r="D319" s="432"/>
      <c r="E319" s="432"/>
      <c r="F319" s="432"/>
      <c r="G319" s="432"/>
      <c r="H319" s="432"/>
      <c r="I319" s="433"/>
    </row>
    <row r="320" spans="1:9" ht="12.75" customHeight="1" outlineLevel="2" x14ac:dyDescent="0.2">
      <c r="A320" s="49"/>
      <c r="B320" s="65"/>
      <c r="C320" s="65"/>
      <c r="D320" s="77"/>
      <c r="E320" s="65"/>
      <c r="F320" s="17" t="s">
        <v>507</v>
      </c>
      <c r="G320" s="470" t="s">
        <v>509</v>
      </c>
      <c r="H320" s="64"/>
      <c r="I320" s="450" t="s">
        <v>1002</v>
      </c>
    </row>
    <row r="321" spans="1:9" ht="12.75" customHeight="1" outlineLevel="2" x14ac:dyDescent="0.2">
      <c r="A321" s="36"/>
      <c r="B321" s="67"/>
      <c r="C321" s="27" t="s">
        <v>962</v>
      </c>
      <c r="D321" s="37" t="s">
        <v>963</v>
      </c>
      <c r="E321" s="67"/>
      <c r="F321" s="27" t="s">
        <v>508</v>
      </c>
      <c r="G321" s="37" t="s">
        <v>510</v>
      </c>
      <c r="H321" s="67"/>
      <c r="I321" s="27" t="s">
        <v>459</v>
      </c>
    </row>
    <row r="322" spans="1:9" ht="12.75" customHeight="1" outlineLevel="2" x14ac:dyDescent="0.2">
      <c r="A322" s="100" t="s">
        <v>424</v>
      </c>
      <c r="B322" s="67"/>
      <c r="C322" s="27"/>
      <c r="D322" s="473"/>
      <c r="E322" s="467"/>
      <c r="F322" s="27"/>
      <c r="G322" s="473"/>
      <c r="H322" s="467"/>
      <c r="I322" s="436"/>
    </row>
    <row r="323" spans="1:9" ht="12.75" customHeight="1" outlineLevel="2" x14ac:dyDescent="0.2">
      <c r="A323" s="100" t="s">
        <v>679</v>
      </c>
      <c r="B323" s="67"/>
      <c r="C323" s="27"/>
      <c r="D323" s="473"/>
      <c r="E323" s="467"/>
      <c r="F323" s="27"/>
      <c r="G323" s="473"/>
      <c r="H323" s="467"/>
      <c r="I323" s="436"/>
    </row>
    <row r="324" spans="1:9" ht="12.75" customHeight="1" outlineLevel="2" x14ac:dyDescent="0.2">
      <c r="A324" s="99" t="s">
        <v>912</v>
      </c>
      <c r="B324" s="65"/>
      <c r="C324" s="474" t="s">
        <v>357</v>
      </c>
      <c r="D324" s="475"/>
      <c r="E324" s="476"/>
      <c r="F324" s="474"/>
      <c r="G324" s="475"/>
      <c r="H324" s="476"/>
      <c r="I324" s="477"/>
    </row>
    <row r="325" spans="1:9" ht="12.75" customHeight="1" outlineLevel="2" x14ac:dyDescent="0.2">
      <c r="A325" s="133" t="s">
        <v>913</v>
      </c>
      <c r="B325" s="67"/>
      <c r="C325" s="478"/>
      <c r="D325" s="479"/>
      <c r="E325" s="480"/>
      <c r="F325" s="478"/>
      <c r="G325" s="479"/>
      <c r="H325" s="480"/>
      <c r="I325" s="478"/>
    </row>
    <row r="326" spans="1:9" ht="12.75" customHeight="1" outlineLevel="2" x14ac:dyDescent="0.2">
      <c r="A326" s="99" t="s">
        <v>454</v>
      </c>
      <c r="B326" s="65"/>
      <c r="C326" s="474"/>
      <c r="D326" s="475"/>
      <c r="E326" s="476"/>
      <c r="F326" s="474"/>
      <c r="G326" s="475"/>
      <c r="H326" s="476"/>
      <c r="I326" s="477"/>
    </row>
    <row r="327" spans="1:9" ht="12.75" customHeight="1" outlineLevel="2" x14ac:dyDescent="0.2">
      <c r="A327" s="133" t="s">
        <v>455</v>
      </c>
      <c r="B327" s="67"/>
      <c r="C327" s="478"/>
      <c r="D327" s="479"/>
      <c r="E327" s="480"/>
      <c r="F327" s="478"/>
      <c r="G327" s="479"/>
      <c r="H327" s="480"/>
      <c r="I327" s="478"/>
    </row>
    <row r="328" spans="1:9" ht="12.75" customHeight="1" outlineLevel="2" x14ac:dyDescent="0.2">
      <c r="A328" s="99" t="s">
        <v>454</v>
      </c>
      <c r="B328" s="65"/>
      <c r="C328" s="474"/>
      <c r="D328" s="475"/>
      <c r="E328" s="476"/>
      <c r="F328" s="474"/>
      <c r="G328" s="475"/>
      <c r="H328" s="476"/>
      <c r="I328" s="477"/>
    </row>
    <row r="329" spans="1:9" ht="12.75" customHeight="1" outlineLevel="2" x14ac:dyDescent="0.2">
      <c r="A329" s="133" t="s">
        <v>456</v>
      </c>
      <c r="B329" s="67"/>
      <c r="C329" s="478"/>
      <c r="D329" s="479"/>
      <c r="E329" s="480"/>
      <c r="F329" s="478"/>
      <c r="G329" s="479"/>
      <c r="H329" s="480"/>
      <c r="I329" s="478"/>
    </row>
    <row r="330" spans="1:9" ht="12.75" customHeight="1" outlineLevel="2" x14ac:dyDescent="0.2">
      <c r="A330" s="100" t="s">
        <v>680</v>
      </c>
      <c r="B330" s="67"/>
      <c r="C330" s="27"/>
      <c r="D330" s="473"/>
      <c r="E330" s="467"/>
      <c r="F330" s="27"/>
      <c r="G330" s="473"/>
      <c r="H330" s="467"/>
      <c r="I330" s="436"/>
    </row>
    <row r="331" spans="1:9" ht="12.75" customHeight="1" outlineLevel="2" x14ac:dyDescent="0.2">
      <c r="A331" s="99" t="s">
        <v>457</v>
      </c>
      <c r="B331" s="65"/>
      <c r="C331" s="474"/>
      <c r="D331" s="475"/>
      <c r="E331" s="476"/>
      <c r="F331" s="474"/>
      <c r="G331" s="475"/>
      <c r="H331" s="476"/>
      <c r="I331" s="477"/>
    </row>
    <row r="332" spans="1:9" ht="12.75" customHeight="1" outlineLevel="2" x14ac:dyDescent="0.2">
      <c r="A332" s="202" t="s">
        <v>458</v>
      </c>
      <c r="B332" s="67"/>
      <c r="C332" s="478"/>
      <c r="D332" s="479"/>
      <c r="E332" s="480"/>
      <c r="F332" s="478"/>
      <c r="G332" s="479"/>
      <c r="H332" s="480"/>
      <c r="I332" s="478"/>
    </row>
    <row r="333" spans="1:9" ht="12.75" customHeight="1" outlineLevel="2" x14ac:dyDescent="0.2">
      <c r="A333" s="100" t="s">
        <v>681</v>
      </c>
      <c r="B333" s="67"/>
      <c r="C333" s="27"/>
      <c r="D333" s="473"/>
      <c r="E333" s="467"/>
      <c r="F333" s="27"/>
      <c r="G333" s="473"/>
      <c r="H333" s="467"/>
      <c r="I333" s="436"/>
    </row>
    <row r="334" spans="1:9" ht="12.75" customHeight="1" outlineLevel="2" x14ac:dyDescent="0.2"/>
    <row r="335" spans="1:9" ht="12.75" customHeight="1" outlineLevel="1" x14ac:dyDescent="0.2">
      <c r="A335" s="4" t="s">
        <v>31</v>
      </c>
    </row>
    <row r="336" spans="1:9" ht="12.75" customHeight="1" outlineLevel="2" x14ac:dyDescent="0.2">
      <c r="B336" s="92" t="s">
        <v>357</v>
      </c>
      <c r="C336" s="15" t="s">
        <v>682</v>
      </c>
    </row>
    <row r="337" spans="1:9" ht="12.75" customHeight="1" outlineLevel="2" x14ac:dyDescent="0.2">
      <c r="B337" s="92" t="s">
        <v>357</v>
      </c>
      <c r="C337" s="15" t="s">
        <v>683</v>
      </c>
    </row>
    <row r="338" spans="1:9" ht="12.75" customHeight="1" outlineLevel="2" x14ac:dyDescent="0.2">
      <c r="A338" s="8"/>
    </row>
    <row r="339" spans="1:9" ht="12.75" customHeight="1" outlineLevel="1" x14ac:dyDescent="0.2">
      <c r="A339" s="1" t="s">
        <v>32</v>
      </c>
      <c r="B339" s="1"/>
    </row>
    <row r="340" spans="1:9" ht="12.75" customHeight="1" outlineLevel="2" x14ac:dyDescent="0.2">
      <c r="A340" s="1"/>
      <c r="B340" s="1"/>
    </row>
    <row r="341" spans="1:9" ht="12.75" customHeight="1" outlineLevel="2" x14ac:dyDescent="0.2">
      <c r="B341" s="39"/>
      <c r="C341" s="64"/>
      <c r="D341" s="46" t="s">
        <v>799</v>
      </c>
      <c r="E341" s="50"/>
      <c r="F341" s="50"/>
      <c r="G341" s="433"/>
    </row>
    <row r="342" spans="1:9" ht="12.75" customHeight="1" outlineLevel="2" x14ac:dyDescent="0.2">
      <c r="B342" s="49"/>
      <c r="C342" s="17"/>
      <c r="D342" s="17"/>
      <c r="E342" s="447"/>
      <c r="F342" s="62"/>
      <c r="G342" s="17" t="s">
        <v>507</v>
      </c>
    </row>
    <row r="343" spans="1:9" ht="12.75" customHeight="1" outlineLevel="2" x14ac:dyDescent="0.2">
      <c r="B343" s="36"/>
      <c r="C343" s="67"/>
      <c r="D343" s="27" t="s">
        <v>962</v>
      </c>
      <c r="E343" s="380" t="s">
        <v>318</v>
      </c>
      <c r="G343" s="27" t="s">
        <v>869</v>
      </c>
    </row>
    <row r="344" spans="1:9" ht="12.75" customHeight="1" outlineLevel="2" x14ac:dyDescent="0.2">
      <c r="B344" s="25" t="s">
        <v>424</v>
      </c>
      <c r="C344" s="38"/>
      <c r="D344" s="168"/>
      <c r="E344" s="249" t="s">
        <v>357</v>
      </c>
      <c r="F344" s="432"/>
      <c r="G344" s="452"/>
    </row>
    <row r="345" spans="1:9" ht="12.75" customHeight="1" outlineLevel="2" x14ac:dyDescent="0.2">
      <c r="B345" s="25" t="s">
        <v>681</v>
      </c>
      <c r="C345" s="38"/>
      <c r="D345" s="168"/>
      <c r="E345" s="249"/>
      <c r="F345" s="432"/>
      <c r="G345" s="452"/>
    </row>
    <row r="346" spans="1:9" ht="12.75" customHeight="1" outlineLevel="2" x14ac:dyDescent="0.2">
      <c r="B346" s="25" t="s">
        <v>679</v>
      </c>
      <c r="C346" s="38"/>
      <c r="D346" s="168"/>
      <c r="E346" s="249" t="s">
        <v>357</v>
      </c>
      <c r="F346" s="432"/>
      <c r="G346" s="452"/>
    </row>
    <row r="347" spans="1:9" ht="12.75" customHeight="1" outlineLevel="2" x14ac:dyDescent="0.2">
      <c r="B347" s="26" t="s">
        <v>800</v>
      </c>
      <c r="C347" s="30"/>
      <c r="D347" s="168"/>
      <c r="E347" s="249"/>
      <c r="F347" s="432"/>
      <c r="G347" s="452"/>
    </row>
    <row r="348" spans="1:9" ht="12.75" customHeight="1" outlineLevel="2" x14ac:dyDescent="0.2">
      <c r="A348" s="1"/>
    </row>
    <row r="349" spans="1:9" ht="12.75" customHeight="1" outlineLevel="1" x14ac:dyDescent="0.2">
      <c r="A349" s="1" t="s">
        <v>33</v>
      </c>
      <c r="I349" s="225" t="s">
        <v>1073</v>
      </c>
    </row>
    <row r="350" spans="1:9" ht="12.75" customHeight="1" outlineLevel="2" x14ac:dyDescent="0.2">
      <c r="A350" s="5"/>
    </row>
    <row r="351" spans="1:9" ht="12.75" customHeight="1" outlineLevel="2" x14ac:dyDescent="0.2">
      <c r="A351" s="2" t="s">
        <v>34</v>
      </c>
      <c r="I351" s="92" t="s">
        <v>358</v>
      </c>
    </row>
    <row r="352" spans="1:9" ht="12.75" customHeight="1" outlineLevel="2" x14ac:dyDescent="0.25">
      <c r="A352" s="24"/>
    </row>
    <row r="353" spans="1:9" ht="12.75" customHeight="1" outlineLevel="1" x14ac:dyDescent="0.2">
      <c r="A353" s="1" t="s">
        <v>36</v>
      </c>
      <c r="B353" s="1"/>
    </row>
    <row r="354" spans="1:9" ht="12.75" customHeight="1" outlineLevel="2" x14ac:dyDescent="0.2">
      <c r="A354" s="1" t="s">
        <v>35</v>
      </c>
      <c r="E354" s="141" t="s">
        <v>984</v>
      </c>
      <c r="F354" s="182"/>
      <c r="G354" s="182"/>
      <c r="H354" s="182"/>
      <c r="I354" s="64"/>
    </row>
    <row r="355" spans="1:9" ht="12.75" customHeight="1" outlineLevel="1" x14ac:dyDescent="0.2">
      <c r="E355" s="213" t="s">
        <v>985</v>
      </c>
      <c r="F355" s="79"/>
      <c r="G355" s="79"/>
      <c r="H355" s="79"/>
      <c r="I355" s="67"/>
    </row>
    <row r="356" spans="1:9" ht="12.75" customHeight="1" outlineLevel="1" x14ac:dyDescent="0.2">
      <c r="E356" s="207"/>
      <c r="F356" s="62"/>
      <c r="G356" s="62"/>
      <c r="H356" s="62"/>
      <c r="I356" s="62"/>
    </row>
    <row r="357" spans="1:9" ht="12.75" customHeight="1" outlineLevel="1" x14ac:dyDescent="0.2">
      <c r="A357" s="13" t="s">
        <v>801</v>
      </c>
    </row>
    <row r="358" spans="1:9" ht="12.75" customHeight="1" outlineLevel="2" x14ac:dyDescent="0.2">
      <c r="A358" s="14" t="s">
        <v>319</v>
      </c>
    </row>
    <row r="359" spans="1:9" ht="12.75" customHeight="1" outlineLevel="2" x14ac:dyDescent="0.2">
      <c r="A359" s="14" t="s">
        <v>1260</v>
      </c>
    </row>
    <row r="360" spans="1:9" ht="12.75" customHeight="1" outlineLevel="2" x14ac:dyDescent="0.2">
      <c r="A360" s="14" t="s">
        <v>870</v>
      </c>
    </row>
    <row r="361" spans="1:9" ht="12.75" customHeight="1" outlineLevel="2" x14ac:dyDescent="0.2">
      <c r="A361" s="14"/>
    </row>
    <row r="362" spans="1:9" ht="12.75" customHeight="1" outlineLevel="1" x14ac:dyDescent="0.2">
      <c r="A362" s="104" t="s">
        <v>1261</v>
      </c>
      <c r="B362" s="10"/>
    </row>
    <row r="363" spans="1:9" ht="12.75" customHeight="1" outlineLevel="1" x14ac:dyDescent="0.2">
      <c r="A363" s="4" t="s">
        <v>37</v>
      </c>
      <c r="B363" s="4"/>
    </row>
    <row r="364" spans="1:9" ht="12.75" customHeight="1" outlineLevel="1" x14ac:dyDescent="0.2">
      <c r="A364" s="4" t="s">
        <v>257</v>
      </c>
      <c r="B364" s="4"/>
    </row>
    <row r="365" spans="1:9" ht="12.75" customHeight="1" outlineLevel="2" x14ac:dyDescent="0.2">
      <c r="A365" s="4" t="s">
        <v>527</v>
      </c>
      <c r="B365" s="4"/>
    </row>
    <row r="366" spans="1:9" ht="12.75" customHeight="1" outlineLevel="2" x14ac:dyDescent="0.2">
      <c r="A366" s="1" t="s">
        <v>38</v>
      </c>
      <c r="B366" s="4"/>
    </row>
    <row r="367" spans="1:9" ht="12.75" customHeight="1" outlineLevel="2" x14ac:dyDescent="0.2">
      <c r="A367" s="1" t="s">
        <v>528</v>
      </c>
      <c r="B367" s="4"/>
    </row>
    <row r="368" spans="1:9" ht="12.75" customHeight="1" outlineLevel="2" x14ac:dyDescent="0.2">
      <c r="A368" s="4"/>
      <c r="B368" s="4"/>
    </row>
    <row r="369" spans="1:9" ht="12.75" customHeight="1" outlineLevel="2" x14ac:dyDescent="0.2">
      <c r="A369" s="1" t="s">
        <v>802</v>
      </c>
      <c r="D369" s="345"/>
      <c r="F369" s="21" t="s">
        <v>803</v>
      </c>
      <c r="G369" s="5"/>
      <c r="I369" s="346"/>
    </row>
    <row r="370" spans="1:9" ht="12.75" customHeight="1" outlineLevel="2" x14ac:dyDescent="0.2">
      <c r="A370" s="1" t="s">
        <v>804</v>
      </c>
      <c r="D370" s="345"/>
      <c r="F370" s="21" t="s">
        <v>298</v>
      </c>
      <c r="G370" s="5"/>
      <c r="I370" s="346"/>
    </row>
    <row r="371" spans="1:9" ht="12.75" customHeight="1" outlineLevel="2" x14ac:dyDescent="0.2">
      <c r="A371" s="14"/>
    </row>
    <row r="372" spans="1:9" ht="12.75" customHeight="1" outlineLevel="2" x14ac:dyDescent="0.2">
      <c r="B372" s="82"/>
      <c r="C372" s="83"/>
      <c r="D372" s="481" t="s">
        <v>299</v>
      </c>
      <c r="E372" s="482"/>
      <c r="F372" s="481" t="s">
        <v>300</v>
      </c>
      <c r="G372" s="482"/>
    </row>
    <row r="373" spans="1:9" ht="12.75" customHeight="1" outlineLevel="2" x14ac:dyDescent="0.2">
      <c r="B373" s="80" t="s">
        <v>301</v>
      </c>
      <c r="C373" s="20"/>
      <c r="D373" s="483"/>
      <c r="E373" s="484"/>
      <c r="F373" s="483"/>
      <c r="G373" s="485"/>
    </row>
    <row r="374" spans="1:9" ht="12.75" customHeight="1" outlineLevel="2" x14ac:dyDescent="0.2">
      <c r="B374" s="80" t="s">
        <v>302</v>
      </c>
      <c r="C374" s="20"/>
      <c r="D374" s="483"/>
      <c r="E374" s="484"/>
      <c r="F374" s="483"/>
      <c r="G374" s="485"/>
    </row>
    <row r="375" spans="1:9" ht="12.75" customHeight="1" outlineLevel="2" x14ac:dyDescent="0.2">
      <c r="B375" s="81" t="s">
        <v>1180</v>
      </c>
      <c r="C375" s="219"/>
      <c r="D375" s="483"/>
      <c r="E375" s="484"/>
      <c r="F375" s="483"/>
      <c r="G375" s="485"/>
    </row>
    <row r="376" spans="1:9" ht="12.75" customHeight="1" outlineLevel="2" x14ac:dyDescent="0.2">
      <c r="A376" s="1"/>
    </row>
    <row r="377" spans="1:9" ht="12.75" customHeight="1" outlineLevel="2" x14ac:dyDescent="0.2">
      <c r="A377" s="1" t="s">
        <v>1026</v>
      </c>
    </row>
    <row r="378" spans="1:9" ht="12.75" customHeight="1" outlineLevel="2" x14ac:dyDescent="0.2">
      <c r="A378" s="1"/>
    </row>
    <row r="379" spans="1:9" ht="12.75" customHeight="1" outlineLevel="2" x14ac:dyDescent="0.2">
      <c r="A379" s="1"/>
      <c r="B379" s="84"/>
      <c r="C379" s="87" t="s">
        <v>349</v>
      </c>
      <c r="D379" s="88" t="s">
        <v>349</v>
      </c>
      <c r="H379" s="217"/>
      <c r="I379" s="217"/>
    </row>
    <row r="380" spans="1:9" ht="12.75" customHeight="1" outlineLevel="2" x14ac:dyDescent="0.2">
      <c r="B380" s="89"/>
      <c r="C380" s="56" t="s">
        <v>348</v>
      </c>
      <c r="D380" s="27" t="s">
        <v>350</v>
      </c>
      <c r="H380" s="364"/>
      <c r="I380" s="217"/>
    </row>
    <row r="381" spans="1:9" ht="12.75" customHeight="1" outlineLevel="2" x14ac:dyDescent="0.2">
      <c r="B381" s="85" t="s">
        <v>1027</v>
      </c>
      <c r="C381" s="352"/>
      <c r="D381" s="352"/>
      <c r="H381" s="364"/>
      <c r="I381" s="217"/>
    </row>
    <row r="382" spans="1:9" ht="12.75" customHeight="1" outlineLevel="2" x14ac:dyDescent="0.2">
      <c r="B382" s="85" t="s">
        <v>1028</v>
      </c>
      <c r="C382" s="352"/>
      <c r="D382" s="352"/>
      <c r="H382" s="281"/>
    </row>
    <row r="383" spans="1:9" ht="12.75" customHeight="1" outlineLevel="2" x14ac:dyDescent="0.2">
      <c r="B383" s="85" t="s">
        <v>1029</v>
      </c>
      <c r="C383" s="352"/>
      <c r="D383" s="352"/>
      <c r="H383" s="281"/>
    </row>
    <row r="384" spans="1:9" ht="12.75" customHeight="1" outlineLevel="2" x14ac:dyDescent="0.2">
      <c r="B384" s="85" t="s">
        <v>1030</v>
      </c>
      <c r="C384" s="352"/>
      <c r="D384" s="352"/>
      <c r="H384" s="281"/>
    </row>
    <row r="385" spans="1:9" ht="12.75" customHeight="1" outlineLevel="2" x14ac:dyDescent="0.2">
      <c r="B385" s="85" t="s">
        <v>1031</v>
      </c>
      <c r="C385" s="352"/>
      <c r="D385" s="352"/>
      <c r="H385" s="281"/>
    </row>
    <row r="386" spans="1:9" ht="12.75" customHeight="1" outlineLevel="2" x14ac:dyDescent="0.2">
      <c r="B386" s="86" t="s">
        <v>1032</v>
      </c>
      <c r="C386" s="353"/>
      <c r="D386" s="353"/>
      <c r="H386" s="281"/>
    </row>
    <row r="387" spans="1:9" ht="12.75" customHeight="1" outlineLevel="2" x14ac:dyDescent="0.25">
      <c r="A387" s="24"/>
      <c r="C387" s="246"/>
      <c r="D387" s="246"/>
    </row>
    <row r="388" spans="1:9" ht="12.75" customHeight="1" outlineLevel="2" x14ac:dyDescent="0.2">
      <c r="A388" s="5" t="s">
        <v>1280</v>
      </c>
      <c r="B388" s="5"/>
      <c r="C388" s="5"/>
      <c r="D388" s="5"/>
      <c r="E388" s="5"/>
      <c r="F388" s="5"/>
      <c r="G388" s="5"/>
    </row>
    <row r="389" spans="1:9" ht="12.75" customHeight="1" outlineLevel="2" x14ac:dyDescent="0.2">
      <c r="B389" s="41"/>
      <c r="C389" s="40"/>
      <c r="D389" s="40"/>
      <c r="E389" s="40"/>
    </row>
    <row r="390" spans="1:9" ht="12.75" customHeight="1" outlineLevel="2" x14ac:dyDescent="0.2">
      <c r="B390" s="84"/>
      <c r="C390" s="87" t="s">
        <v>349</v>
      </c>
      <c r="D390" s="129" t="s">
        <v>349</v>
      </c>
      <c r="E390" s="486" t="s">
        <v>424</v>
      </c>
      <c r="F390" s="487"/>
      <c r="G390" s="165" t="s">
        <v>679</v>
      </c>
      <c r="H390" s="449"/>
    </row>
    <row r="391" spans="1:9" ht="12.75" customHeight="1" outlineLevel="2" x14ac:dyDescent="0.2">
      <c r="B391" s="89"/>
      <c r="C391" s="56" t="s">
        <v>348</v>
      </c>
      <c r="D391" s="451" t="s">
        <v>350</v>
      </c>
      <c r="E391" s="488" t="s">
        <v>184</v>
      </c>
      <c r="F391" s="489"/>
      <c r="G391" s="277" t="s">
        <v>1179</v>
      </c>
      <c r="I391" s="263"/>
    </row>
    <row r="392" spans="1:9" ht="12.75" customHeight="1" outlineLevel="2" x14ac:dyDescent="0.2">
      <c r="B392" s="85" t="s">
        <v>182</v>
      </c>
      <c r="C392" s="347"/>
      <c r="D392" s="348"/>
      <c r="E392" s="490">
        <f>+D392+C392</f>
        <v>0</v>
      </c>
      <c r="F392" s="491"/>
      <c r="G392" s="351"/>
      <c r="I392" s="263"/>
    </row>
    <row r="393" spans="1:9" ht="12.75" customHeight="1" outlineLevel="2" x14ac:dyDescent="0.2">
      <c r="B393" s="96" t="s">
        <v>183</v>
      </c>
      <c r="C393" s="349"/>
      <c r="D393" s="350"/>
      <c r="E393" s="490">
        <f>+D393+C393</f>
        <v>0</v>
      </c>
      <c r="F393" s="491"/>
      <c r="G393" s="343"/>
    </row>
    <row r="394" spans="1:9" ht="12.75" customHeight="1" outlineLevel="2" x14ac:dyDescent="0.2">
      <c r="B394" s="41"/>
      <c r="C394" s="40"/>
      <c r="D394" s="40"/>
      <c r="E394" s="40"/>
    </row>
    <row r="395" spans="1:9" ht="12.75" customHeight="1" outlineLevel="1" x14ac:dyDescent="0.2">
      <c r="A395" s="13" t="s">
        <v>1126</v>
      </c>
      <c r="B395" s="4"/>
    </row>
    <row r="396" spans="1:9" ht="12.75" customHeight="1" outlineLevel="1" x14ac:dyDescent="0.2">
      <c r="A396" s="4" t="s">
        <v>910</v>
      </c>
      <c r="B396" s="4"/>
    </row>
    <row r="397" spans="1:9" ht="12.75" customHeight="1" outlineLevel="1" x14ac:dyDescent="0.2">
      <c r="A397" s="4" t="s">
        <v>911</v>
      </c>
      <c r="B397" s="4"/>
    </row>
    <row r="398" spans="1:9" ht="12.75" customHeight="1" outlineLevel="2" x14ac:dyDescent="0.2">
      <c r="A398" s="13"/>
      <c r="B398" s="4"/>
    </row>
    <row r="399" spans="1:9" ht="12.75" customHeight="1" outlineLevel="2" x14ac:dyDescent="0.2">
      <c r="B399" s="218" t="s">
        <v>1127</v>
      </c>
      <c r="C399" s="433"/>
    </row>
    <row r="400" spans="1:9" ht="12.75" customHeight="1" outlineLevel="2" x14ac:dyDescent="0.2">
      <c r="A400" s="4"/>
      <c r="I400" s="62"/>
    </row>
    <row r="401" spans="1:5" ht="12.75" customHeight="1" outlineLevel="1" x14ac:dyDescent="0.2">
      <c r="A401" s="13" t="s">
        <v>351</v>
      </c>
      <c r="B401" s="4"/>
    </row>
    <row r="402" spans="1:5" ht="12.75" customHeight="1" outlineLevel="1" x14ac:dyDescent="0.2">
      <c r="A402" s="4" t="s">
        <v>352</v>
      </c>
      <c r="B402" s="4"/>
    </row>
    <row r="403" spans="1:5" ht="12.75" customHeight="1" outlineLevel="1" x14ac:dyDescent="0.2">
      <c r="A403" s="4" t="s">
        <v>353</v>
      </c>
      <c r="B403" s="4"/>
    </row>
    <row r="404" spans="1:5" ht="12.75" customHeight="1" outlineLevel="2" x14ac:dyDescent="0.2">
      <c r="A404" s="13"/>
      <c r="B404" s="4"/>
    </row>
    <row r="405" spans="1:5" ht="12.75" customHeight="1" outlineLevel="2" x14ac:dyDescent="0.2">
      <c r="A405" s="1" t="s">
        <v>1033</v>
      </c>
      <c r="C405" s="1"/>
      <c r="E405" s="345"/>
    </row>
    <row r="406" spans="1:5" ht="12.75" customHeight="1" outlineLevel="2" x14ac:dyDescent="0.2">
      <c r="A406" s="1" t="s">
        <v>1034</v>
      </c>
      <c r="B406" s="1"/>
      <c r="E406" s="345"/>
    </row>
    <row r="407" spans="1:5" ht="12.75" customHeight="1" outlineLevel="2" x14ac:dyDescent="0.2">
      <c r="A407" s="1" t="s">
        <v>1035</v>
      </c>
      <c r="B407" s="1"/>
      <c r="E407" s="345"/>
    </row>
    <row r="408" spans="1:5" ht="12.75" customHeight="1" outlineLevel="2" x14ac:dyDescent="0.2">
      <c r="A408" s="1" t="s">
        <v>1036</v>
      </c>
      <c r="D408" s="1"/>
      <c r="E408" s="345"/>
    </row>
    <row r="409" spans="1:5" ht="12.75" customHeight="1" outlineLevel="2" x14ac:dyDescent="0.2">
      <c r="A409" s="13"/>
    </row>
    <row r="410" spans="1:5" ht="12.75" customHeight="1" outlineLevel="1" x14ac:dyDescent="0.2">
      <c r="A410" s="13" t="s">
        <v>272</v>
      </c>
    </row>
    <row r="411" spans="1:5" ht="12.75" customHeight="1" outlineLevel="1" x14ac:dyDescent="0.2">
      <c r="A411" s="4" t="s">
        <v>273</v>
      </c>
      <c r="E411" s="351">
        <v>3.38</v>
      </c>
    </row>
    <row r="412" spans="1:5" ht="12.75" customHeight="1" outlineLevel="2" x14ac:dyDescent="0.2">
      <c r="A412" s="4"/>
      <c r="E412" s="62"/>
    </row>
    <row r="413" spans="1:5" ht="12.75" customHeight="1" outlineLevel="2" x14ac:dyDescent="0.2">
      <c r="A413" s="1" t="s">
        <v>1140</v>
      </c>
    </row>
    <row r="414" spans="1:5" ht="12.75" customHeight="1" outlineLevel="2" x14ac:dyDescent="0.2">
      <c r="A414" s="1" t="s">
        <v>1141</v>
      </c>
      <c r="B414" s="224">
        <v>1</v>
      </c>
    </row>
    <row r="415" spans="1:5" ht="12.75" customHeight="1" outlineLevel="1" x14ac:dyDescent="0.2">
      <c r="A415" s="33"/>
      <c r="B415" s="90"/>
    </row>
    <row r="416" spans="1:5" ht="12.75" customHeight="1" outlineLevel="1" x14ac:dyDescent="0.2">
      <c r="A416" s="13" t="s">
        <v>1037</v>
      </c>
    </row>
    <row r="417" spans="1:8" ht="12.75" customHeight="1" outlineLevel="1" x14ac:dyDescent="0.2">
      <c r="A417" s="13" t="s">
        <v>1142</v>
      </c>
      <c r="B417" s="13"/>
    </row>
    <row r="418" spans="1:8" ht="12.75" customHeight="1" outlineLevel="2" x14ac:dyDescent="0.2">
      <c r="A418" s="1" t="s">
        <v>262</v>
      </c>
      <c r="F418" s="91" t="s">
        <v>354</v>
      </c>
      <c r="H418" s="6"/>
    </row>
    <row r="419" spans="1:8" ht="12.75" customHeight="1" outlineLevel="2" x14ac:dyDescent="0.2">
      <c r="A419" s="1" t="s">
        <v>1143</v>
      </c>
      <c r="F419" s="229">
        <v>55</v>
      </c>
      <c r="G419" s="425"/>
      <c r="H419" s="425"/>
    </row>
    <row r="420" spans="1:8" ht="12.75" customHeight="1" outlineLevel="2" x14ac:dyDescent="0.2">
      <c r="A420" s="1" t="s">
        <v>1038</v>
      </c>
      <c r="F420" s="91" t="s">
        <v>354</v>
      </c>
      <c r="H420" s="6"/>
    </row>
    <row r="421" spans="1:8" ht="12.75" customHeight="1" outlineLevel="2" x14ac:dyDescent="0.2">
      <c r="A421" s="13"/>
    </row>
    <row r="422" spans="1:8" s="246" customFormat="1" ht="12.75" customHeight="1" outlineLevel="1" x14ac:dyDescent="0.2">
      <c r="A422" s="104" t="s">
        <v>1039</v>
      </c>
    </row>
    <row r="423" spans="1:8" ht="12.75" customHeight="1" outlineLevel="2" x14ac:dyDescent="0.2">
      <c r="A423" s="1" t="s">
        <v>263</v>
      </c>
      <c r="F423" s="91" t="s">
        <v>354</v>
      </c>
      <c r="H423" s="6"/>
    </row>
    <row r="424" spans="1:8" ht="12.75" customHeight="1" outlineLevel="2" x14ac:dyDescent="0.2">
      <c r="A424" s="1" t="s">
        <v>1144</v>
      </c>
      <c r="F424" s="230" t="s">
        <v>363</v>
      </c>
    </row>
    <row r="425" spans="1:8" ht="12.75" customHeight="1" outlineLevel="2" x14ac:dyDescent="0.2">
      <c r="A425" s="1" t="s">
        <v>1145</v>
      </c>
      <c r="F425" s="250"/>
    </row>
    <row r="426" spans="1:8" ht="12.75" customHeight="1" outlineLevel="2" x14ac:dyDescent="0.2">
      <c r="A426" s="1"/>
      <c r="C426" s="62"/>
    </row>
    <row r="427" spans="1:8" ht="12.75" customHeight="1" outlineLevel="1" x14ac:dyDescent="0.2">
      <c r="A427" s="13" t="s">
        <v>1146</v>
      </c>
      <c r="E427" s="195"/>
      <c r="H427" s="92" t="s">
        <v>354</v>
      </c>
    </row>
    <row r="428" spans="1:8" ht="12.75" customHeight="1" outlineLevel="2" x14ac:dyDescent="0.2">
      <c r="A428" s="14"/>
      <c r="G428" s="75"/>
      <c r="H428" s="6"/>
    </row>
    <row r="429" spans="1:8" ht="12.75" customHeight="1" outlineLevel="1" x14ac:dyDescent="0.2">
      <c r="A429" s="13" t="s">
        <v>266</v>
      </c>
      <c r="B429" s="13"/>
    </row>
    <row r="430" spans="1:8" ht="12.75" customHeight="1" outlineLevel="2" x14ac:dyDescent="0.2">
      <c r="A430" s="1" t="s">
        <v>1147</v>
      </c>
      <c r="F430" s="274" t="s">
        <v>1129</v>
      </c>
    </row>
    <row r="431" spans="1:8" ht="12.75" customHeight="1" outlineLevel="2" x14ac:dyDescent="0.2">
      <c r="A431" s="1" t="s">
        <v>1148</v>
      </c>
      <c r="F431" s="164"/>
    </row>
    <row r="432" spans="1:8" ht="12.75" customHeight="1" outlineLevel="2" x14ac:dyDescent="0.2">
      <c r="A432" s="1" t="s">
        <v>1040</v>
      </c>
      <c r="B432" s="140"/>
      <c r="C432" s="160"/>
      <c r="D432" s="160"/>
      <c r="E432" s="160"/>
      <c r="F432" s="160"/>
      <c r="G432" s="160"/>
      <c r="H432" s="163"/>
    </row>
    <row r="433" spans="1:8" ht="12.75" customHeight="1" outlineLevel="2" x14ac:dyDescent="0.2">
      <c r="A433" s="14"/>
    </row>
    <row r="434" spans="1:8" ht="12.75" customHeight="1" outlineLevel="1" x14ac:dyDescent="0.2">
      <c r="A434" s="13" t="s">
        <v>709</v>
      </c>
      <c r="B434" s="13"/>
    </row>
    <row r="435" spans="1:8" ht="12.75" customHeight="1" outlineLevel="2" x14ac:dyDescent="0.2">
      <c r="A435" s="1" t="s">
        <v>769</v>
      </c>
      <c r="D435" s="92"/>
    </row>
    <row r="436" spans="1:8" ht="12.75" customHeight="1" outlineLevel="2" x14ac:dyDescent="0.2">
      <c r="A436" s="1" t="s">
        <v>770</v>
      </c>
      <c r="D436" s="92"/>
    </row>
    <row r="437" spans="1:8" ht="12.75" customHeight="1" outlineLevel="2" x14ac:dyDescent="0.2">
      <c r="A437" s="1" t="s">
        <v>771</v>
      </c>
      <c r="D437" s="165">
        <v>2</v>
      </c>
      <c r="E437" s="21" t="s">
        <v>772</v>
      </c>
    </row>
    <row r="438" spans="1:8" ht="12.75" customHeight="1" outlineLevel="2" x14ac:dyDescent="0.2">
      <c r="A438" s="1" t="s">
        <v>1040</v>
      </c>
      <c r="B438" s="140"/>
      <c r="C438" s="432"/>
      <c r="D438" s="432"/>
      <c r="E438" s="432"/>
      <c r="F438" s="432"/>
      <c r="G438" s="432"/>
      <c r="H438" s="433"/>
    </row>
    <row r="439" spans="1:8" ht="12.75" customHeight="1" outlineLevel="2" x14ac:dyDescent="0.2">
      <c r="A439" s="1"/>
    </row>
    <row r="440" spans="1:8" ht="12.75" customHeight="1" outlineLevel="1" x14ac:dyDescent="0.2">
      <c r="A440" s="13" t="s">
        <v>267</v>
      </c>
      <c r="B440" s="4"/>
    </row>
    <row r="441" spans="1:8" ht="12.75" customHeight="1" outlineLevel="2" x14ac:dyDescent="0.2">
      <c r="A441" s="5" t="s">
        <v>996</v>
      </c>
      <c r="C441" s="91" t="s">
        <v>1023</v>
      </c>
    </row>
    <row r="442" spans="1:8" ht="12.75" customHeight="1" outlineLevel="2" x14ac:dyDescent="0.2">
      <c r="A442" s="1" t="s">
        <v>268</v>
      </c>
      <c r="E442" s="92"/>
    </row>
    <row r="443" spans="1:8" ht="12.75" customHeight="1" outlineLevel="2" x14ac:dyDescent="0.2">
      <c r="A443" s="14"/>
    </row>
    <row r="444" spans="1:8" ht="12.75" customHeight="1" outlineLevel="1" x14ac:dyDescent="0.2">
      <c r="A444" s="13" t="s">
        <v>270</v>
      </c>
      <c r="B444" s="1"/>
      <c r="C444" s="1"/>
    </row>
    <row r="445" spans="1:8" ht="12.75" customHeight="1" outlineLevel="2" x14ac:dyDescent="0.2">
      <c r="A445" s="1" t="s">
        <v>997</v>
      </c>
      <c r="B445" s="1"/>
      <c r="C445" s="1"/>
    </row>
    <row r="446" spans="1:8" ht="12.75" customHeight="1" outlineLevel="2" x14ac:dyDescent="0.2">
      <c r="A446" s="1" t="s">
        <v>998</v>
      </c>
      <c r="B446" s="1"/>
      <c r="C446" s="166" t="s">
        <v>1023</v>
      </c>
    </row>
    <row r="447" spans="1:8" ht="12.75" customHeight="1" outlineLevel="2" x14ac:dyDescent="0.2">
      <c r="A447" s="14"/>
    </row>
    <row r="448" spans="1:8" ht="12.75" customHeight="1" outlineLevel="1" x14ac:dyDescent="0.2">
      <c r="A448" s="13" t="s">
        <v>999</v>
      </c>
      <c r="B448" s="1"/>
      <c r="C448" s="1"/>
    </row>
    <row r="449" spans="1:9" ht="12.75" customHeight="1" outlineLevel="2" x14ac:dyDescent="0.2">
      <c r="A449" s="1" t="s">
        <v>1000</v>
      </c>
      <c r="B449" s="1"/>
      <c r="C449" s="1"/>
      <c r="G449" s="92" t="s">
        <v>1023</v>
      </c>
    </row>
    <row r="450" spans="1:9" ht="12.75" customHeight="1" outlineLevel="2" x14ac:dyDescent="0.2">
      <c r="A450" s="1" t="s">
        <v>644</v>
      </c>
      <c r="B450" s="1"/>
      <c r="C450" s="1"/>
      <c r="G450" s="92"/>
    </row>
    <row r="451" spans="1:9" ht="12.75" customHeight="1" outlineLevel="2" x14ac:dyDescent="0.2">
      <c r="A451" s="1" t="s">
        <v>645</v>
      </c>
      <c r="B451" s="1"/>
      <c r="C451" s="1"/>
      <c r="G451" s="92" t="s">
        <v>1023</v>
      </c>
    </row>
    <row r="452" spans="1:9" ht="12.75" customHeight="1" outlineLevel="2" x14ac:dyDescent="0.2">
      <c r="A452" s="1"/>
      <c r="B452" s="1"/>
      <c r="C452" s="1"/>
      <c r="G452" s="62"/>
    </row>
    <row r="453" spans="1:9" ht="12.75" customHeight="1" outlineLevel="2" x14ac:dyDescent="0.2">
      <c r="A453" s="5" t="s">
        <v>29</v>
      </c>
      <c r="B453" s="134"/>
      <c r="C453" s="134"/>
      <c r="D453" s="134"/>
      <c r="E453" s="134"/>
      <c r="F453" s="134"/>
      <c r="G453" s="134"/>
      <c r="I453" s="92" t="s">
        <v>354</v>
      </c>
    </row>
    <row r="454" spans="1:9" ht="12.75" customHeight="1" outlineLevel="2" x14ac:dyDescent="0.2">
      <c r="A454" s="5" t="s">
        <v>657</v>
      </c>
      <c r="B454" s="134"/>
      <c r="C454" s="134"/>
      <c r="D454" s="134"/>
      <c r="E454" s="134"/>
      <c r="F454" s="134"/>
      <c r="G454" s="134"/>
      <c r="I454" s="231">
        <v>0.97</v>
      </c>
    </row>
    <row r="455" spans="1:9" ht="12.75" customHeight="1" outlineLevel="2" x14ac:dyDescent="0.2">
      <c r="A455" s="5" t="s">
        <v>330</v>
      </c>
      <c r="B455" s="134"/>
      <c r="C455" s="134"/>
      <c r="D455" s="134"/>
      <c r="E455" s="134"/>
      <c r="F455" s="134"/>
      <c r="G455" s="140" t="s">
        <v>1052</v>
      </c>
      <c r="H455" s="160"/>
      <c r="I455" s="163"/>
    </row>
    <row r="456" spans="1:9" ht="12.75" customHeight="1" outlineLevel="2" x14ac:dyDescent="0.2">
      <c r="A456" s="5" t="s">
        <v>332</v>
      </c>
      <c r="B456" s="134"/>
      <c r="C456" s="134"/>
      <c r="D456" s="134"/>
      <c r="E456" s="134"/>
      <c r="F456" s="134"/>
      <c r="G456" s="134"/>
      <c r="I456" s="172" t="s">
        <v>1023</v>
      </c>
    </row>
    <row r="457" spans="1:9" ht="12.75" customHeight="1" outlineLevel="2" x14ac:dyDescent="0.2">
      <c r="A457" s="5" t="s">
        <v>333</v>
      </c>
      <c r="B457" s="134"/>
      <c r="C457" s="134"/>
      <c r="D457" s="134"/>
      <c r="E457" s="134"/>
      <c r="F457" s="134"/>
      <c r="G457" s="134"/>
      <c r="I457" s="92" t="s">
        <v>354</v>
      </c>
    </row>
    <row r="458" spans="1:9" ht="12.75" customHeight="1" outlineLevel="1" x14ac:dyDescent="0.2">
      <c r="A458" s="14"/>
    </row>
    <row r="459" spans="1:9" ht="12.75" customHeight="1" outlineLevel="1" x14ac:dyDescent="0.2">
      <c r="A459" s="13" t="s">
        <v>1041</v>
      </c>
    </row>
    <row r="460" spans="1:9" ht="12.75" customHeight="1" outlineLevel="1" x14ac:dyDescent="0.2">
      <c r="A460" s="13" t="s">
        <v>564</v>
      </c>
      <c r="B460" s="1"/>
      <c r="C460" s="1"/>
    </row>
    <row r="461" spans="1:9" ht="12.75" customHeight="1" outlineLevel="2" x14ac:dyDescent="0.2">
      <c r="A461" s="1" t="s">
        <v>565</v>
      </c>
      <c r="B461" s="1"/>
      <c r="C461" s="1"/>
    </row>
    <row r="462" spans="1:9" ht="12.75" customHeight="1" outlineLevel="2" x14ac:dyDescent="0.2">
      <c r="A462" s="1" t="s">
        <v>568</v>
      </c>
      <c r="B462" s="1"/>
      <c r="C462" s="1"/>
    </row>
    <row r="463" spans="1:9" ht="12.75" customHeight="1" outlineLevel="2" x14ac:dyDescent="0.2">
      <c r="A463" s="1" t="s">
        <v>569</v>
      </c>
      <c r="B463" s="1"/>
      <c r="C463" s="1"/>
      <c r="D463" s="92" t="s">
        <v>1023</v>
      </c>
    </row>
    <row r="464" spans="1:9" ht="12.75" customHeight="1" outlineLevel="2" x14ac:dyDescent="0.2">
      <c r="A464" s="1"/>
      <c r="B464" s="1"/>
      <c r="C464" s="1"/>
    </row>
    <row r="465" spans="1:9" ht="12.75" customHeight="1" outlineLevel="1" x14ac:dyDescent="0.2">
      <c r="A465" s="4" t="s">
        <v>570</v>
      </c>
    </row>
    <row r="466" spans="1:9" ht="12.75" customHeight="1" outlineLevel="1" x14ac:dyDescent="0.2">
      <c r="A466" s="1" t="s">
        <v>1007</v>
      </c>
    </row>
    <row r="467" spans="1:9" ht="12.75" customHeight="1" outlineLevel="1" x14ac:dyDescent="0.2">
      <c r="A467" s="1" t="s">
        <v>1008</v>
      </c>
      <c r="D467" s="92" t="s">
        <v>1023</v>
      </c>
    </row>
    <row r="468" spans="1:9" ht="12.75" customHeight="1" outlineLevel="1" x14ac:dyDescent="0.2">
      <c r="B468" s="1"/>
      <c r="C468" s="1"/>
    </row>
    <row r="469" spans="1:9" ht="12.75" customHeight="1" x14ac:dyDescent="0.2">
      <c r="A469" s="104" t="s">
        <v>1076</v>
      </c>
    </row>
    <row r="470" spans="1:9" ht="12.75" customHeight="1" x14ac:dyDescent="0.2">
      <c r="A470" s="5" t="s">
        <v>529</v>
      </c>
      <c r="B470" s="5"/>
      <c r="C470" s="5"/>
    </row>
    <row r="471" spans="1:9" ht="12.75" customHeight="1" x14ac:dyDescent="0.2">
      <c r="A471" s="5" t="s">
        <v>467</v>
      </c>
      <c r="B471" s="5"/>
      <c r="C471" s="5"/>
    </row>
    <row r="472" spans="1:9" ht="12.75" customHeight="1" x14ac:dyDescent="0.2">
      <c r="A472" s="5"/>
      <c r="B472" s="92" t="s">
        <v>354</v>
      </c>
      <c r="C472" s="14" t="s">
        <v>1003</v>
      </c>
      <c r="I472" s="62"/>
    </row>
    <row r="473" spans="1:9" ht="12.75" customHeight="1" x14ac:dyDescent="0.2">
      <c r="A473" s="5"/>
      <c r="B473" s="92"/>
      <c r="C473" s="14" t="s">
        <v>963</v>
      </c>
      <c r="I473" s="62"/>
    </row>
    <row r="474" spans="1:9" ht="12.75" customHeight="1" x14ac:dyDescent="0.2">
      <c r="A474" s="5"/>
      <c r="B474" s="92"/>
      <c r="C474" s="31" t="s">
        <v>403</v>
      </c>
      <c r="I474" s="62"/>
    </row>
    <row r="475" spans="1:9" ht="12.75" customHeight="1" x14ac:dyDescent="0.2">
      <c r="A475" s="5"/>
      <c r="B475" s="92"/>
      <c r="C475" s="31" t="s">
        <v>466</v>
      </c>
      <c r="I475" s="62"/>
    </row>
    <row r="476" spans="1:9" ht="12.75" customHeight="1" x14ac:dyDescent="0.2">
      <c r="A476" s="5"/>
      <c r="B476" s="62"/>
      <c r="C476" s="31"/>
      <c r="I476" s="62"/>
    </row>
    <row r="477" spans="1:9" ht="12.75" customHeight="1" x14ac:dyDescent="0.2">
      <c r="A477" s="5" t="s">
        <v>530</v>
      </c>
      <c r="B477" s="5"/>
      <c r="C477" s="5"/>
    </row>
    <row r="478" spans="1:9" ht="12.75" customHeight="1" x14ac:dyDescent="0.2">
      <c r="A478" s="5" t="s">
        <v>467</v>
      </c>
      <c r="B478" s="5"/>
      <c r="C478" s="5"/>
    </row>
    <row r="479" spans="1:9" ht="12.75" customHeight="1" x14ac:dyDescent="0.2">
      <c r="A479" s="5"/>
      <c r="B479" s="92"/>
      <c r="C479" s="14" t="s">
        <v>1003</v>
      </c>
    </row>
    <row r="480" spans="1:9" ht="12.75" customHeight="1" x14ac:dyDescent="0.2">
      <c r="A480" s="5"/>
      <c r="B480" s="92"/>
      <c r="C480" s="14" t="s">
        <v>963</v>
      </c>
    </row>
    <row r="481" spans="1:7" ht="12.75" customHeight="1" x14ac:dyDescent="0.2">
      <c r="A481" s="5"/>
      <c r="B481" s="92"/>
      <c r="C481" s="31" t="s">
        <v>403</v>
      </c>
    </row>
    <row r="482" spans="1:7" ht="12.75" customHeight="1" x14ac:dyDescent="0.2">
      <c r="A482" s="5"/>
      <c r="B482" s="92" t="s">
        <v>357</v>
      </c>
      <c r="C482" s="31" t="s">
        <v>466</v>
      </c>
    </row>
    <row r="483" spans="1:7" ht="12.75" customHeight="1" x14ac:dyDescent="0.2">
      <c r="A483" s="5"/>
      <c r="B483" s="5"/>
      <c r="C483" s="5"/>
    </row>
    <row r="484" spans="1:7" ht="12.75" customHeight="1" x14ac:dyDescent="0.2">
      <c r="A484" s="5" t="s">
        <v>181</v>
      </c>
      <c r="B484" s="5"/>
      <c r="C484" s="5"/>
      <c r="G484" s="92" t="s">
        <v>354</v>
      </c>
    </row>
    <row r="485" spans="1:7" ht="12.75" customHeight="1" x14ac:dyDescent="0.2">
      <c r="A485" s="5" t="s">
        <v>656</v>
      </c>
      <c r="B485" s="5"/>
      <c r="C485" s="5"/>
      <c r="G485" s="92" t="s">
        <v>1023</v>
      </c>
    </row>
    <row r="486" spans="1:7" ht="12.75" customHeight="1" x14ac:dyDescent="0.2">
      <c r="A486" s="5" t="s">
        <v>479</v>
      </c>
      <c r="B486" s="5"/>
      <c r="C486" s="5"/>
      <c r="G486" s="92" t="s">
        <v>354</v>
      </c>
    </row>
    <row r="488" spans="1:7" ht="12.75" customHeight="1" x14ac:dyDescent="0.2">
      <c r="A488" s="32" t="s">
        <v>1042</v>
      </c>
    </row>
    <row r="489" spans="1:7" ht="12.75" customHeight="1" outlineLevel="1" x14ac:dyDescent="0.2">
      <c r="A489" s="14"/>
    </row>
    <row r="490" spans="1:7" ht="12.75" customHeight="1" outlineLevel="1" x14ac:dyDescent="0.2">
      <c r="A490" s="13" t="s">
        <v>1043</v>
      </c>
    </row>
    <row r="491" spans="1:7" ht="12.75" customHeight="1" outlineLevel="1" x14ac:dyDescent="0.2">
      <c r="A491" s="13" t="s">
        <v>1009</v>
      </c>
      <c r="B491" s="14"/>
      <c r="F491" s="92" t="s">
        <v>354</v>
      </c>
    </row>
    <row r="492" spans="1:7" ht="12.75" customHeight="1" outlineLevel="2" x14ac:dyDescent="0.2">
      <c r="A492" s="1" t="s">
        <v>1010</v>
      </c>
    </row>
    <row r="493" spans="1:7" ht="12.75" customHeight="1" outlineLevel="2" x14ac:dyDescent="0.2">
      <c r="A493" s="1" t="s">
        <v>1011</v>
      </c>
      <c r="F493" s="92" t="s">
        <v>354</v>
      </c>
    </row>
    <row r="494" spans="1:7" ht="12.75" customHeight="1" outlineLevel="2" x14ac:dyDescent="0.2">
      <c r="A494" s="1"/>
    </row>
    <row r="495" spans="1:7" ht="12.75" customHeight="1" outlineLevel="1" x14ac:dyDescent="0.2">
      <c r="A495" s="4" t="s">
        <v>1051</v>
      </c>
      <c r="B495" s="1"/>
    </row>
    <row r="496" spans="1:7" ht="12.75" customHeight="1" outlineLevel="2" x14ac:dyDescent="0.2">
      <c r="A496" s="1" t="s">
        <v>1262</v>
      </c>
      <c r="B496" s="1"/>
    </row>
    <row r="497" spans="1:9" ht="12.75" customHeight="1" outlineLevel="2" x14ac:dyDescent="0.2"/>
    <row r="498" spans="1:9" ht="12.75" customHeight="1" outlineLevel="2" x14ac:dyDescent="0.2">
      <c r="B498" s="95"/>
      <c r="C498" s="63"/>
      <c r="D498" s="64"/>
      <c r="E498" s="492" t="s">
        <v>428</v>
      </c>
      <c r="F498" s="64"/>
      <c r="G498" s="470" t="s">
        <v>429</v>
      </c>
      <c r="H498" s="64"/>
    </row>
    <row r="499" spans="1:9" ht="12.75" customHeight="1" outlineLevel="2" x14ac:dyDescent="0.2">
      <c r="B499" s="97"/>
      <c r="C499" s="493" t="s">
        <v>1044</v>
      </c>
      <c r="D499" s="494"/>
      <c r="E499" s="493" t="s">
        <v>1044</v>
      </c>
      <c r="F499" s="494"/>
      <c r="G499" s="493" t="s">
        <v>1044</v>
      </c>
      <c r="H499" s="494"/>
    </row>
    <row r="500" spans="1:9" ht="12.75" customHeight="1" outlineLevel="2" x14ac:dyDescent="0.2">
      <c r="B500" s="85" t="s">
        <v>540</v>
      </c>
      <c r="C500" s="354">
        <v>7950</v>
      </c>
      <c r="D500" s="328"/>
      <c r="E500" s="354">
        <v>5171</v>
      </c>
      <c r="F500" s="328"/>
      <c r="G500" s="355">
        <v>2591</v>
      </c>
      <c r="H500" s="329"/>
    </row>
    <row r="501" spans="1:9" ht="12.75" customHeight="1" outlineLevel="2" x14ac:dyDescent="0.2">
      <c r="B501" s="85" t="s">
        <v>541</v>
      </c>
      <c r="C501" s="354">
        <v>10991</v>
      </c>
      <c r="D501" s="328"/>
      <c r="E501" s="354">
        <v>7421</v>
      </c>
      <c r="F501" s="328"/>
      <c r="G501" s="341">
        <v>3442</v>
      </c>
      <c r="H501" s="325"/>
    </row>
    <row r="502" spans="1:9" ht="12.75" customHeight="1" outlineLevel="2" x14ac:dyDescent="0.2">
      <c r="B502" s="85" t="s">
        <v>1236</v>
      </c>
      <c r="C502" s="417">
        <v>34</v>
      </c>
      <c r="D502" s="418"/>
      <c r="E502" s="417">
        <v>16</v>
      </c>
      <c r="F502" s="418"/>
      <c r="G502" s="341">
        <v>10</v>
      </c>
      <c r="H502" s="325"/>
    </row>
    <row r="503" spans="1:9" ht="12.75" customHeight="1" outlineLevel="2" x14ac:dyDescent="0.2">
      <c r="A503" s="14"/>
      <c r="B503" s="96" t="s">
        <v>550</v>
      </c>
      <c r="C503" s="361">
        <f>SUM(C500:C502)</f>
        <v>18975</v>
      </c>
      <c r="D503" s="329"/>
      <c r="E503" s="361">
        <f>SUM(E500:E502)</f>
        <v>12608</v>
      </c>
      <c r="F503" s="329"/>
      <c r="G503" s="362">
        <f>SUM(G500:G502)</f>
        <v>6043</v>
      </c>
      <c r="H503" s="325"/>
    </row>
    <row r="504" spans="1:9" ht="12.75" customHeight="1" outlineLevel="1" x14ac:dyDescent="0.2">
      <c r="A504" s="14"/>
    </row>
    <row r="505" spans="1:9" ht="12.75" customHeight="1" outlineLevel="1" x14ac:dyDescent="0.2">
      <c r="A505" s="13" t="s">
        <v>1045</v>
      </c>
    </row>
    <row r="506" spans="1:9" ht="12.75" customHeight="1" outlineLevel="1" x14ac:dyDescent="0.2">
      <c r="A506" s="13" t="s">
        <v>522</v>
      </c>
      <c r="B506" s="14"/>
    </row>
    <row r="507" spans="1:9" ht="12.75" customHeight="1" outlineLevel="2" x14ac:dyDescent="0.2">
      <c r="B507" s="92" t="s">
        <v>357</v>
      </c>
      <c r="C507" s="15" t="s">
        <v>646</v>
      </c>
      <c r="D507" s="92"/>
      <c r="E507" s="15" t="s">
        <v>647</v>
      </c>
      <c r="F507" s="92" t="s">
        <v>357</v>
      </c>
      <c r="G507" s="15" t="s">
        <v>648</v>
      </c>
      <c r="H507" s="92"/>
      <c r="I507" s="15" t="s">
        <v>649</v>
      </c>
    </row>
    <row r="508" spans="1:9" ht="12.75" customHeight="1" outlineLevel="2" x14ac:dyDescent="0.2">
      <c r="A508" s="14"/>
    </row>
    <row r="509" spans="1:9" ht="12.75" customHeight="1" outlineLevel="2" x14ac:dyDescent="0.2">
      <c r="A509" s="13" t="s">
        <v>914</v>
      </c>
    </row>
    <row r="510" spans="1:9" ht="12.75" customHeight="1" outlineLevel="2" x14ac:dyDescent="0.2">
      <c r="B510" s="14"/>
      <c r="C510" s="92" t="s">
        <v>1023</v>
      </c>
    </row>
    <row r="511" spans="1:9" ht="12.75" customHeight="1" outlineLevel="2" x14ac:dyDescent="0.2">
      <c r="A511" s="14" t="s">
        <v>915</v>
      </c>
      <c r="B511" s="62"/>
      <c r="D511" s="62"/>
    </row>
    <row r="512" spans="1:9" ht="12.75" customHeight="1" outlineLevel="2" x14ac:dyDescent="0.2">
      <c r="A512" s="14"/>
    </row>
    <row r="513" spans="1:9" ht="12.75" customHeight="1" outlineLevel="1" x14ac:dyDescent="0.2">
      <c r="A513" s="13" t="s">
        <v>1077</v>
      </c>
      <c r="B513" s="14"/>
    </row>
    <row r="514" spans="1:9" ht="12.75" customHeight="1" outlineLevel="2" x14ac:dyDescent="0.2">
      <c r="A514" s="14"/>
    </row>
    <row r="515" spans="1:9" ht="12.75" customHeight="1" outlineLevel="2" x14ac:dyDescent="0.2">
      <c r="A515" s="76"/>
      <c r="B515" s="434"/>
      <c r="C515" s="64"/>
      <c r="D515" s="381" t="s">
        <v>432</v>
      </c>
      <c r="E515" s="470" t="s">
        <v>506</v>
      </c>
      <c r="F515" s="64"/>
      <c r="G515" s="382" t="s">
        <v>506</v>
      </c>
      <c r="H515" s="381" t="s">
        <v>432</v>
      </c>
      <c r="I515" s="381" t="s">
        <v>1002</v>
      </c>
    </row>
    <row r="516" spans="1:9" ht="12.75" customHeight="1" outlineLevel="2" x14ac:dyDescent="0.2">
      <c r="A516" s="101"/>
      <c r="B516" s="451"/>
      <c r="C516" s="27"/>
      <c r="D516" s="436" t="s">
        <v>766</v>
      </c>
      <c r="E516" s="213" t="s">
        <v>766</v>
      </c>
      <c r="F516" s="67"/>
      <c r="G516" s="436" t="s">
        <v>767</v>
      </c>
      <c r="H516" s="436" t="s">
        <v>767</v>
      </c>
      <c r="I516" s="436" t="s">
        <v>433</v>
      </c>
    </row>
    <row r="517" spans="1:9" ht="12.75" customHeight="1" outlineLevel="2" x14ac:dyDescent="0.2">
      <c r="A517" s="99" t="s">
        <v>1113</v>
      </c>
      <c r="B517" s="62"/>
      <c r="C517" s="20"/>
      <c r="D517" s="171"/>
      <c r="E517" s="495"/>
      <c r="F517" s="469"/>
      <c r="G517" s="430"/>
      <c r="H517" s="452"/>
      <c r="I517" s="452" t="s">
        <v>357</v>
      </c>
    </row>
    <row r="518" spans="1:9" ht="12.75" customHeight="1" outlineLevel="2" x14ac:dyDescent="0.2">
      <c r="A518" s="99" t="s">
        <v>1114</v>
      </c>
      <c r="B518" s="62"/>
      <c r="C518" s="20"/>
      <c r="D518" s="171" t="s">
        <v>357</v>
      </c>
      <c r="E518" s="495"/>
      <c r="F518" s="469"/>
      <c r="G518" s="430"/>
      <c r="H518" s="452"/>
      <c r="I518" s="452"/>
    </row>
    <row r="519" spans="1:9" ht="12.75" customHeight="1" outlineLevel="2" x14ac:dyDescent="0.2">
      <c r="A519" s="99" t="s">
        <v>1115</v>
      </c>
      <c r="B519" s="62"/>
      <c r="C519" s="20"/>
      <c r="D519" s="171"/>
      <c r="E519" s="495"/>
      <c r="F519" s="469"/>
      <c r="G519" s="430"/>
      <c r="H519" s="452"/>
      <c r="I519" s="452" t="s">
        <v>357</v>
      </c>
    </row>
    <row r="520" spans="1:9" ht="12.75" customHeight="1" outlineLevel="2" x14ac:dyDescent="0.2">
      <c r="A520" s="99" t="s">
        <v>411</v>
      </c>
      <c r="B520" s="62"/>
      <c r="C520" s="20"/>
      <c r="D520" s="171"/>
      <c r="E520" s="495"/>
      <c r="F520" s="469"/>
      <c r="G520" s="430"/>
      <c r="H520" s="452"/>
      <c r="I520" s="452" t="s">
        <v>357</v>
      </c>
    </row>
    <row r="521" spans="1:9" ht="12.75" customHeight="1" outlineLevel="2" x14ac:dyDescent="0.2">
      <c r="A521" s="99" t="s">
        <v>408</v>
      </c>
      <c r="B521" s="62"/>
      <c r="C521" s="20"/>
      <c r="D521" s="171"/>
      <c r="E521" s="495"/>
      <c r="F521" s="469"/>
      <c r="G521" s="430"/>
      <c r="H521" s="452"/>
      <c r="I521" s="452" t="s">
        <v>357</v>
      </c>
    </row>
    <row r="522" spans="1:9" ht="12.75" customHeight="1" outlineLevel="2" x14ac:dyDescent="0.2">
      <c r="A522" s="99" t="s">
        <v>430</v>
      </c>
      <c r="B522" s="62"/>
      <c r="C522" s="20"/>
      <c r="D522" s="171"/>
      <c r="E522" s="495"/>
      <c r="F522" s="469"/>
      <c r="G522" s="430"/>
      <c r="H522" s="452"/>
      <c r="I522" s="452" t="s">
        <v>357</v>
      </c>
    </row>
    <row r="523" spans="1:9" ht="12.75" customHeight="1" outlineLevel="2" x14ac:dyDescent="0.2">
      <c r="A523" s="100" t="s">
        <v>431</v>
      </c>
      <c r="B523" s="79"/>
      <c r="C523" s="19"/>
      <c r="D523" s="171"/>
      <c r="E523" s="495"/>
      <c r="F523" s="469"/>
      <c r="G523" s="430"/>
      <c r="H523" s="452"/>
      <c r="I523" s="452" t="s">
        <v>357</v>
      </c>
    </row>
    <row r="524" spans="1:9" ht="12.75" customHeight="1" outlineLevel="2" x14ac:dyDescent="0.2">
      <c r="A524" s="14"/>
    </row>
    <row r="525" spans="1:9" ht="12.75" customHeight="1" outlineLevel="1" x14ac:dyDescent="0.2">
      <c r="A525" s="13" t="s">
        <v>699</v>
      </c>
      <c r="B525" s="14"/>
    </row>
    <row r="526" spans="1:9" ht="12.75" customHeight="1" outlineLevel="2" x14ac:dyDescent="0.2">
      <c r="A526" s="1"/>
      <c r="C526" s="92" t="s">
        <v>358</v>
      </c>
    </row>
    <row r="527" spans="1:9" ht="12.75" customHeight="1" outlineLevel="2" x14ac:dyDescent="0.2">
      <c r="A527" s="14"/>
    </row>
    <row r="528" spans="1:9" ht="12.75" customHeight="1" outlineLevel="1" x14ac:dyDescent="0.2">
      <c r="A528" s="13" t="s">
        <v>700</v>
      </c>
      <c r="B528" s="14"/>
    </row>
    <row r="529" spans="1:9" ht="12.75" customHeight="1" outlineLevel="2" x14ac:dyDescent="0.2">
      <c r="A529" s="1"/>
      <c r="C529" s="214">
        <v>2</v>
      </c>
    </row>
    <row r="530" spans="1:9" ht="12.75" customHeight="1" outlineLevel="2" x14ac:dyDescent="0.2">
      <c r="A530" s="14"/>
    </row>
    <row r="531" spans="1:9" ht="12.75" customHeight="1" outlineLevel="1" x14ac:dyDescent="0.2">
      <c r="A531" s="13" t="s">
        <v>701</v>
      </c>
      <c r="B531" s="14"/>
      <c r="G531" s="141"/>
      <c r="H531" s="63"/>
      <c r="I531" s="175"/>
    </row>
    <row r="532" spans="1:9" ht="12.75" customHeight="1" outlineLevel="1" x14ac:dyDescent="0.2">
      <c r="A532" s="173">
        <v>0</v>
      </c>
      <c r="B532" s="174"/>
      <c r="C532" s="160"/>
      <c r="D532" s="160"/>
      <c r="E532" s="160"/>
      <c r="F532" s="160"/>
      <c r="G532" s="161"/>
      <c r="H532" s="161"/>
      <c r="I532" s="162"/>
    </row>
    <row r="533" spans="1:9" ht="12.75" customHeight="1" outlineLevel="2" x14ac:dyDescent="0.2">
      <c r="B533" s="14"/>
    </row>
    <row r="534" spans="1:9" ht="12.75" customHeight="1" outlineLevel="1" x14ac:dyDescent="0.2">
      <c r="A534" s="13" t="s">
        <v>279</v>
      </c>
      <c r="B534" s="1"/>
    </row>
    <row r="535" spans="1:9" ht="12.75" customHeight="1" outlineLevel="2" x14ac:dyDescent="0.2">
      <c r="A535" s="1" t="s">
        <v>1078</v>
      </c>
      <c r="B535" s="1"/>
    </row>
    <row r="536" spans="1:9" ht="12.75" customHeight="1" outlineLevel="2" x14ac:dyDescent="0.2">
      <c r="A536" s="1" t="s">
        <v>1079</v>
      </c>
      <c r="B536" s="1"/>
    </row>
    <row r="537" spans="1:9" ht="12.75" customHeight="1" outlineLevel="2" x14ac:dyDescent="0.2">
      <c r="A537" s="13"/>
      <c r="B537" s="1"/>
    </row>
    <row r="538" spans="1:9" ht="12.75" customHeight="1" outlineLevel="2" x14ac:dyDescent="0.2">
      <c r="B538" s="28"/>
      <c r="C538" s="383" t="s">
        <v>434</v>
      </c>
      <c r="D538" s="384" t="s">
        <v>436</v>
      </c>
      <c r="E538" s="470" t="s">
        <v>437</v>
      </c>
      <c r="F538" s="64"/>
      <c r="G538" s="384" t="s">
        <v>438</v>
      </c>
      <c r="H538" s="384" t="s">
        <v>439</v>
      </c>
    </row>
    <row r="539" spans="1:9" ht="12.75" customHeight="1" outlineLevel="2" x14ac:dyDescent="0.2">
      <c r="B539" s="93"/>
      <c r="C539" s="385" t="s">
        <v>435</v>
      </c>
      <c r="D539" s="385" t="s">
        <v>435</v>
      </c>
      <c r="E539" s="496" t="s">
        <v>435</v>
      </c>
      <c r="F539" s="494"/>
      <c r="G539" s="385" t="s">
        <v>435</v>
      </c>
      <c r="H539" s="386" t="s">
        <v>440</v>
      </c>
    </row>
    <row r="540" spans="1:9" ht="12.75" customHeight="1" outlineLevel="2" x14ac:dyDescent="0.2">
      <c r="B540" s="176" t="s">
        <v>1046</v>
      </c>
      <c r="C540" s="178" t="s">
        <v>712</v>
      </c>
      <c r="D540" s="437" t="s">
        <v>1128</v>
      </c>
      <c r="E540" s="497" t="s">
        <v>1129</v>
      </c>
      <c r="F540" s="498"/>
      <c r="G540" s="437"/>
      <c r="H540" s="179" t="s">
        <v>357</v>
      </c>
    </row>
    <row r="541" spans="1:9" ht="12.75" customHeight="1" outlineLevel="2" x14ac:dyDescent="0.2">
      <c r="B541" s="177" t="s">
        <v>650</v>
      </c>
      <c r="C541" s="178"/>
      <c r="D541" s="437"/>
      <c r="E541" s="499"/>
      <c r="F541" s="500"/>
      <c r="G541" s="437"/>
      <c r="H541" s="179"/>
    </row>
    <row r="542" spans="1:9" ht="12.75" customHeight="1" outlineLevel="2" x14ac:dyDescent="0.2">
      <c r="B542" s="177" t="s">
        <v>1047</v>
      </c>
      <c r="C542" s="178" t="s">
        <v>358</v>
      </c>
      <c r="D542" s="437" t="s">
        <v>1072</v>
      </c>
      <c r="E542" s="501" t="s">
        <v>713</v>
      </c>
      <c r="F542" s="498"/>
      <c r="G542" s="437"/>
      <c r="H542" s="179" t="s">
        <v>357</v>
      </c>
    </row>
    <row r="543" spans="1:9" ht="12.75" customHeight="1" outlineLevel="2" x14ac:dyDescent="0.2">
      <c r="B543" s="23" t="s">
        <v>1048</v>
      </c>
      <c r="C543" s="180"/>
      <c r="D543" s="438"/>
      <c r="E543" s="502"/>
      <c r="F543" s="503"/>
      <c r="G543" s="438"/>
      <c r="H543" s="181"/>
    </row>
    <row r="544" spans="1:9" ht="12.75" customHeight="1" outlineLevel="2" x14ac:dyDescent="0.2">
      <c r="A544" s="14"/>
    </row>
    <row r="545" spans="1:9" ht="12.75" customHeight="1" outlineLevel="1" x14ac:dyDescent="0.2">
      <c r="A545" s="13" t="s">
        <v>1080</v>
      </c>
      <c r="B545" s="14"/>
      <c r="G545" s="92" t="s">
        <v>1023</v>
      </c>
    </row>
    <row r="546" spans="1:9" ht="12.75" customHeight="1" outlineLevel="2" x14ac:dyDescent="0.2">
      <c r="A546" s="14"/>
    </row>
    <row r="547" spans="1:9" ht="12.75" customHeight="1" outlineLevel="1" x14ac:dyDescent="0.2">
      <c r="A547" s="13" t="s">
        <v>523</v>
      </c>
      <c r="B547" s="14"/>
      <c r="G547" s="79"/>
      <c r="H547" s="79"/>
      <c r="I547" s="195"/>
    </row>
    <row r="548" spans="1:9" ht="12.75" customHeight="1" outlineLevel="1" x14ac:dyDescent="0.2">
      <c r="A548" s="240"/>
      <c r="B548" s="504"/>
      <c r="C548" s="439"/>
      <c r="D548" s="439"/>
      <c r="E548" s="439"/>
      <c r="F548" s="439"/>
      <c r="G548" s="440"/>
      <c r="H548" s="441"/>
      <c r="I548" s="195"/>
    </row>
    <row r="549" spans="1:9" ht="12.75" customHeight="1" outlineLevel="1" x14ac:dyDescent="0.2">
      <c r="A549" s="14"/>
      <c r="B549" s="442"/>
      <c r="C549" s="443"/>
      <c r="D549" s="443"/>
      <c r="E549" s="443"/>
      <c r="F549" s="443"/>
      <c r="G549" s="443"/>
      <c r="H549" s="444"/>
    </row>
    <row r="550" spans="1:9" ht="12.75" customHeight="1" outlineLevel="1" x14ac:dyDescent="0.2">
      <c r="A550" s="13" t="s">
        <v>514</v>
      </c>
    </row>
    <row r="551" spans="1:9" ht="12.75" customHeight="1" outlineLevel="1" x14ac:dyDescent="0.2">
      <c r="A551" s="13" t="s">
        <v>524</v>
      </c>
      <c r="B551" s="1"/>
      <c r="H551" s="92" t="s">
        <v>328</v>
      </c>
    </row>
    <row r="552" spans="1:9" ht="12.75" customHeight="1" outlineLevel="2" x14ac:dyDescent="0.2">
      <c r="A552" s="1"/>
    </row>
    <row r="553" spans="1:9" ht="12.75" customHeight="1" outlineLevel="1" x14ac:dyDescent="0.2">
      <c r="A553" s="13" t="s">
        <v>364</v>
      </c>
      <c r="B553" s="1"/>
    </row>
    <row r="554" spans="1:9" ht="12.75" customHeight="1" outlineLevel="2" x14ac:dyDescent="0.2">
      <c r="B554" s="142" t="s">
        <v>366</v>
      </c>
      <c r="C554" s="92">
        <v>70</v>
      </c>
      <c r="E554" s="142" t="s">
        <v>365</v>
      </c>
      <c r="F554" s="92" t="s">
        <v>329</v>
      </c>
    </row>
    <row r="555" spans="1:9" ht="12.75" customHeight="1" outlineLevel="2" x14ac:dyDescent="0.2">
      <c r="A555" s="14"/>
    </row>
    <row r="556" spans="1:9" ht="12.75" customHeight="1" outlineLevel="1" x14ac:dyDescent="0.2">
      <c r="A556" s="13" t="s">
        <v>367</v>
      </c>
      <c r="B556" s="1"/>
    </row>
    <row r="557" spans="1:9" ht="12.75" customHeight="1" outlineLevel="2" x14ac:dyDescent="0.2">
      <c r="B557" s="142" t="s">
        <v>366</v>
      </c>
      <c r="C557" s="92" t="s">
        <v>1053</v>
      </c>
      <c r="E557" s="142" t="s">
        <v>365</v>
      </c>
      <c r="F557" s="92" t="s">
        <v>329</v>
      </c>
    </row>
    <row r="558" spans="1:9" ht="12.75" customHeight="1" outlineLevel="2" x14ac:dyDescent="0.2">
      <c r="A558" s="14"/>
    </row>
    <row r="559" spans="1:9" ht="12.75" customHeight="1" outlineLevel="1" x14ac:dyDescent="0.2">
      <c r="A559" s="13" t="s">
        <v>285</v>
      </c>
      <c r="B559" s="1"/>
    </row>
    <row r="560" spans="1:9" ht="12.75" customHeight="1" outlineLevel="2" x14ac:dyDescent="0.2">
      <c r="A560" s="1" t="s">
        <v>368</v>
      </c>
      <c r="C560" s="92"/>
    </row>
    <row r="561" spans="1:9" ht="12.75" customHeight="1" outlineLevel="2" x14ac:dyDescent="0.2">
      <c r="A561" s="1"/>
      <c r="C561" s="449"/>
    </row>
    <row r="562" spans="1:9" ht="12.75" customHeight="1" outlineLevel="1" x14ac:dyDescent="0.2">
      <c r="A562" s="13" t="s">
        <v>335</v>
      </c>
      <c r="B562" s="14"/>
      <c r="D562" s="141"/>
      <c r="E562" s="182"/>
      <c r="F562" s="182"/>
      <c r="G562" s="182"/>
      <c r="H562" s="182"/>
      <c r="I562" s="183"/>
    </row>
    <row r="563" spans="1:9" ht="12.75" customHeight="1" outlineLevel="1" x14ac:dyDescent="0.2">
      <c r="A563" s="140" t="s">
        <v>916</v>
      </c>
      <c r="B563" s="160"/>
      <c r="C563" s="160"/>
      <c r="D563" s="161"/>
      <c r="E563" s="161"/>
      <c r="F563" s="161"/>
      <c r="G563" s="161"/>
      <c r="H563" s="161"/>
      <c r="I563" s="162"/>
    </row>
    <row r="564" spans="1:9" ht="12.75" customHeight="1" x14ac:dyDescent="0.2">
      <c r="A564" s="14"/>
    </row>
    <row r="565" spans="1:9" ht="12.75" customHeight="1" x14ac:dyDescent="0.2">
      <c r="A565" s="32" t="s">
        <v>515</v>
      </c>
    </row>
    <row r="566" spans="1:9" ht="12.75" customHeight="1" x14ac:dyDescent="0.2">
      <c r="A566" s="32"/>
    </row>
    <row r="567" spans="1:9" ht="12.75" customHeight="1" x14ac:dyDescent="0.2">
      <c r="A567" s="10" t="s">
        <v>782</v>
      </c>
      <c r="E567" s="165" t="s">
        <v>354</v>
      </c>
      <c r="F567" s="148"/>
    </row>
    <row r="568" spans="1:9" ht="12.75" customHeight="1" x14ac:dyDescent="0.2">
      <c r="A568" s="10" t="s">
        <v>783</v>
      </c>
      <c r="E568" s="140" t="s">
        <v>986</v>
      </c>
      <c r="F568" s="432"/>
      <c r="G568" s="432"/>
      <c r="H568" s="432"/>
      <c r="I568" s="433"/>
    </row>
    <row r="569" spans="1:9" ht="12.75" customHeight="1" outlineLevel="1" x14ac:dyDescent="0.2">
      <c r="A569" s="6"/>
    </row>
    <row r="570" spans="1:9" ht="12.75" customHeight="1" outlineLevel="1" x14ac:dyDescent="0.2">
      <c r="A570" s="13" t="s">
        <v>336</v>
      </c>
      <c r="B570" s="13"/>
    </row>
    <row r="571" spans="1:9" ht="12.75" customHeight="1" outlineLevel="2" x14ac:dyDescent="0.2">
      <c r="A571" s="1"/>
      <c r="B571" s="13"/>
    </row>
    <row r="572" spans="1:9" ht="12.75" customHeight="1" outlineLevel="2" x14ac:dyDescent="0.2">
      <c r="A572" s="92"/>
      <c r="B572" s="15" t="s">
        <v>651</v>
      </c>
      <c r="F572" s="92"/>
      <c r="G572" s="15" t="s">
        <v>652</v>
      </c>
    </row>
    <row r="573" spans="1:9" ht="12.75" customHeight="1" outlineLevel="2" x14ac:dyDescent="0.2">
      <c r="A573" s="92"/>
      <c r="B573" s="15" t="s">
        <v>653</v>
      </c>
      <c r="F573" s="92" t="s">
        <v>357</v>
      </c>
      <c r="G573" s="15" t="s">
        <v>654</v>
      </c>
    </row>
    <row r="574" spans="1:9" ht="12.75" customHeight="1" outlineLevel="2" x14ac:dyDescent="0.2">
      <c r="A574" s="92" t="s">
        <v>357</v>
      </c>
      <c r="B574" s="15" t="s">
        <v>757</v>
      </c>
      <c r="F574" s="92" t="s">
        <v>357</v>
      </c>
      <c r="G574" s="15" t="s">
        <v>758</v>
      </c>
    </row>
    <row r="575" spans="1:9" ht="12.75" customHeight="1" outlineLevel="2" x14ac:dyDescent="0.2">
      <c r="A575" s="92" t="s">
        <v>357</v>
      </c>
      <c r="B575" s="15" t="s">
        <v>1178</v>
      </c>
      <c r="F575" s="92"/>
      <c r="G575" s="15" t="s">
        <v>1181</v>
      </c>
    </row>
    <row r="576" spans="1:9" ht="12.75" customHeight="1" outlineLevel="2" x14ac:dyDescent="0.2">
      <c r="A576" s="92" t="s">
        <v>357</v>
      </c>
      <c r="B576" s="15" t="s">
        <v>1182</v>
      </c>
      <c r="F576" s="92" t="s">
        <v>357</v>
      </c>
      <c r="G576" s="15" t="s">
        <v>1183</v>
      </c>
    </row>
    <row r="577" spans="1:9" ht="12.75" customHeight="1" outlineLevel="2" x14ac:dyDescent="0.2">
      <c r="A577" s="92" t="s">
        <v>357</v>
      </c>
      <c r="B577" s="15" t="s">
        <v>1184</v>
      </c>
      <c r="F577" s="92" t="s">
        <v>357</v>
      </c>
      <c r="G577" s="15" t="s">
        <v>1185</v>
      </c>
    </row>
    <row r="578" spans="1:9" ht="12.75" customHeight="1" outlineLevel="2" x14ac:dyDescent="0.2">
      <c r="A578" s="92" t="s">
        <v>357</v>
      </c>
      <c r="B578" s="15" t="s">
        <v>0</v>
      </c>
      <c r="F578" s="92" t="s">
        <v>357</v>
      </c>
      <c r="G578" s="15" t="s">
        <v>1</v>
      </c>
    </row>
    <row r="579" spans="1:9" ht="12.75" customHeight="1" outlineLevel="2" x14ac:dyDescent="0.2">
      <c r="A579" s="92" t="s">
        <v>357</v>
      </c>
      <c r="B579" s="15" t="s">
        <v>2</v>
      </c>
      <c r="F579" s="92"/>
      <c r="G579" s="15" t="s">
        <v>3</v>
      </c>
    </row>
    <row r="580" spans="1:9" ht="12.75" customHeight="1" outlineLevel="2" x14ac:dyDescent="0.2">
      <c r="A580" s="92"/>
      <c r="B580" s="15" t="s">
        <v>4</v>
      </c>
    </row>
    <row r="581" spans="1:9" ht="12.75" customHeight="1" outlineLevel="2" x14ac:dyDescent="0.2">
      <c r="A581" s="92" t="s">
        <v>357</v>
      </c>
      <c r="B581" s="15" t="s">
        <v>5</v>
      </c>
      <c r="C581" s="65"/>
      <c r="D581" s="141" t="s">
        <v>917</v>
      </c>
      <c r="E581" s="182"/>
      <c r="F581" s="182"/>
      <c r="G581" s="182"/>
      <c r="H581" s="182"/>
      <c r="I581" s="64"/>
    </row>
    <row r="582" spans="1:9" ht="12.75" customHeight="1" outlineLevel="2" x14ac:dyDescent="0.2">
      <c r="A582" s="449"/>
      <c r="B582" s="270" t="s">
        <v>918</v>
      </c>
      <c r="C582" s="432"/>
      <c r="D582" s="161"/>
      <c r="E582" s="161"/>
      <c r="F582" s="161"/>
      <c r="G582" s="161"/>
      <c r="H582" s="161"/>
      <c r="I582" s="67"/>
    </row>
    <row r="583" spans="1:9" ht="12.75" customHeight="1" outlineLevel="2" x14ac:dyDescent="0.2">
      <c r="A583" s="62"/>
      <c r="B583" s="15"/>
    </row>
    <row r="584" spans="1:9" ht="12.75" customHeight="1" outlineLevel="2" x14ac:dyDescent="0.2">
      <c r="A584" s="10" t="s">
        <v>785</v>
      </c>
      <c r="B584" s="134"/>
    </row>
    <row r="585" spans="1:9" ht="12.75" customHeight="1" outlineLevel="2" x14ac:dyDescent="0.2">
      <c r="A585" s="220"/>
      <c r="B585" s="141" t="s">
        <v>303</v>
      </c>
      <c r="C585" s="63"/>
      <c r="D585" s="63"/>
      <c r="E585" s="182"/>
      <c r="F585" s="182"/>
      <c r="G585" s="182"/>
      <c r="H585" s="182"/>
      <c r="I585" s="64"/>
    </row>
    <row r="586" spans="1:9" ht="12.75" customHeight="1" outlineLevel="2" x14ac:dyDescent="0.2">
      <c r="A586" s="62"/>
      <c r="B586" s="215" t="s">
        <v>393</v>
      </c>
      <c r="C586" s="79"/>
      <c r="D586" s="79"/>
      <c r="E586" s="79"/>
      <c r="F586" s="79"/>
      <c r="G586" s="79"/>
      <c r="H586" s="79"/>
      <c r="I586" s="67"/>
    </row>
    <row r="587" spans="1:9" ht="12.75" customHeight="1" outlineLevel="2" x14ac:dyDescent="0.2">
      <c r="A587" s="62"/>
      <c r="B587" s="212"/>
      <c r="C587" s="62"/>
      <c r="D587" s="62"/>
      <c r="E587" s="62"/>
      <c r="F587" s="62"/>
      <c r="G587" s="62"/>
      <c r="H587" s="62"/>
      <c r="I587" s="62"/>
    </row>
    <row r="588" spans="1:9" ht="12.75" customHeight="1" outlineLevel="2" x14ac:dyDescent="0.2">
      <c r="A588" s="137" t="s">
        <v>830</v>
      </c>
      <c r="B588" s="134"/>
      <c r="C588" s="134"/>
    </row>
    <row r="589" spans="1:9" ht="12.75" customHeight="1" outlineLevel="2" x14ac:dyDescent="0.2">
      <c r="A589" s="5" t="s">
        <v>663</v>
      </c>
      <c r="B589" s="134"/>
      <c r="C589" s="134"/>
      <c r="E589" s="92" t="s">
        <v>354</v>
      </c>
    </row>
    <row r="590" spans="1:9" ht="12.75" customHeight="1" outlineLevel="2" x14ac:dyDescent="0.2">
      <c r="A590" s="5" t="s">
        <v>664</v>
      </c>
      <c r="B590" s="134"/>
      <c r="C590" s="134"/>
      <c r="E590" s="92" t="s">
        <v>354</v>
      </c>
      <c r="H590" s="62"/>
      <c r="I590" s="62"/>
    </row>
    <row r="591" spans="1:9" ht="12.75" customHeight="1" outlineLevel="2" x14ac:dyDescent="0.2">
      <c r="A591" s="5" t="s">
        <v>761</v>
      </c>
      <c r="B591" s="134"/>
      <c r="C591" s="134"/>
      <c r="G591" s="92" t="s">
        <v>1023</v>
      </c>
      <c r="H591" s="62"/>
      <c r="I591" s="62"/>
    </row>
    <row r="592" spans="1:9" ht="12.75" customHeight="1" outlineLevel="2" x14ac:dyDescent="0.2">
      <c r="A592" s="5"/>
      <c r="B592" s="134"/>
      <c r="C592" s="134"/>
      <c r="G592" s="449"/>
      <c r="H592" s="62"/>
      <c r="I592" s="62"/>
    </row>
    <row r="593" spans="1:9" ht="12.75" customHeight="1" outlineLevel="2" x14ac:dyDescent="0.2">
      <c r="A593" s="5" t="s">
        <v>710</v>
      </c>
      <c r="B593" s="134"/>
      <c r="C593" s="134"/>
      <c r="G593" s="5"/>
      <c r="H593" s="134"/>
      <c r="I593" s="62"/>
    </row>
    <row r="594" spans="1:9" ht="12.75" customHeight="1" outlineLevel="2" x14ac:dyDescent="0.2">
      <c r="A594" s="5"/>
      <c r="B594" s="134"/>
      <c r="C594" s="134"/>
      <c r="G594" s="5"/>
      <c r="H594" s="134"/>
      <c r="I594" s="62"/>
    </row>
    <row r="595" spans="1:9" ht="12.75" customHeight="1" outlineLevel="2" x14ac:dyDescent="0.2">
      <c r="A595" s="5"/>
      <c r="B595" s="92"/>
      <c r="C595" s="134" t="s">
        <v>473</v>
      </c>
      <c r="G595" s="5"/>
      <c r="H595" s="134"/>
      <c r="I595" s="62"/>
    </row>
    <row r="596" spans="1:9" ht="12.75" customHeight="1" outlineLevel="2" x14ac:dyDescent="0.2">
      <c r="A596" s="5"/>
      <c r="B596" s="92" t="s">
        <v>357</v>
      </c>
      <c r="C596" s="134" t="s">
        <v>472</v>
      </c>
      <c r="G596" s="5"/>
      <c r="H596" s="134"/>
      <c r="I596" s="62"/>
    </row>
    <row r="597" spans="1:9" ht="12.75" customHeight="1" outlineLevel="2" x14ac:dyDescent="0.2">
      <c r="B597" s="92"/>
      <c r="C597" s="134" t="s">
        <v>468</v>
      </c>
      <c r="H597" s="62"/>
      <c r="I597" s="62"/>
    </row>
    <row r="598" spans="1:9" ht="12.75" customHeight="1" outlineLevel="2" x14ac:dyDescent="0.2">
      <c r="B598" s="92"/>
      <c r="C598" s="134" t="s">
        <v>469</v>
      </c>
      <c r="H598" s="62"/>
      <c r="I598" s="62"/>
    </row>
    <row r="599" spans="1:9" ht="12.75" customHeight="1" outlineLevel="2" x14ac:dyDescent="0.2">
      <c r="B599" s="92" t="s">
        <v>357</v>
      </c>
      <c r="C599" s="134" t="s">
        <v>470</v>
      </c>
      <c r="H599" s="62"/>
      <c r="I599" s="62"/>
    </row>
    <row r="600" spans="1:9" ht="12.75" customHeight="1" outlineLevel="2" x14ac:dyDescent="0.2">
      <c r="B600" s="92"/>
      <c r="C600" s="134" t="s">
        <v>471</v>
      </c>
      <c r="H600" s="62"/>
      <c r="I600" s="62"/>
    </row>
    <row r="601" spans="1:9" ht="12.75" customHeight="1" outlineLevel="2" x14ac:dyDescent="0.2">
      <c r="H601" s="79"/>
    </row>
    <row r="602" spans="1:9" ht="12.75" customHeight="1" outlineLevel="2" x14ac:dyDescent="0.2">
      <c r="A602" s="104" t="s">
        <v>831</v>
      </c>
      <c r="B602" s="134"/>
      <c r="C602" s="134"/>
      <c r="D602" s="134"/>
      <c r="H602" s="224">
        <v>0.9</v>
      </c>
    </row>
    <row r="603" spans="1:9" ht="12.75" customHeight="1" outlineLevel="2" x14ac:dyDescent="0.2">
      <c r="A603" s="5"/>
      <c r="B603" s="134"/>
      <c r="C603" s="134"/>
      <c r="D603" s="134"/>
      <c r="H603" s="187"/>
    </row>
    <row r="604" spans="1:9" ht="12.75" customHeight="1" outlineLevel="2" x14ac:dyDescent="0.2">
      <c r="A604" s="5" t="s">
        <v>337</v>
      </c>
      <c r="B604" s="134"/>
      <c r="C604" s="134"/>
      <c r="D604" s="134"/>
    </row>
    <row r="605" spans="1:9" ht="12.75" customHeight="1" outlineLevel="2" x14ac:dyDescent="0.2">
      <c r="A605" s="5"/>
      <c r="B605" s="134"/>
      <c r="C605" s="134"/>
      <c r="D605" s="134"/>
    </row>
    <row r="606" spans="1:9" ht="12.75" customHeight="1" outlineLevel="2" x14ac:dyDescent="0.2">
      <c r="A606" s="5"/>
      <c r="B606" s="92" t="s">
        <v>357</v>
      </c>
      <c r="C606" s="134" t="s">
        <v>474</v>
      </c>
      <c r="D606" s="134"/>
      <c r="H606" s="62"/>
      <c r="I606" s="62"/>
    </row>
    <row r="607" spans="1:9" ht="12.75" customHeight="1" outlineLevel="2" x14ac:dyDescent="0.2">
      <c r="A607" s="5"/>
      <c r="B607" s="92" t="s">
        <v>357</v>
      </c>
      <c r="C607" s="134" t="s">
        <v>475</v>
      </c>
      <c r="D607" s="134"/>
      <c r="H607" s="62"/>
      <c r="I607" s="62"/>
    </row>
    <row r="608" spans="1:9" ht="12.75" customHeight="1" outlineLevel="2" x14ac:dyDescent="0.2">
      <c r="A608" s="5"/>
      <c r="B608" s="92"/>
      <c r="C608" s="134" t="s">
        <v>476</v>
      </c>
      <c r="D608" s="134"/>
      <c r="H608" s="62"/>
      <c r="I608" s="62"/>
    </row>
    <row r="609" spans="1:9" ht="12.75" customHeight="1" outlineLevel="2" x14ac:dyDescent="0.2">
      <c r="A609" s="5"/>
      <c r="B609" s="92"/>
      <c r="C609" s="134" t="s">
        <v>477</v>
      </c>
      <c r="D609" s="134"/>
      <c r="H609" s="62"/>
      <c r="I609" s="62"/>
    </row>
    <row r="610" spans="1:9" ht="12.75" customHeight="1" outlineLevel="2" x14ac:dyDescent="0.2">
      <c r="A610" s="5"/>
      <c r="B610" s="134"/>
      <c r="C610" s="134"/>
      <c r="D610" s="134"/>
      <c r="H610" s="62"/>
      <c r="I610" s="62"/>
    </row>
    <row r="611" spans="1:9" ht="12.75" customHeight="1" outlineLevel="2" x14ac:dyDescent="0.2">
      <c r="A611" s="5" t="s">
        <v>338</v>
      </c>
      <c r="B611" s="134"/>
      <c r="C611" s="134"/>
      <c r="D611" s="134"/>
    </row>
    <row r="612" spans="1:9" ht="12.75" customHeight="1" outlineLevel="2" x14ac:dyDescent="0.2">
      <c r="A612" s="5"/>
      <c r="B612" s="134"/>
      <c r="C612" s="134"/>
      <c r="D612" s="134"/>
    </row>
    <row r="613" spans="1:9" ht="12.75" customHeight="1" outlineLevel="2" x14ac:dyDescent="0.2">
      <c r="B613" s="92" t="s">
        <v>357</v>
      </c>
      <c r="C613" s="21" t="s">
        <v>1058</v>
      </c>
      <c r="D613" s="134"/>
      <c r="E613" s="134"/>
      <c r="F613" s="134"/>
    </row>
    <row r="614" spans="1:9" ht="12.75" customHeight="1" outlineLevel="2" x14ac:dyDescent="0.2">
      <c r="B614" s="92" t="s">
        <v>357</v>
      </c>
      <c r="C614" s="21" t="s">
        <v>1059</v>
      </c>
      <c r="D614" s="134"/>
      <c r="E614" s="134"/>
      <c r="F614" s="134"/>
    </row>
    <row r="615" spans="1:9" ht="12.75" customHeight="1" outlineLevel="2" x14ac:dyDescent="0.2">
      <c r="B615" s="92" t="s">
        <v>357</v>
      </c>
      <c r="C615" s="21" t="s">
        <v>1060</v>
      </c>
      <c r="D615" s="134"/>
      <c r="E615" s="134"/>
      <c r="F615" s="134"/>
    </row>
    <row r="616" spans="1:9" ht="12.75" customHeight="1" outlineLevel="2" x14ac:dyDescent="0.2">
      <c r="B616" s="92"/>
      <c r="C616" s="21" t="s">
        <v>1061</v>
      </c>
      <c r="D616" s="134"/>
      <c r="E616" s="134"/>
      <c r="F616" s="134"/>
    </row>
    <row r="617" spans="1:9" ht="12.75" customHeight="1" outlineLevel="2" x14ac:dyDescent="0.2">
      <c r="B617" s="62"/>
      <c r="D617" s="134"/>
      <c r="E617" s="134"/>
      <c r="F617" s="134"/>
    </row>
    <row r="618" spans="1:9" ht="12.75" customHeight="1" outlineLevel="2" x14ac:dyDescent="0.2">
      <c r="A618" s="5" t="s">
        <v>339</v>
      </c>
      <c r="B618" s="134"/>
    </row>
    <row r="619" spans="1:9" ht="12.75" customHeight="1" outlineLevel="2" x14ac:dyDescent="0.2">
      <c r="A619" s="5"/>
      <c r="B619" s="92" t="s">
        <v>357</v>
      </c>
      <c r="C619" s="21" t="s">
        <v>862</v>
      </c>
      <c r="F619" s="92" t="s">
        <v>357</v>
      </c>
      <c r="G619" s="21" t="s">
        <v>611</v>
      </c>
    </row>
    <row r="620" spans="1:9" ht="12.75" customHeight="1" outlineLevel="2" x14ac:dyDescent="0.2">
      <c r="A620" s="5"/>
      <c r="B620" s="170"/>
      <c r="C620" s="121" t="s">
        <v>1069</v>
      </c>
      <c r="F620" s="92"/>
      <c r="G620" s="21" t="s">
        <v>859</v>
      </c>
    </row>
    <row r="621" spans="1:9" ht="12.75" customHeight="1" outlineLevel="2" x14ac:dyDescent="0.2">
      <c r="A621" s="5"/>
      <c r="B621" s="92" t="s">
        <v>357</v>
      </c>
      <c r="C621" s="21" t="s">
        <v>317</v>
      </c>
      <c r="F621" s="92"/>
      <c r="G621" s="21" t="s">
        <v>1071</v>
      </c>
    </row>
    <row r="622" spans="1:9" ht="12.75" customHeight="1" outlineLevel="2" x14ac:dyDescent="0.2">
      <c r="B622" s="92" t="s">
        <v>357</v>
      </c>
      <c r="C622" s="21" t="s">
        <v>1067</v>
      </c>
      <c r="F622" s="92"/>
      <c r="G622" s="62" t="s">
        <v>1070</v>
      </c>
    </row>
    <row r="623" spans="1:9" ht="12.75" customHeight="1" outlineLevel="2" x14ac:dyDescent="0.2">
      <c r="B623" s="92" t="s">
        <v>817</v>
      </c>
      <c r="C623" s="21" t="s">
        <v>608</v>
      </c>
      <c r="F623" s="92" t="s">
        <v>357</v>
      </c>
      <c r="G623" s="21" t="s">
        <v>863</v>
      </c>
    </row>
    <row r="624" spans="1:9" ht="12.75" customHeight="1" outlineLevel="2" x14ac:dyDescent="0.2">
      <c r="B624" s="92" t="s">
        <v>357</v>
      </c>
      <c r="C624" s="21" t="s">
        <v>1066</v>
      </c>
      <c r="F624" s="92" t="s">
        <v>357</v>
      </c>
      <c r="G624" s="21" t="s">
        <v>1064</v>
      </c>
    </row>
    <row r="625" spans="1:9" ht="12.75" customHeight="1" outlineLevel="2" x14ac:dyDescent="0.2">
      <c r="B625" s="92"/>
      <c r="C625" s="21" t="s">
        <v>860</v>
      </c>
      <c r="F625" s="92" t="s">
        <v>357</v>
      </c>
      <c r="G625" s="21" t="s">
        <v>1068</v>
      </c>
    </row>
    <row r="626" spans="1:9" ht="12.75" customHeight="1" outlineLevel="2" x14ac:dyDescent="0.2">
      <c r="A626" s="62"/>
      <c r="B626" s="168" t="s">
        <v>357</v>
      </c>
      <c r="C626" s="21" t="s">
        <v>1062</v>
      </c>
      <c r="F626" s="92"/>
      <c r="G626" s="21" t="s">
        <v>1065</v>
      </c>
    </row>
    <row r="627" spans="1:9" ht="12.75" customHeight="1" outlineLevel="2" x14ac:dyDescent="0.2">
      <c r="A627" s="62"/>
      <c r="B627" s="168" t="s">
        <v>357</v>
      </c>
      <c r="C627" s="21" t="s">
        <v>609</v>
      </c>
      <c r="F627" s="92"/>
      <c r="G627" s="21" t="s">
        <v>828</v>
      </c>
    </row>
    <row r="628" spans="1:9" ht="12.75" customHeight="1" outlineLevel="2" x14ac:dyDescent="0.2">
      <c r="A628" s="62"/>
      <c r="B628" s="168" t="s">
        <v>357</v>
      </c>
      <c r="C628" s="21" t="s">
        <v>610</v>
      </c>
      <c r="F628" s="92"/>
      <c r="G628" s="21" t="s">
        <v>827</v>
      </c>
    </row>
    <row r="629" spans="1:9" ht="12.75" customHeight="1" outlineLevel="2" x14ac:dyDescent="0.2">
      <c r="A629" s="62"/>
      <c r="B629" s="168" t="s">
        <v>357</v>
      </c>
      <c r="C629" s="21" t="s">
        <v>861</v>
      </c>
      <c r="F629" s="165" t="s">
        <v>357</v>
      </c>
      <c r="G629" s="21" t="s">
        <v>1040</v>
      </c>
      <c r="H629" s="141" t="s">
        <v>359</v>
      </c>
      <c r="I629" s="183"/>
    </row>
    <row r="630" spans="1:9" ht="12.75" customHeight="1" outlineLevel="2" x14ac:dyDescent="0.2">
      <c r="A630" s="62"/>
      <c r="B630" s="168" t="s">
        <v>357</v>
      </c>
      <c r="C630" s="21" t="s">
        <v>1063</v>
      </c>
      <c r="F630" s="141" t="s">
        <v>304</v>
      </c>
      <c r="G630" s="182"/>
      <c r="H630" s="195"/>
      <c r="I630" s="211"/>
    </row>
    <row r="631" spans="1:9" ht="12.75" customHeight="1" outlineLevel="2" x14ac:dyDescent="0.2">
      <c r="A631" s="62"/>
      <c r="B631" s="447"/>
      <c r="F631" s="159" t="s">
        <v>305</v>
      </c>
      <c r="G631" s="161"/>
      <c r="H631" s="161"/>
      <c r="I631" s="162"/>
    </row>
    <row r="632" spans="1:9" ht="12.75" customHeight="1" outlineLevel="2" x14ac:dyDescent="0.2">
      <c r="A632" s="62"/>
      <c r="B632" s="15"/>
    </row>
    <row r="633" spans="1:9" ht="12.75" customHeight="1" outlineLevel="1" x14ac:dyDescent="0.2">
      <c r="A633" s="4" t="s">
        <v>18</v>
      </c>
      <c r="B633" s="4"/>
    </row>
    <row r="634" spans="1:9" ht="12.75" customHeight="1" outlineLevel="1" x14ac:dyDescent="0.2">
      <c r="A634" s="4" t="s">
        <v>19</v>
      </c>
      <c r="B634" s="4"/>
    </row>
    <row r="635" spans="1:9" ht="12.75" customHeight="1" outlineLevel="2" x14ac:dyDescent="0.2">
      <c r="A635" s="4"/>
      <c r="B635" s="4"/>
    </row>
    <row r="636" spans="1:9" ht="12.75" customHeight="1" outlineLevel="2" x14ac:dyDescent="0.2">
      <c r="A636" s="92"/>
      <c r="B636" s="15" t="s">
        <v>6</v>
      </c>
      <c r="F636" s="92" t="s">
        <v>357</v>
      </c>
      <c r="G636" s="15" t="s">
        <v>7</v>
      </c>
    </row>
    <row r="637" spans="1:9" ht="12.75" customHeight="1" outlineLevel="2" x14ac:dyDescent="0.2">
      <c r="A637" s="92" t="s">
        <v>357</v>
      </c>
      <c r="B637" s="15" t="s">
        <v>8</v>
      </c>
      <c r="F637" s="92" t="s">
        <v>357</v>
      </c>
      <c r="G637" s="15" t="s">
        <v>9</v>
      </c>
    </row>
    <row r="638" spans="1:9" ht="12.75" customHeight="1" outlineLevel="2" x14ac:dyDescent="0.2">
      <c r="A638" s="92" t="s">
        <v>357</v>
      </c>
      <c r="B638" s="15" t="s">
        <v>10</v>
      </c>
      <c r="F638" s="92"/>
      <c r="G638" s="15" t="s">
        <v>11</v>
      </c>
    </row>
    <row r="639" spans="1:9" ht="12.75" customHeight="1" outlineLevel="2" x14ac:dyDescent="0.2">
      <c r="A639" s="92" t="s">
        <v>357</v>
      </c>
      <c r="B639" s="15" t="s">
        <v>733</v>
      </c>
      <c r="F639" s="92" t="s">
        <v>357</v>
      </c>
      <c r="G639" s="15" t="s">
        <v>734</v>
      </c>
    </row>
    <row r="640" spans="1:9" ht="12.75" customHeight="1" outlineLevel="2" x14ac:dyDescent="0.2">
      <c r="A640" s="92" t="s">
        <v>357</v>
      </c>
      <c r="B640" s="15" t="s">
        <v>735</v>
      </c>
      <c r="F640" s="165" t="s">
        <v>357</v>
      </c>
      <c r="G640" s="15" t="s">
        <v>618</v>
      </c>
    </row>
    <row r="641" spans="1:9" ht="12.75" customHeight="1" outlineLevel="2" x14ac:dyDescent="0.2">
      <c r="A641" s="92" t="s">
        <v>357</v>
      </c>
      <c r="B641" s="15" t="s">
        <v>619</v>
      </c>
      <c r="C641" s="62"/>
      <c r="D641" s="141" t="s">
        <v>872</v>
      </c>
      <c r="E641" s="182"/>
      <c r="F641" s="182"/>
      <c r="G641" s="182"/>
      <c r="H641" s="182"/>
      <c r="I641" s="64"/>
    </row>
    <row r="642" spans="1:9" ht="12.75" customHeight="1" outlineLevel="2" x14ac:dyDescent="0.2">
      <c r="A642" s="449"/>
      <c r="B642" s="15"/>
      <c r="C642" s="62"/>
      <c r="D642" s="159" t="s">
        <v>873</v>
      </c>
      <c r="E642" s="161"/>
      <c r="F642" s="161"/>
      <c r="G642" s="161"/>
      <c r="H642" s="161"/>
      <c r="I642" s="67"/>
    </row>
    <row r="643" spans="1:9" ht="12.75" customHeight="1" outlineLevel="2" x14ac:dyDescent="0.2">
      <c r="A643" s="62"/>
      <c r="B643" s="15"/>
    </row>
    <row r="644" spans="1:9" ht="12.75" customHeight="1" outlineLevel="2" x14ac:dyDescent="0.2">
      <c r="A644" s="10" t="s">
        <v>786</v>
      </c>
      <c r="B644" s="62"/>
      <c r="F644" s="141" t="s">
        <v>441</v>
      </c>
      <c r="G644" s="182"/>
      <c r="H644" s="182"/>
      <c r="I644" s="183"/>
    </row>
    <row r="645" spans="1:9" ht="12.75" customHeight="1" outlineLevel="2" x14ac:dyDescent="0.2">
      <c r="A645" s="5"/>
      <c r="B645" s="140" t="s">
        <v>369</v>
      </c>
      <c r="C645" s="160"/>
      <c r="D645" s="160"/>
      <c r="E645" s="160"/>
      <c r="F645" s="161"/>
      <c r="G645" s="161"/>
      <c r="H645" s="161"/>
      <c r="I645" s="162"/>
    </row>
    <row r="646" spans="1:9" ht="12.75" customHeight="1" outlineLevel="2" x14ac:dyDescent="0.2">
      <c r="A646" s="5"/>
      <c r="B646" s="62"/>
      <c r="C646" s="62"/>
      <c r="D646" s="62"/>
      <c r="E646" s="63"/>
      <c r="F646" s="62"/>
      <c r="G646" s="62"/>
      <c r="H646" s="62"/>
      <c r="I646" s="65"/>
    </row>
    <row r="647" spans="1:9" ht="12.75" customHeight="1" outlineLevel="2" x14ac:dyDescent="0.2">
      <c r="A647" s="10" t="s">
        <v>798</v>
      </c>
      <c r="B647" s="62"/>
      <c r="D647" s="67"/>
      <c r="E647" s="141" t="s">
        <v>361</v>
      </c>
      <c r="F647" s="182"/>
      <c r="G647" s="182"/>
      <c r="H647" s="182"/>
      <c r="I647" s="183"/>
    </row>
    <row r="648" spans="1:9" ht="12.75" customHeight="1" outlineLevel="2" x14ac:dyDescent="0.2">
      <c r="A648" s="5"/>
      <c r="B648" s="141" t="s">
        <v>362</v>
      </c>
      <c r="C648" s="182"/>
      <c r="D648" s="195"/>
      <c r="E648" s="195"/>
      <c r="F648" s="195"/>
      <c r="G648" s="195"/>
      <c r="H648" s="195"/>
      <c r="I648" s="211"/>
    </row>
    <row r="649" spans="1:9" ht="12.75" customHeight="1" outlineLevel="2" x14ac:dyDescent="0.2">
      <c r="A649" s="5"/>
      <c r="B649" s="210" t="s">
        <v>396</v>
      </c>
      <c r="C649" s="195"/>
      <c r="D649" s="195"/>
      <c r="E649" s="195"/>
      <c r="F649" s="195"/>
      <c r="G649" s="195"/>
      <c r="H649" s="195"/>
      <c r="I649" s="211"/>
    </row>
    <row r="650" spans="1:9" ht="12.75" customHeight="1" outlineLevel="2" x14ac:dyDescent="0.2">
      <c r="A650" s="5"/>
      <c r="B650" s="210" t="s">
        <v>398</v>
      </c>
      <c r="C650" s="195"/>
      <c r="D650" s="195"/>
      <c r="E650" s="195"/>
      <c r="F650" s="195"/>
      <c r="G650" s="195"/>
      <c r="H650" s="195"/>
      <c r="I650" s="211"/>
    </row>
    <row r="651" spans="1:9" ht="12.75" customHeight="1" outlineLevel="2" x14ac:dyDescent="0.2">
      <c r="A651" s="5"/>
      <c r="B651" s="210" t="s">
        <v>399</v>
      </c>
      <c r="C651" s="195"/>
      <c r="D651" s="195"/>
      <c r="E651" s="195"/>
      <c r="F651" s="195"/>
      <c r="G651" s="195"/>
      <c r="H651" s="195"/>
      <c r="I651" s="211"/>
    </row>
    <row r="652" spans="1:9" ht="12.75" customHeight="1" outlineLevel="2" x14ac:dyDescent="0.2">
      <c r="A652" s="5"/>
      <c r="B652" s="159" t="s">
        <v>400</v>
      </c>
      <c r="C652" s="161"/>
      <c r="D652" s="161"/>
      <c r="E652" s="161"/>
      <c r="F652" s="161"/>
      <c r="G652" s="161"/>
      <c r="H652" s="161"/>
      <c r="I652" s="162"/>
    </row>
    <row r="653" spans="1:9" ht="12.75" customHeight="1" outlineLevel="2" x14ac:dyDescent="0.2">
      <c r="A653" s="5"/>
      <c r="B653" s="62"/>
      <c r="C653" s="62"/>
      <c r="D653" s="62"/>
      <c r="E653" s="62"/>
      <c r="F653" s="62"/>
      <c r="G653" s="62"/>
      <c r="H653" s="62"/>
      <c r="I653" s="62"/>
    </row>
    <row r="654" spans="1:9" ht="12.75" customHeight="1" outlineLevel="2" x14ac:dyDescent="0.2">
      <c r="A654" s="10" t="s">
        <v>720</v>
      </c>
      <c r="B654" s="62"/>
      <c r="F654" s="134"/>
      <c r="H654" s="92">
        <v>39</v>
      </c>
    </row>
    <row r="655" spans="1:9" ht="12.75" customHeight="1" outlineLevel="2" x14ac:dyDescent="0.2">
      <c r="A655" s="5" t="s">
        <v>342</v>
      </c>
      <c r="H655" s="92">
        <v>120</v>
      </c>
    </row>
    <row r="656" spans="1:9" ht="12.75" customHeight="1" outlineLevel="2" x14ac:dyDescent="0.2">
      <c r="A656" s="5" t="s">
        <v>343</v>
      </c>
      <c r="H656" s="214">
        <v>2</v>
      </c>
    </row>
    <row r="657" spans="1:9" ht="12.75" customHeight="1" outlineLevel="2" x14ac:dyDescent="0.2">
      <c r="A657" s="5" t="s">
        <v>341</v>
      </c>
      <c r="H657" s="170"/>
    </row>
    <row r="658" spans="1:9" ht="12.75" customHeight="1" outlineLevel="2" x14ac:dyDescent="0.2">
      <c r="A658" s="5" t="s">
        <v>964</v>
      </c>
      <c r="G658" s="134"/>
      <c r="H658" s="214">
        <v>2</v>
      </c>
    </row>
    <row r="659" spans="1:9" ht="12.75" customHeight="1" outlineLevel="2" x14ac:dyDescent="0.2">
      <c r="A659" s="62"/>
      <c r="B659" s="15"/>
    </row>
    <row r="660" spans="1:9" ht="12.75" customHeight="1" outlineLevel="2" x14ac:dyDescent="0.2">
      <c r="A660" s="104" t="s">
        <v>721</v>
      </c>
      <c r="B660" s="62"/>
      <c r="C660" s="5"/>
      <c r="D660" s="134"/>
      <c r="E660" s="147"/>
      <c r="F660" s="134"/>
      <c r="G660" s="134"/>
      <c r="H660" s="134"/>
      <c r="I660" s="134"/>
    </row>
    <row r="661" spans="1:9" ht="12.75" customHeight="1" outlineLevel="2" x14ac:dyDescent="0.2">
      <c r="B661" s="134"/>
      <c r="C661" s="5"/>
      <c r="D661" s="134"/>
      <c r="E661" s="134"/>
      <c r="F661" s="134"/>
      <c r="G661" s="134"/>
      <c r="H661" s="134"/>
      <c r="I661" s="134"/>
    </row>
    <row r="662" spans="1:9" ht="12.75" customHeight="1" outlineLevel="2" x14ac:dyDescent="0.2">
      <c r="A662" s="121" t="s">
        <v>344</v>
      </c>
      <c r="B662" s="134"/>
      <c r="C662" s="5"/>
      <c r="D662" s="134"/>
      <c r="E662" s="134"/>
      <c r="F662" s="134"/>
      <c r="G662" s="134"/>
      <c r="H662" s="134"/>
      <c r="I662" s="134"/>
    </row>
    <row r="663" spans="1:9" ht="12.75" customHeight="1" outlineLevel="2" x14ac:dyDescent="0.2">
      <c r="A663" s="156" t="s">
        <v>51</v>
      </c>
      <c r="B663" s="150"/>
      <c r="C663" s="151"/>
      <c r="D663" s="63" t="s">
        <v>52</v>
      </c>
      <c r="E663" s="150"/>
      <c r="F663" s="150"/>
      <c r="G663" s="63" t="s">
        <v>154</v>
      </c>
      <c r="H663" s="150"/>
      <c r="I663" s="152"/>
    </row>
    <row r="664" spans="1:9" ht="12.75" customHeight="1" outlineLevel="2" x14ac:dyDescent="0.2">
      <c r="A664" s="77" t="s">
        <v>142</v>
      </c>
      <c r="B664" s="136"/>
      <c r="C664" s="153"/>
      <c r="D664" s="62" t="s">
        <v>966</v>
      </c>
      <c r="E664" s="136"/>
      <c r="F664" s="136"/>
      <c r="G664" s="62" t="s">
        <v>482</v>
      </c>
      <c r="H664" s="136"/>
      <c r="I664" s="154"/>
    </row>
    <row r="665" spans="1:9" ht="12.75" customHeight="1" outlineLevel="2" x14ac:dyDescent="0.2">
      <c r="A665" s="77" t="s">
        <v>324</v>
      </c>
      <c r="B665" s="136"/>
      <c r="C665" s="153"/>
      <c r="D665" s="62" t="s">
        <v>481</v>
      </c>
      <c r="E665" s="136"/>
      <c r="F665" s="136"/>
      <c r="G665" s="62" t="s">
        <v>973</v>
      </c>
      <c r="H665" s="136"/>
      <c r="I665" s="154"/>
    </row>
    <row r="666" spans="1:9" ht="12.75" customHeight="1" outlineLevel="2" x14ac:dyDescent="0.2">
      <c r="A666" s="77" t="s">
        <v>1161</v>
      </c>
      <c r="B666" s="136"/>
      <c r="C666" s="153"/>
      <c r="D666" s="62" t="s">
        <v>149</v>
      </c>
      <c r="E666" s="136"/>
      <c r="F666" s="136"/>
      <c r="G666" s="62" t="s">
        <v>534</v>
      </c>
      <c r="H666" s="136"/>
      <c r="I666" s="154"/>
    </row>
    <row r="667" spans="1:9" ht="12.75" customHeight="1" outlineLevel="2" x14ac:dyDescent="0.2">
      <c r="A667" s="77" t="s">
        <v>143</v>
      </c>
      <c r="B667" s="136"/>
      <c r="C667" s="153"/>
      <c r="D667" s="62" t="s">
        <v>150</v>
      </c>
      <c r="E667" s="136"/>
      <c r="F667" s="136"/>
      <c r="G667" s="62" t="s">
        <v>598</v>
      </c>
      <c r="H667" s="136"/>
      <c r="I667" s="154"/>
    </row>
    <row r="668" spans="1:9" ht="12.75" customHeight="1" outlineLevel="2" x14ac:dyDescent="0.2">
      <c r="A668" s="77" t="s">
        <v>144</v>
      </c>
      <c r="B668" s="62"/>
      <c r="C668" s="153"/>
      <c r="D668" s="62" t="s">
        <v>971</v>
      </c>
      <c r="E668" s="136"/>
      <c r="F668" s="136"/>
      <c r="G668" s="62" t="s">
        <v>165</v>
      </c>
      <c r="H668" s="136"/>
      <c r="I668" s="154"/>
    </row>
    <row r="669" spans="1:9" ht="12.75" customHeight="1" outlineLevel="2" x14ac:dyDescent="0.2">
      <c r="A669" s="77" t="s">
        <v>145</v>
      </c>
      <c r="B669" s="62"/>
      <c r="C669" s="153"/>
      <c r="D669" s="62" t="s">
        <v>151</v>
      </c>
      <c r="E669" s="136"/>
      <c r="F669" s="136"/>
      <c r="G669" s="62" t="s">
        <v>155</v>
      </c>
      <c r="H669" s="136"/>
      <c r="I669" s="154"/>
    </row>
    <row r="670" spans="1:9" ht="12.75" customHeight="1" outlineLevel="2" x14ac:dyDescent="0.2">
      <c r="A670" s="77" t="s">
        <v>426</v>
      </c>
      <c r="B670" s="62"/>
      <c r="C670" s="153"/>
      <c r="D670" s="62" t="s">
        <v>1075</v>
      </c>
      <c r="E670" s="136"/>
      <c r="F670" s="136"/>
      <c r="G670" s="62" t="s">
        <v>974</v>
      </c>
      <c r="H670" s="136"/>
      <c r="I670" s="154"/>
    </row>
    <row r="671" spans="1:9" ht="12.75" customHeight="1" outlineLevel="2" x14ac:dyDescent="0.2">
      <c r="A671" s="77" t="s">
        <v>784</v>
      </c>
      <c r="B671" s="62"/>
      <c r="C671" s="153"/>
      <c r="D671" s="62" t="s">
        <v>53</v>
      </c>
      <c r="E671" s="136"/>
      <c r="F671" s="136"/>
      <c r="G671" s="62" t="s">
        <v>975</v>
      </c>
      <c r="H671" s="136"/>
      <c r="I671" s="154"/>
    </row>
    <row r="672" spans="1:9" ht="12.75" customHeight="1" outlineLevel="2" x14ac:dyDescent="0.2">
      <c r="A672" s="77" t="s">
        <v>146</v>
      </c>
      <c r="B672" s="136"/>
      <c r="C672" s="153"/>
      <c r="D672" s="62" t="s">
        <v>597</v>
      </c>
      <c r="E672" s="136"/>
      <c r="F672" s="136"/>
      <c r="G672" s="62" t="s">
        <v>976</v>
      </c>
      <c r="H672" s="136"/>
      <c r="I672" s="154"/>
    </row>
    <row r="673" spans="1:9" ht="12.75" customHeight="1" outlineLevel="2" x14ac:dyDescent="0.2">
      <c r="A673" s="77" t="s">
        <v>1020</v>
      </c>
      <c r="B673" s="62"/>
      <c r="C673" s="153"/>
      <c r="D673" s="62" t="s">
        <v>153</v>
      </c>
      <c r="E673" s="136"/>
      <c r="F673" s="136"/>
      <c r="G673" s="62" t="s">
        <v>72</v>
      </c>
      <c r="H673" s="136"/>
      <c r="I673" s="154"/>
    </row>
    <row r="674" spans="1:9" ht="12.75" customHeight="1" outlineLevel="2" x14ac:dyDescent="0.2">
      <c r="A674" s="77" t="s">
        <v>147</v>
      </c>
      <c r="B674" s="62"/>
      <c r="C674" s="153"/>
      <c r="D674" s="62" t="s">
        <v>967</v>
      </c>
      <c r="E674" s="136"/>
      <c r="F674" s="136"/>
      <c r="G674" s="62"/>
      <c r="H674" s="136"/>
      <c r="I674" s="154"/>
    </row>
    <row r="675" spans="1:9" ht="12.75" customHeight="1" outlineLevel="2" x14ac:dyDescent="0.2">
      <c r="A675" s="77" t="s">
        <v>148</v>
      </c>
      <c r="B675" s="62"/>
      <c r="C675" s="153"/>
      <c r="D675" s="62" t="s">
        <v>599</v>
      </c>
      <c r="E675" s="136"/>
      <c r="F675" s="136"/>
      <c r="G675" s="62" t="s">
        <v>308</v>
      </c>
      <c r="H675" s="136"/>
      <c r="I675" s="154"/>
    </row>
    <row r="676" spans="1:9" ht="12.75" customHeight="1" outlineLevel="2" x14ac:dyDescent="0.2">
      <c r="A676" s="394" t="s">
        <v>1217</v>
      </c>
      <c r="B676" s="145"/>
      <c r="C676" s="155"/>
      <c r="D676" s="79" t="s">
        <v>977</v>
      </c>
      <c r="E676" s="145"/>
      <c r="F676" s="145"/>
      <c r="G676" s="79" t="s">
        <v>978</v>
      </c>
      <c r="H676" s="145"/>
      <c r="I676" s="146"/>
    </row>
    <row r="677" spans="1:9" ht="12.75" customHeight="1" outlineLevel="2" x14ac:dyDescent="0.2">
      <c r="B677" s="134"/>
      <c r="C677" s="5"/>
      <c r="D677" s="121"/>
      <c r="E677" s="134"/>
      <c r="F677" s="134"/>
      <c r="G677" s="134"/>
      <c r="H677" s="134"/>
      <c r="I677" s="134"/>
    </row>
    <row r="678" spans="1:9" ht="12.75" customHeight="1" outlineLevel="2" x14ac:dyDescent="0.2">
      <c r="A678" s="156" t="s">
        <v>979</v>
      </c>
      <c r="B678" s="63"/>
      <c r="C678" s="151"/>
      <c r="D678" s="63"/>
      <c r="E678" s="150"/>
      <c r="F678" s="63" t="s">
        <v>162</v>
      </c>
      <c r="G678" s="150"/>
      <c r="H678" s="150"/>
      <c r="I678" s="152"/>
    </row>
    <row r="679" spans="1:9" ht="12.75" customHeight="1" outlineLevel="2" x14ac:dyDescent="0.2">
      <c r="A679" s="395" t="s">
        <v>156</v>
      </c>
      <c r="B679" s="62"/>
      <c r="C679" s="153"/>
      <c r="D679" s="62"/>
      <c r="E679" s="136"/>
      <c r="F679" s="62" t="s">
        <v>163</v>
      </c>
      <c r="G679" s="136"/>
      <c r="H679" s="136"/>
      <c r="I679" s="154"/>
    </row>
    <row r="680" spans="1:9" ht="12.75" customHeight="1" outlineLevel="2" x14ac:dyDescent="0.2">
      <c r="A680" s="21" t="s">
        <v>1218</v>
      </c>
      <c r="B680" s="62"/>
      <c r="C680" s="153"/>
      <c r="D680" s="62"/>
      <c r="E680" s="136"/>
      <c r="F680" s="62" t="s">
        <v>164</v>
      </c>
      <c r="G680" s="136"/>
      <c r="H680" s="136"/>
      <c r="I680" s="154"/>
    </row>
    <row r="681" spans="1:9" ht="12.75" customHeight="1" outlineLevel="2" x14ac:dyDescent="0.2">
      <c r="A681" s="395" t="s">
        <v>168</v>
      </c>
      <c r="B681" s="62"/>
      <c r="C681" s="153"/>
      <c r="D681" s="130"/>
      <c r="E681" s="136"/>
      <c r="F681" s="62" t="s">
        <v>306</v>
      </c>
      <c r="G681" s="130"/>
      <c r="H681" s="136"/>
      <c r="I681" s="154"/>
    </row>
    <row r="682" spans="1:9" ht="12.75" customHeight="1" outlineLevel="2" x14ac:dyDescent="0.2">
      <c r="A682" s="395" t="s">
        <v>144</v>
      </c>
      <c r="B682" s="62"/>
      <c r="C682" s="153"/>
      <c r="D682" s="130"/>
      <c r="E682" s="136"/>
      <c r="F682" s="62" t="s">
        <v>152</v>
      </c>
      <c r="G682" s="130"/>
      <c r="H682" s="136"/>
      <c r="I682" s="154"/>
    </row>
    <row r="683" spans="1:9" ht="12.75" customHeight="1" outlineLevel="2" x14ac:dyDescent="0.2">
      <c r="A683" s="395" t="s">
        <v>427</v>
      </c>
      <c r="B683" s="62"/>
      <c r="C683" s="153"/>
      <c r="D683" s="130"/>
      <c r="E683" s="136"/>
      <c r="F683" s="62" t="s">
        <v>1219</v>
      </c>
      <c r="G683" s="130"/>
      <c r="H683" s="136"/>
      <c r="I683" s="154"/>
    </row>
    <row r="684" spans="1:9" ht="12.75" customHeight="1" outlineLevel="2" x14ac:dyDescent="0.2">
      <c r="A684" s="395" t="s">
        <v>426</v>
      </c>
      <c r="B684" s="62"/>
      <c r="C684" s="153"/>
      <c r="D684" s="130"/>
      <c r="E684" s="136"/>
      <c r="F684" s="62" t="s">
        <v>601</v>
      </c>
      <c r="G684" s="130"/>
      <c r="H684" s="136"/>
      <c r="I684" s="154"/>
    </row>
    <row r="685" spans="1:9" ht="12.75" customHeight="1" outlineLevel="2" x14ac:dyDescent="0.2">
      <c r="A685" s="395" t="s">
        <v>158</v>
      </c>
      <c r="B685" s="62"/>
      <c r="C685" s="153"/>
      <c r="D685" s="130"/>
      <c r="E685" s="136"/>
      <c r="F685" s="62" t="s">
        <v>967</v>
      </c>
      <c r="G685" s="130"/>
      <c r="H685" s="136"/>
      <c r="I685" s="154"/>
    </row>
    <row r="686" spans="1:9" ht="12.75" customHeight="1" outlineLevel="2" x14ac:dyDescent="0.2">
      <c r="A686" s="395" t="s">
        <v>159</v>
      </c>
      <c r="B686" s="62"/>
      <c r="C686" s="153"/>
      <c r="D686" s="130"/>
      <c r="E686" s="136"/>
      <c r="F686" s="62" t="s">
        <v>161</v>
      </c>
      <c r="G686" s="130"/>
      <c r="H686" s="136"/>
      <c r="I686" s="154"/>
    </row>
    <row r="687" spans="1:9" ht="12.75" customHeight="1" outlineLevel="2" x14ac:dyDescent="0.2">
      <c r="A687" s="395" t="s">
        <v>600</v>
      </c>
      <c r="B687" s="62"/>
      <c r="C687" s="153"/>
      <c r="D687" s="426"/>
      <c r="E687" s="136"/>
      <c r="F687" s="62" t="s">
        <v>519</v>
      </c>
      <c r="G687" s="130"/>
      <c r="H687" s="136"/>
      <c r="I687" s="154"/>
    </row>
    <row r="688" spans="1:9" ht="12.75" customHeight="1" outlineLevel="2" x14ac:dyDescent="0.2">
      <c r="A688" s="395" t="s">
        <v>425</v>
      </c>
      <c r="B688" s="62"/>
      <c r="C688" s="153"/>
      <c r="D688" s="426"/>
      <c r="E688" s="136"/>
      <c r="F688" s="62" t="s">
        <v>482</v>
      </c>
      <c r="G688" s="130"/>
      <c r="H688" s="136"/>
      <c r="I688" s="154"/>
    </row>
    <row r="689" spans="1:9" ht="12.75" customHeight="1" outlineLevel="2" x14ac:dyDescent="0.2">
      <c r="A689" s="394" t="s">
        <v>160</v>
      </c>
      <c r="B689" s="79"/>
      <c r="C689" s="155"/>
      <c r="D689" s="157"/>
      <c r="E689" s="145"/>
      <c r="F689" s="145" t="s">
        <v>1220</v>
      </c>
      <c r="G689" s="145"/>
      <c r="H689" s="145"/>
      <c r="I689" s="146"/>
    </row>
    <row r="690" spans="1:9" ht="12.75" customHeight="1" outlineLevel="2" x14ac:dyDescent="0.2">
      <c r="C690" s="5"/>
      <c r="D690" s="59"/>
      <c r="E690" s="134"/>
      <c r="F690" s="134"/>
      <c r="G690" s="134"/>
      <c r="H690" s="134"/>
      <c r="I690" s="134"/>
    </row>
    <row r="691" spans="1:9" ht="12.75" customHeight="1" outlineLevel="2" x14ac:dyDescent="0.2">
      <c r="A691" s="121" t="s">
        <v>345</v>
      </c>
      <c r="B691" s="134"/>
      <c r="C691" s="5"/>
      <c r="D691" s="134"/>
      <c r="E691" s="134"/>
      <c r="F691" s="134"/>
      <c r="G691" s="134"/>
      <c r="H691" s="134"/>
      <c r="I691" s="134"/>
    </row>
    <row r="692" spans="1:9" ht="12.75" customHeight="1" outlineLevel="2" x14ac:dyDescent="0.2">
      <c r="A692" s="156" t="s">
        <v>16</v>
      </c>
      <c r="B692" s="150"/>
      <c r="C692" s="151"/>
      <c r="D692" s="150"/>
      <c r="E692" s="150" t="s">
        <v>54</v>
      </c>
      <c r="F692" s="150"/>
      <c r="G692" s="152"/>
      <c r="H692" s="134"/>
      <c r="I692" s="134"/>
    </row>
    <row r="693" spans="1:9" ht="12.75" customHeight="1" outlineLevel="2" x14ac:dyDescent="0.2">
      <c r="A693" s="395" t="s">
        <v>324</v>
      </c>
      <c r="B693" s="136"/>
      <c r="C693" s="153"/>
      <c r="D693" s="136"/>
      <c r="E693" s="136" t="s">
        <v>153</v>
      </c>
      <c r="F693" s="136"/>
      <c r="G693" s="154"/>
      <c r="H693" s="134"/>
      <c r="I693" s="134"/>
    </row>
    <row r="694" spans="1:9" ht="12.75" customHeight="1" outlineLevel="2" x14ac:dyDescent="0.2">
      <c r="A694" s="395" t="s">
        <v>1161</v>
      </c>
      <c r="B694" s="136"/>
      <c r="C694" s="153"/>
      <c r="D694" s="136"/>
      <c r="E694" s="136" t="s">
        <v>71</v>
      </c>
      <c r="F694" s="136"/>
      <c r="G694" s="154"/>
      <c r="H694" s="134"/>
      <c r="I694" s="134"/>
    </row>
    <row r="695" spans="1:9" ht="12.75" customHeight="1" outlineLevel="2" x14ac:dyDescent="0.2">
      <c r="A695" s="395" t="s">
        <v>784</v>
      </c>
      <c r="B695" s="136"/>
      <c r="C695" s="153"/>
      <c r="D695" s="136"/>
      <c r="E695" s="426" t="s">
        <v>977</v>
      </c>
      <c r="F695" s="136"/>
      <c r="G695" s="154"/>
      <c r="H695" s="134"/>
      <c r="I695" s="134"/>
    </row>
    <row r="696" spans="1:9" ht="12.75" customHeight="1" outlineLevel="2" x14ac:dyDescent="0.2">
      <c r="A696" s="395" t="s">
        <v>148</v>
      </c>
      <c r="B696" s="136"/>
      <c r="C696" s="153"/>
      <c r="D696" s="136"/>
      <c r="E696" s="426" t="s">
        <v>973</v>
      </c>
      <c r="F696" s="136"/>
      <c r="G696" s="154"/>
      <c r="H696" s="134"/>
      <c r="I696" s="134"/>
    </row>
    <row r="697" spans="1:9" ht="12.75" customHeight="1" outlineLevel="2" x14ac:dyDescent="0.2">
      <c r="A697" s="395" t="s">
        <v>1096</v>
      </c>
      <c r="B697" s="136"/>
      <c r="C697" s="153"/>
      <c r="D697" s="136"/>
      <c r="E697" s="426" t="s">
        <v>534</v>
      </c>
      <c r="F697" s="136"/>
      <c r="G697" s="154"/>
      <c r="H697" s="134"/>
      <c r="I697" s="134"/>
    </row>
    <row r="698" spans="1:9" ht="12.75" customHeight="1" outlineLevel="2" x14ac:dyDescent="0.2">
      <c r="A698" s="395" t="s">
        <v>166</v>
      </c>
      <c r="B698" s="136"/>
      <c r="D698" s="136"/>
      <c r="E698" s="426" t="s">
        <v>602</v>
      </c>
      <c r="F698" s="136"/>
      <c r="G698" s="154"/>
      <c r="H698" s="134"/>
      <c r="I698" s="134"/>
    </row>
    <row r="699" spans="1:9" ht="12.75" customHeight="1" outlineLevel="2" x14ac:dyDescent="0.2">
      <c r="A699" s="395" t="s">
        <v>966</v>
      </c>
      <c r="B699" s="136"/>
      <c r="D699" s="136"/>
      <c r="E699" s="426" t="s">
        <v>974</v>
      </c>
      <c r="F699" s="136"/>
      <c r="G699" s="154"/>
      <c r="H699" s="134"/>
      <c r="I699" s="134"/>
    </row>
    <row r="700" spans="1:9" ht="12.75" customHeight="1" outlineLevel="2" x14ac:dyDescent="0.2">
      <c r="A700" s="395" t="s">
        <v>167</v>
      </c>
      <c r="B700" s="136"/>
      <c r="D700" s="136"/>
      <c r="E700" s="426" t="s">
        <v>975</v>
      </c>
      <c r="F700" s="136"/>
      <c r="G700" s="154"/>
      <c r="H700" s="134"/>
      <c r="I700" s="134"/>
    </row>
    <row r="701" spans="1:9" ht="12.75" customHeight="1" outlineLevel="2" x14ac:dyDescent="0.2">
      <c r="A701" s="395" t="s">
        <v>971</v>
      </c>
      <c r="B701" s="136"/>
      <c r="D701" s="136"/>
      <c r="E701" s="426" t="s">
        <v>1074</v>
      </c>
      <c r="F701" s="136"/>
      <c r="G701" s="154"/>
      <c r="H701" s="134"/>
      <c r="I701" s="134"/>
    </row>
    <row r="702" spans="1:9" ht="12.75" customHeight="1" outlineLevel="2" x14ac:dyDescent="0.2">
      <c r="A702" s="394" t="s">
        <v>151</v>
      </c>
      <c r="B702" s="145"/>
      <c r="C702" s="155"/>
      <c r="D702" s="145"/>
      <c r="E702" s="157" t="s">
        <v>72</v>
      </c>
      <c r="F702" s="145"/>
      <c r="G702" s="146"/>
      <c r="H702" s="134"/>
      <c r="I702" s="134"/>
    </row>
    <row r="703" spans="1:9" ht="12.75" customHeight="1" outlineLevel="2" x14ac:dyDescent="0.2">
      <c r="A703" s="268"/>
      <c r="B703" s="136"/>
      <c r="C703" s="153"/>
      <c r="D703" s="136"/>
      <c r="E703" s="426"/>
      <c r="F703" s="136"/>
      <c r="G703" s="136"/>
      <c r="H703" s="134"/>
      <c r="I703" s="134"/>
    </row>
    <row r="704" spans="1:9" ht="12.75" customHeight="1" outlineLevel="2" x14ac:dyDescent="0.2">
      <c r="A704" s="156" t="s">
        <v>17</v>
      </c>
      <c r="B704" s="150"/>
      <c r="C704" s="151"/>
      <c r="D704" s="150"/>
      <c r="E704" s="150" t="s">
        <v>163</v>
      </c>
      <c r="F704" s="150"/>
      <c r="G704" s="152"/>
      <c r="H704" s="134"/>
      <c r="I704" s="134"/>
    </row>
    <row r="705" spans="1:9" ht="12.75" customHeight="1" outlineLevel="2" x14ac:dyDescent="0.2">
      <c r="A705" s="395" t="s">
        <v>168</v>
      </c>
      <c r="B705" s="136"/>
      <c r="C705" s="153"/>
      <c r="D705" s="136"/>
      <c r="E705" s="136" t="s">
        <v>170</v>
      </c>
      <c r="F705" s="136"/>
      <c r="G705" s="154"/>
      <c r="H705" s="134"/>
      <c r="I705" s="134"/>
    </row>
    <row r="706" spans="1:9" ht="12.75" customHeight="1" outlineLevel="2" x14ac:dyDescent="0.2">
      <c r="A706" s="395" t="s">
        <v>144</v>
      </c>
      <c r="B706" s="136"/>
      <c r="C706" s="153"/>
      <c r="D706" s="136"/>
      <c r="E706" s="426" t="s">
        <v>164</v>
      </c>
      <c r="F706" s="136"/>
      <c r="G706" s="154"/>
      <c r="H706" s="134"/>
      <c r="I706" s="134"/>
    </row>
    <row r="707" spans="1:9" ht="12.75" customHeight="1" outlineLevel="2" x14ac:dyDescent="0.2">
      <c r="A707" s="395" t="s">
        <v>426</v>
      </c>
      <c r="B707" s="136"/>
      <c r="C707" s="153"/>
      <c r="D707" s="136"/>
      <c r="E707" s="426" t="s">
        <v>171</v>
      </c>
      <c r="F707" s="136"/>
      <c r="G707" s="154"/>
      <c r="H707" s="134"/>
      <c r="I707" s="134"/>
    </row>
    <row r="708" spans="1:9" ht="12.75" customHeight="1" outlineLevel="2" x14ac:dyDescent="0.2">
      <c r="A708" s="395" t="s">
        <v>147</v>
      </c>
      <c r="B708" s="136"/>
      <c r="C708" s="153"/>
      <c r="D708" s="136"/>
      <c r="E708" s="426" t="s">
        <v>54</v>
      </c>
      <c r="F708" s="136"/>
      <c r="G708" s="154"/>
      <c r="H708" s="134"/>
      <c r="I708" s="134"/>
    </row>
    <row r="709" spans="1:9" ht="12.75" customHeight="1" outlineLevel="2" x14ac:dyDescent="0.2">
      <c r="A709" s="395" t="s">
        <v>425</v>
      </c>
      <c r="B709" s="136"/>
      <c r="C709" s="153"/>
      <c r="D709" s="136"/>
      <c r="E709" s="426" t="s">
        <v>1219</v>
      </c>
      <c r="F709" s="136"/>
      <c r="G709" s="154"/>
      <c r="H709" s="134"/>
      <c r="I709" s="134"/>
    </row>
    <row r="710" spans="1:9" ht="12.75" customHeight="1" outlineLevel="2" x14ac:dyDescent="0.2">
      <c r="A710" s="395" t="s">
        <v>683</v>
      </c>
      <c r="B710" s="136"/>
      <c r="D710" s="136"/>
      <c r="E710" s="426" t="s">
        <v>603</v>
      </c>
      <c r="F710" s="136"/>
      <c r="G710" s="154"/>
      <c r="H710" s="134"/>
      <c r="I710" s="134"/>
    </row>
    <row r="711" spans="1:9" ht="12.75" customHeight="1" outlineLevel="2" x14ac:dyDescent="0.2">
      <c r="A711" s="395" t="s">
        <v>160</v>
      </c>
      <c r="B711" s="136"/>
      <c r="D711" s="136"/>
      <c r="E711" s="426" t="s">
        <v>967</v>
      </c>
      <c r="F711" s="136"/>
      <c r="G711" s="154"/>
      <c r="H711" s="134"/>
      <c r="I711" s="134"/>
    </row>
    <row r="712" spans="1:9" ht="12.75" customHeight="1" outlineLevel="2" x14ac:dyDescent="0.2">
      <c r="A712" s="395" t="s">
        <v>157</v>
      </c>
      <c r="B712" s="136"/>
      <c r="D712" s="136"/>
      <c r="E712" s="426" t="s">
        <v>161</v>
      </c>
      <c r="F712" s="136"/>
      <c r="G712" s="154"/>
      <c r="H712" s="134"/>
      <c r="I712" s="134"/>
    </row>
    <row r="713" spans="1:9" ht="12.75" customHeight="1" outlineLevel="2" x14ac:dyDescent="0.2">
      <c r="A713" s="395" t="s">
        <v>169</v>
      </c>
      <c r="B713" s="136"/>
      <c r="D713" s="136"/>
      <c r="E713" s="426" t="s">
        <v>482</v>
      </c>
      <c r="F713" s="136"/>
      <c r="G713" s="154"/>
      <c r="H713" s="134"/>
      <c r="I713" s="134"/>
    </row>
    <row r="714" spans="1:9" ht="12.75" customHeight="1" outlineLevel="2" x14ac:dyDescent="0.2">
      <c r="A714" s="394" t="s">
        <v>162</v>
      </c>
      <c r="B714" s="145"/>
      <c r="C714" s="155"/>
      <c r="D714" s="145"/>
      <c r="E714" s="157" t="s">
        <v>1021</v>
      </c>
      <c r="F714" s="145"/>
      <c r="G714" s="146"/>
      <c r="H714" s="134"/>
      <c r="I714" s="134"/>
    </row>
    <row r="715" spans="1:9" ht="12.75" customHeight="1" outlineLevel="2" x14ac:dyDescent="0.2">
      <c r="A715" s="268"/>
      <c r="B715" s="136"/>
      <c r="C715" s="153"/>
      <c r="D715" s="136"/>
      <c r="E715" s="426"/>
      <c r="F715" s="136"/>
      <c r="G715" s="136"/>
      <c r="H715" s="134"/>
      <c r="I715" s="134"/>
    </row>
    <row r="716" spans="1:9" ht="12.75" customHeight="1" outlineLevel="2" x14ac:dyDescent="0.2">
      <c r="A716" s="268"/>
      <c r="B716" s="136"/>
      <c r="C716" s="153"/>
      <c r="D716" s="136"/>
      <c r="E716" s="426"/>
      <c r="F716" s="136"/>
      <c r="G716" s="136"/>
      <c r="H716" s="134"/>
      <c r="I716" s="134"/>
    </row>
    <row r="717" spans="1:9" ht="12.75" customHeight="1" outlineLevel="2" x14ac:dyDescent="0.2">
      <c r="A717" s="156" t="s">
        <v>176</v>
      </c>
      <c r="B717" s="150"/>
      <c r="C717" s="151"/>
      <c r="D717" s="150"/>
      <c r="E717" s="150"/>
      <c r="F717" s="150"/>
      <c r="G717" s="152"/>
      <c r="H717" s="134"/>
      <c r="I717" s="134"/>
    </row>
    <row r="718" spans="1:9" ht="12.75" customHeight="1" outlineLevel="2" x14ac:dyDescent="0.2">
      <c r="A718" s="77" t="s">
        <v>604</v>
      </c>
      <c r="B718" s="136"/>
      <c r="C718" s="153"/>
      <c r="D718" s="136"/>
      <c r="E718" s="426" t="s">
        <v>174</v>
      </c>
      <c r="F718" s="136"/>
      <c r="G718" s="154"/>
      <c r="H718" s="134"/>
      <c r="I718" s="134"/>
    </row>
    <row r="719" spans="1:9" ht="12.75" customHeight="1" outlineLevel="2" x14ac:dyDescent="0.2">
      <c r="A719" s="77" t="s">
        <v>172</v>
      </c>
      <c r="B719" s="136"/>
      <c r="C719" s="153"/>
      <c r="D719" s="136"/>
      <c r="E719" s="426" t="s">
        <v>175</v>
      </c>
      <c r="F719" s="136"/>
      <c r="G719" s="154"/>
      <c r="H719" s="134"/>
      <c r="I719" s="134"/>
    </row>
    <row r="720" spans="1:9" ht="12.75" customHeight="1" outlineLevel="2" x14ac:dyDescent="0.2">
      <c r="A720" s="77" t="s">
        <v>605</v>
      </c>
      <c r="B720" s="136"/>
      <c r="C720" s="153"/>
      <c r="D720" s="136"/>
      <c r="E720" s="426" t="s">
        <v>1221</v>
      </c>
      <c r="F720" s="136"/>
      <c r="G720" s="154"/>
      <c r="H720" s="134"/>
      <c r="I720" s="134"/>
    </row>
    <row r="721" spans="1:9" ht="12.75" customHeight="1" outlineLevel="2" x14ac:dyDescent="0.2">
      <c r="A721" s="101" t="s">
        <v>173</v>
      </c>
      <c r="B721" s="145"/>
      <c r="C721" s="155"/>
      <c r="D721" s="145"/>
      <c r="E721" s="157" t="s">
        <v>1222</v>
      </c>
      <c r="F721" s="145"/>
      <c r="G721" s="146"/>
      <c r="H721" s="134"/>
      <c r="I721" s="134"/>
    </row>
    <row r="722" spans="1:9" ht="12.75" customHeight="1" outlineLevel="2" x14ac:dyDescent="0.2">
      <c r="A722" s="268"/>
      <c r="B722" s="136"/>
      <c r="C722" s="153"/>
      <c r="D722" s="136"/>
      <c r="E722" s="426"/>
      <c r="F722" s="136"/>
      <c r="G722" s="136"/>
      <c r="H722" s="134"/>
      <c r="I722" s="134"/>
    </row>
    <row r="723" spans="1:9" ht="12.75" customHeight="1" outlineLevel="2" x14ac:dyDescent="0.2">
      <c r="A723" s="121"/>
      <c r="B723" s="134"/>
      <c r="C723" s="5"/>
      <c r="D723" s="136"/>
      <c r="E723" s="426"/>
      <c r="F723" s="136"/>
      <c r="G723" s="136"/>
      <c r="H723" s="134"/>
      <c r="I723" s="134"/>
    </row>
    <row r="724" spans="1:9" ht="12.75" customHeight="1" outlineLevel="2" x14ac:dyDescent="0.2">
      <c r="A724" s="156" t="s">
        <v>1188</v>
      </c>
      <c r="B724" s="150"/>
      <c r="C724" s="151"/>
      <c r="D724" s="150"/>
      <c r="E724" s="150"/>
      <c r="F724" s="150"/>
      <c r="G724" s="152"/>
      <c r="H724" s="134"/>
      <c r="I724" s="134"/>
    </row>
    <row r="725" spans="1:9" ht="12.75" customHeight="1" outlineLevel="2" x14ac:dyDescent="0.2">
      <c r="A725" s="77" t="s">
        <v>1189</v>
      </c>
      <c r="B725" s="136"/>
      <c r="C725" s="153"/>
      <c r="D725" s="136"/>
      <c r="E725" s="136"/>
      <c r="F725" s="136"/>
      <c r="G725" s="154"/>
      <c r="H725" s="134"/>
      <c r="I725" s="134"/>
    </row>
    <row r="726" spans="1:9" ht="12.75" customHeight="1" outlineLevel="2" x14ac:dyDescent="0.2">
      <c r="A726" s="101" t="s">
        <v>1201</v>
      </c>
      <c r="B726" s="145"/>
      <c r="C726" s="155"/>
      <c r="D726" s="145"/>
      <c r="E726" s="145"/>
      <c r="F726" s="145"/>
      <c r="G726" s="146"/>
      <c r="H726" s="134"/>
      <c r="I726" s="134"/>
    </row>
    <row r="727" spans="1:9" ht="12.75" customHeight="1" outlineLevel="2" x14ac:dyDescent="0.2">
      <c r="A727" s="268"/>
      <c r="B727" s="136"/>
      <c r="C727" s="153"/>
      <c r="D727" s="136"/>
      <c r="E727" s="426"/>
      <c r="F727" s="136"/>
      <c r="G727" s="136"/>
      <c r="H727" s="134"/>
      <c r="I727" s="134"/>
    </row>
    <row r="728" spans="1:9" ht="12.75" customHeight="1" outlineLevel="2" x14ac:dyDescent="0.2">
      <c r="A728" s="268"/>
      <c r="B728" s="136"/>
      <c r="C728" s="153"/>
      <c r="D728" s="136"/>
      <c r="E728" s="426"/>
      <c r="F728" s="136"/>
      <c r="G728" s="136"/>
      <c r="H728" s="134"/>
      <c r="I728" s="134"/>
    </row>
    <row r="729" spans="1:9" ht="12.75" customHeight="1" outlineLevel="2" x14ac:dyDescent="0.2">
      <c r="A729" s="122" t="s">
        <v>346</v>
      </c>
      <c r="B729" s="134"/>
      <c r="C729" s="5"/>
      <c r="D729" s="134"/>
      <c r="E729" s="134"/>
      <c r="F729" s="134"/>
      <c r="G729" s="134"/>
      <c r="H729" s="134"/>
      <c r="I729" s="134"/>
    </row>
    <row r="730" spans="1:9" ht="12.75" customHeight="1" outlineLevel="2" x14ac:dyDescent="0.2">
      <c r="A730" s="76" t="s">
        <v>1223</v>
      </c>
      <c r="B730" s="150"/>
      <c r="C730" s="151"/>
      <c r="D730" s="150" t="s">
        <v>157</v>
      </c>
      <c r="E730" s="150"/>
      <c r="F730" s="150"/>
      <c r="G730" s="150" t="s">
        <v>1075</v>
      </c>
      <c r="H730" s="150"/>
      <c r="I730" s="152"/>
    </row>
    <row r="731" spans="1:9" ht="12.75" customHeight="1" outlineLevel="2" x14ac:dyDescent="0.2">
      <c r="A731" s="77" t="s">
        <v>101</v>
      </c>
      <c r="B731" s="136"/>
      <c r="C731" s="153"/>
      <c r="D731" s="136" t="s">
        <v>160</v>
      </c>
      <c r="E731" s="136"/>
      <c r="F731" s="136"/>
      <c r="G731" s="136" t="s">
        <v>153</v>
      </c>
      <c r="H731" s="136"/>
      <c r="I731" s="154"/>
    </row>
    <row r="732" spans="1:9" ht="12.75" customHeight="1" outlineLevel="2" x14ac:dyDescent="0.2">
      <c r="A732" s="77" t="s">
        <v>324</v>
      </c>
      <c r="B732" s="136"/>
      <c r="C732" s="153"/>
      <c r="D732" s="136" t="s">
        <v>966</v>
      </c>
      <c r="E732" s="136"/>
      <c r="F732" s="136"/>
      <c r="G732" s="136" t="s">
        <v>967</v>
      </c>
      <c r="H732" s="136"/>
      <c r="I732" s="154"/>
    </row>
    <row r="733" spans="1:9" ht="12.75" customHeight="1" outlineLevel="2" x14ac:dyDescent="0.2">
      <c r="A733" s="77" t="s">
        <v>106</v>
      </c>
      <c r="B733" s="136"/>
      <c r="C733" s="153"/>
      <c r="D733" s="136" t="s">
        <v>606</v>
      </c>
      <c r="E733" s="136"/>
      <c r="F733" s="136"/>
      <c r="G733" s="136" t="s">
        <v>103</v>
      </c>
      <c r="H733" s="136"/>
      <c r="I733" s="154"/>
    </row>
    <row r="734" spans="1:9" ht="12.75" customHeight="1" outlineLevel="2" x14ac:dyDescent="0.2">
      <c r="A734" s="77" t="s">
        <v>113</v>
      </c>
      <c r="B734" s="136"/>
      <c r="C734" s="153"/>
      <c r="D734" s="136" t="s">
        <v>163</v>
      </c>
      <c r="E734" s="136"/>
      <c r="F734" s="136"/>
      <c r="G734" s="136" t="s">
        <v>69</v>
      </c>
      <c r="H734" s="136"/>
      <c r="I734" s="154"/>
    </row>
    <row r="735" spans="1:9" ht="12.75" customHeight="1" outlineLevel="2" x14ac:dyDescent="0.2">
      <c r="A735" s="77" t="s">
        <v>143</v>
      </c>
      <c r="B735" s="136"/>
      <c r="C735" s="153"/>
      <c r="D735" s="136" t="s">
        <v>108</v>
      </c>
      <c r="E735" s="136"/>
      <c r="F735" s="136"/>
      <c r="G735" s="136" t="s">
        <v>117</v>
      </c>
      <c r="H735" s="136"/>
      <c r="I735" s="154"/>
    </row>
    <row r="736" spans="1:9" ht="12.75" customHeight="1" outlineLevel="2" x14ac:dyDescent="0.2">
      <c r="A736" s="77" t="s">
        <v>67</v>
      </c>
      <c r="B736" s="136"/>
      <c r="C736" s="153"/>
      <c r="D736" s="136" t="s">
        <v>109</v>
      </c>
      <c r="E736" s="136"/>
      <c r="F736" s="136"/>
      <c r="G736" s="136" t="s">
        <v>154</v>
      </c>
      <c r="H736" s="136"/>
      <c r="I736" s="154"/>
    </row>
    <row r="737" spans="1:9" ht="12.75" customHeight="1" outlineLevel="2" x14ac:dyDescent="0.2">
      <c r="A737" s="77" t="s">
        <v>144</v>
      </c>
      <c r="B737" s="136"/>
      <c r="C737" s="153"/>
      <c r="D737" s="426" t="s">
        <v>481</v>
      </c>
      <c r="E737" s="136"/>
      <c r="F737" s="136"/>
      <c r="G737" s="426" t="s">
        <v>482</v>
      </c>
      <c r="H737" s="136"/>
      <c r="I737" s="154"/>
    </row>
    <row r="738" spans="1:9" ht="12.75" customHeight="1" outlineLevel="2" x14ac:dyDescent="0.2">
      <c r="A738" s="77" t="s">
        <v>102</v>
      </c>
      <c r="B738" s="136"/>
      <c r="C738" s="153"/>
      <c r="D738" s="426" t="s">
        <v>167</v>
      </c>
      <c r="E738" s="136"/>
      <c r="F738" s="136"/>
      <c r="G738" s="426" t="s">
        <v>973</v>
      </c>
      <c r="H738" s="136"/>
      <c r="I738" s="154"/>
    </row>
    <row r="739" spans="1:9" ht="12.75" customHeight="1" outlineLevel="2" x14ac:dyDescent="0.2">
      <c r="A739" s="77" t="s">
        <v>104</v>
      </c>
      <c r="B739" s="136"/>
      <c r="C739" s="153"/>
      <c r="D739" s="426" t="s">
        <v>164</v>
      </c>
      <c r="E739" s="136"/>
      <c r="F739" s="136"/>
      <c r="G739" s="426" t="s">
        <v>534</v>
      </c>
      <c r="H739" s="136"/>
      <c r="I739" s="154"/>
    </row>
    <row r="740" spans="1:9" ht="12.75" customHeight="1" outlineLevel="2" x14ac:dyDescent="0.2">
      <c r="A740" s="77" t="s">
        <v>105</v>
      </c>
      <c r="B740" s="136"/>
      <c r="C740" s="153"/>
      <c r="D740" s="426" t="s">
        <v>150</v>
      </c>
      <c r="E740" s="136"/>
      <c r="F740" s="136"/>
      <c r="G740" s="426" t="s">
        <v>112</v>
      </c>
      <c r="H740" s="136"/>
      <c r="I740" s="154"/>
    </row>
    <row r="741" spans="1:9" ht="12.75" customHeight="1" outlineLevel="2" x14ac:dyDescent="0.2">
      <c r="A741" s="77" t="s">
        <v>426</v>
      </c>
      <c r="B741" s="136"/>
      <c r="C741" s="153"/>
      <c r="D741" s="426" t="s">
        <v>110</v>
      </c>
      <c r="E741" s="136"/>
      <c r="F741" s="136"/>
      <c r="G741" s="426" t="s">
        <v>155</v>
      </c>
      <c r="H741" s="136"/>
      <c r="I741" s="154"/>
    </row>
    <row r="742" spans="1:9" ht="12.75" customHeight="1" outlineLevel="2" x14ac:dyDescent="0.2">
      <c r="A742" s="77" t="s">
        <v>107</v>
      </c>
      <c r="B742" s="136"/>
      <c r="C742" s="153"/>
      <c r="D742" s="426" t="s">
        <v>151</v>
      </c>
      <c r="E742" s="136"/>
      <c r="F742" s="136"/>
      <c r="G742" s="426" t="s">
        <v>116</v>
      </c>
      <c r="H742" s="136"/>
      <c r="I742" s="154"/>
    </row>
    <row r="743" spans="1:9" ht="12.75" customHeight="1" outlineLevel="2" x14ac:dyDescent="0.2">
      <c r="A743" s="77" t="s">
        <v>66</v>
      </c>
      <c r="B743" s="136"/>
      <c r="C743" s="153"/>
      <c r="D743" s="426" t="s">
        <v>68</v>
      </c>
      <c r="E743" s="136"/>
      <c r="F743" s="136"/>
      <c r="G743" s="426" t="s">
        <v>974</v>
      </c>
      <c r="H743" s="136"/>
      <c r="I743" s="154"/>
    </row>
    <row r="744" spans="1:9" ht="12.75" customHeight="1" outlineLevel="2" x14ac:dyDescent="0.2">
      <c r="A744" s="77" t="s">
        <v>148</v>
      </c>
      <c r="B744" s="136"/>
      <c r="C744" s="153"/>
      <c r="D744" s="426" t="s">
        <v>114</v>
      </c>
      <c r="E744" s="136"/>
      <c r="F744" s="136"/>
      <c r="G744" s="426" t="s">
        <v>975</v>
      </c>
      <c r="H744" s="136"/>
      <c r="I744" s="154"/>
    </row>
    <row r="745" spans="1:9" ht="12.75" customHeight="1" outlineLevel="2" x14ac:dyDescent="0.2">
      <c r="A745" s="77" t="s">
        <v>425</v>
      </c>
      <c r="B745" s="136"/>
      <c r="C745" s="153"/>
      <c r="D745" s="426" t="s">
        <v>115</v>
      </c>
      <c r="E745" s="136"/>
      <c r="F745" s="136"/>
      <c r="G745" s="426" t="s">
        <v>70</v>
      </c>
      <c r="H745" s="136"/>
      <c r="I745" s="154"/>
    </row>
    <row r="746" spans="1:9" ht="12.75" customHeight="1" outlineLevel="2" x14ac:dyDescent="0.2">
      <c r="A746" s="101" t="s">
        <v>52</v>
      </c>
      <c r="B746" s="145"/>
      <c r="C746" s="155"/>
      <c r="D746" s="157" t="s">
        <v>111</v>
      </c>
      <c r="E746" s="145"/>
      <c r="F746" s="145"/>
      <c r="G746" s="157" t="s">
        <v>978</v>
      </c>
      <c r="H746" s="145"/>
      <c r="I746" s="146"/>
    </row>
    <row r="747" spans="1:9" ht="12.75" customHeight="1" outlineLevel="2" x14ac:dyDescent="0.2">
      <c r="A747" s="153"/>
      <c r="B747" s="136"/>
      <c r="C747" s="153"/>
      <c r="D747" s="426"/>
      <c r="E747" s="136"/>
      <c r="F747" s="136"/>
      <c r="G747" s="426"/>
      <c r="H747" s="136"/>
      <c r="I747" s="136"/>
    </row>
    <row r="748" spans="1:9" ht="12.75" customHeight="1" outlineLevel="2" x14ac:dyDescent="0.2">
      <c r="A748" s="10" t="s">
        <v>722</v>
      </c>
      <c r="B748" s="134"/>
      <c r="C748" s="5"/>
      <c r="D748" s="134"/>
      <c r="E748" s="134"/>
      <c r="F748" s="92" t="s">
        <v>370</v>
      </c>
      <c r="H748" s="134"/>
      <c r="I748" s="134"/>
    </row>
    <row r="749" spans="1:9" ht="12.75" customHeight="1" outlineLevel="2" x14ac:dyDescent="0.2">
      <c r="B749" s="92"/>
      <c r="C749" s="21" t="s">
        <v>658</v>
      </c>
      <c r="D749" s="134"/>
      <c r="E749" s="134"/>
      <c r="F749" s="134"/>
      <c r="G749" s="134"/>
      <c r="H749" s="134"/>
      <c r="I749" s="134"/>
    </row>
    <row r="750" spans="1:9" ht="12.75" customHeight="1" outlineLevel="2" x14ac:dyDescent="0.2">
      <c r="B750" s="92"/>
      <c r="C750" s="21" t="s">
        <v>659</v>
      </c>
      <c r="D750" s="134"/>
      <c r="E750" s="134"/>
      <c r="F750" s="134"/>
      <c r="G750" s="134"/>
      <c r="H750" s="134"/>
      <c r="I750" s="134"/>
    </row>
    <row r="751" spans="1:9" ht="12.75" customHeight="1" outlineLevel="2" x14ac:dyDescent="0.2">
      <c r="B751" s="92"/>
      <c r="C751" s="21" t="s">
        <v>519</v>
      </c>
      <c r="D751" s="134"/>
      <c r="E751" s="134"/>
      <c r="F751" s="134"/>
      <c r="G751" s="134"/>
      <c r="H751" s="134"/>
      <c r="I751" s="134"/>
    </row>
    <row r="752" spans="1:9" ht="12.75" customHeight="1" outlineLevel="2" x14ac:dyDescent="0.2">
      <c r="B752" s="92"/>
      <c r="C752" s="21" t="s">
        <v>660</v>
      </c>
      <c r="D752" s="134"/>
      <c r="E752" s="134"/>
      <c r="F752" s="134"/>
      <c r="G752" s="134"/>
      <c r="H752" s="134"/>
      <c r="I752" s="134"/>
    </row>
    <row r="753" spans="1:9" ht="12.75" customHeight="1" outlineLevel="2" x14ac:dyDescent="0.2">
      <c r="B753" s="92"/>
      <c r="C753" s="21" t="s">
        <v>661</v>
      </c>
      <c r="D753" s="134"/>
      <c r="E753" s="134"/>
      <c r="F753" s="134"/>
      <c r="G753" s="134"/>
      <c r="H753" s="134"/>
      <c r="I753" s="134"/>
    </row>
    <row r="754" spans="1:9" ht="12.75" customHeight="1" outlineLevel="2" x14ac:dyDescent="0.2">
      <c r="B754" s="92"/>
      <c r="C754" s="21" t="s">
        <v>662</v>
      </c>
      <c r="D754" s="134"/>
      <c r="E754" s="134"/>
      <c r="F754" s="134"/>
      <c r="G754" s="134"/>
      <c r="H754" s="134"/>
      <c r="I754" s="134"/>
    </row>
    <row r="755" spans="1:9" ht="12.75" customHeight="1" outlineLevel="2" x14ac:dyDescent="0.2">
      <c r="B755" s="136"/>
      <c r="C755" s="5"/>
      <c r="D755" s="134"/>
      <c r="E755" s="134"/>
      <c r="F755" s="134"/>
      <c r="G755" s="134"/>
      <c r="H755" s="134"/>
      <c r="I755" s="134"/>
    </row>
    <row r="756" spans="1:9" ht="12.75" customHeight="1" outlineLevel="2" x14ac:dyDescent="0.2">
      <c r="A756" s="10" t="s">
        <v>579</v>
      </c>
      <c r="B756" s="136"/>
      <c r="C756" s="5"/>
      <c r="D756" s="134"/>
      <c r="E756" s="136"/>
      <c r="F756" s="136"/>
      <c r="G756" s="136"/>
      <c r="H756" s="222" t="s">
        <v>762</v>
      </c>
      <c r="I756" s="152"/>
    </row>
    <row r="757" spans="1:9" ht="12.75" customHeight="1" outlineLevel="2" x14ac:dyDescent="0.2">
      <c r="A757" s="135"/>
      <c r="B757" s="140" t="s">
        <v>394</v>
      </c>
      <c r="C757" s="160"/>
      <c r="D757" s="160"/>
      <c r="E757" s="160"/>
      <c r="F757" s="160"/>
      <c r="G757" s="160"/>
      <c r="H757" s="145"/>
      <c r="I757" s="146"/>
    </row>
    <row r="758" spans="1:9" ht="12.75" customHeight="1" outlineLevel="2" x14ac:dyDescent="0.2">
      <c r="A758" s="135"/>
      <c r="B758" s="195"/>
      <c r="C758" s="195"/>
      <c r="D758" s="195"/>
      <c r="E758" s="195"/>
      <c r="F758" s="195"/>
      <c r="G758" s="195"/>
      <c r="H758" s="136"/>
      <c r="I758" s="136"/>
    </row>
    <row r="759" spans="1:9" ht="12.75" customHeight="1" outlineLevel="2" x14ac:dyDescent="0.2">
      <c r="A759" s="10" t="s">
        <v>580</v>
      </c>
      <c r="B759" s="134"/>
      <c r="C759" s="5"/>
      <c r="D759" s="134"/>
      <c r="E759" s="134"/>
      <c r="F759" s="134"/>
      <c r="G759" s="134"/>
      <c r="H759" s="134"/>
      <c r="I759" s="134"/>
    </row>
    <row r="760" spans="1:9" ht="12.75" customHeight="1" outlineLevel="2" x14ac:dyDescent="0.2">
      <c r="A760" s="135" t="s">
        <v>347</v>
      </c>
      <c r="B760" s="134"/>
      <c r="C760" s="5"/>
      <c r="D760" s="134"/>
      <c r="E760" s="134"/>
      <c r="F760" s="134"/>
      <c r="G760" s="134"/>
      <c r="H760" s="134"/>
      <c r="I760" s="134"/>
    </row>
    <row r="761" spans="1:9" ht="12.75" customHeight="1" outlineLevel="2" x14ac:dyDescent="0.2">
      <c r="A761" s="135"/>
      <c r="B761" s="140" t="s">
        <v>370</v>
      </c>
      <c r="C761" s="236"/>
      <c r="D761" s="432"/>
      <c r="E761" s="197"/>
      <c r="F761" s="197"/>
      <c r="G761" s="197"/>
      <c r="H761" s="197"/>
      <c r="I761" s="198"/>
    </row>
    <row r="762" spans="1:9" ht="12.75" customHeight="1" outlineLevel="2" x14ac:dyDescent="0.2">
      <c r="A762" s="135"/>
      <c r="B762" s="195"/>
      <c r="C762" s="153"/>
      <c r="D762" s="195"/>
      <c r="E762" s="206"/>
      <c r="F762" s="206"/>
      <c r="G762" s="206"/>
      <c r="H762" s="206"/>
      <c r="I762" s="206"/>
    </row>
    <row r="763" spans="1:9" ht="12.75" customHeight="1" outlineLevel="2" x14ac:dyDescent="0.2">
      <c r="A763" s="10" t="s">
        <v>581</v>
      </c>
      <c r="C763" s="5"/>
      <c r="D763" s="134"/>
      <c r="E763" s="134"/>
      <c r="F763" s="134"/>
      <c r="G763" s="134"/>
      <c r="H763" s="134"/>
      <c r="I763" s="134"/>
    </row>
    <row r="764" spans="1:9" ht="12.75" customHeight="1" outlineLevel="2" x14ac:dyDescent="0.2">
      <c r="A764" s="135" t="s">
        <v>764</v>
      </c>
      <c r="C764" s="5"/>
      <c r="D764" s="134"/>
      <c r="E764" s="134"/>
      <c r="F764" s="134"/>
      <c r="G764" s="134"/>
      <c r="H764" s="195"/>
      <c r="I764" s="195"/>
    </row>
    <row r="765" spans="1:9" ht="12.75" customHeight="1" outlineLevel="2" x14ac:dyDescent="0.2">
      <c r="A765" s="135"/>
      <c r="C765" s="5"/>
      <c r="D765" s="134"/>
      <c r="E765" s="134"/>
      <c r="F765" s="134"/>
      <c r="G765" s="134"/>
      <c r="H765" s="195"/>
      <c r="I765" s="195"/>
    </row>
    <row r="766" spans="1:9" ht="12.75" customHeight="1" outlineLevel="2" x14ac:dyDescent="0.2">
      <c r="A766" s="76" t="s">
        <v>741</v>
      </c>
      <c r="B766" s="182"/>
      <c r="C766" s="182"/>
      <c r="D766" s="182"/>
      <c r="E766" s="182"/>
      <c r="F766" s="182"/>
      <c r="G766" s="182"/>
      <c r="H766" s="182"/>
      <c r="I766" s="183"/>
    </row>
    <row r="767" spans="1:9" ht="12.75" customHeight="1" outlineLevel="2" x14ac:dyDescent="0.2">
      <c r="A767" s="77" t="s">
        <v>740</v>
      </c>
      <c r="B767" s="195"/>
      <c r="C767" s="195"/>
      <c r="D767" s="195"/>
      <c r="E767" s="195"/>
      <c r="F767" s="195"/>
      <c r="G767" s="195"/>
      <c r="H767" s="195"/>
      <c r="I767" s="211"/>
    </row>
    <row r="768" spans="1:9" ht="12.75" customHeight="1" outlineLevel="2" x14ac:dyDescent="0.2">
      <c r="A768" s="77"/>
      <c r="B768" s="426" t="s">
        <v>736</v>
      </c>
      <c r="C768" s="195"/>
      <c r="D768" s="195"/>
      <c r="E768" s="195"/>
      <c r="F768" s="195"/>
      <c r="G768" s="195"/>
      <c r="H768" s="195"/>
      <c r="I768" s="211"/>
    </row>
    <row r="769" spans="1:9" ht="12.75" customHeight="1" outlineLevel="2" x14ac:dyDescent="0.2">
      <c r="A769" s="77"/>
      <c r="B769" s="426" t="s">
        <v>737</v>
      </c>
      <c r="C769" s="195"/>
      <c r="D769" s="195"/>
      <c r="E769" s="195"/>
      <c r="F769" s="195"/>
      <c r="G769" s="195"/>
      <c r="H769" s="195"/>
      <c r="I769" s="211"/>
    </row>
    <row r="770" spans="1:9" ht="12.75" customHeight="1" outlineLevel="2" x14ac:dyDescent="0.2">
      <c r="A770" s="77"/>
      <c r="B770" s="426" t="s">
        <v>738</v>
      </c>
      <c r="C770" s="195"/>
      <c r="D770" s="195"/>
      <c r="E770" s="195"/>
      <c r="F770" s="195"/>
      <c r="G770" s="195"/>
      <c r="H770" s="195"/>
      <c r="I770" s="211"/>
    </row>
    <row r="771" spans="1:9" ht="12.75" customHeight="1" outlineLevel="2" x14ac:dyDescent="0.2">
      <c r="A771" s="77"/>
      <c r="B771" s="426" t="s">
        <v>739</v>
      </c>
      <c r="C771" s="195"/>
      <c r="D771" s="195"/>
      <c r="E771" s="195"/>
      <c r="F771" s="195"/>
      <c r="G771" s="195"/>
      <c r="H771" s="195"/>
      <c r="I771" s="211"/>
    </row>
    <row r="772" spans="1:9" ht="12.75" customHeight="1" outlineLevel="2" x14ac:dyDescent="0.2">
      <c r="A772" s="77" t="s">
        <v>746</v>
      </c>
      <c r="B772" s="426"/>
      <c r="C772" s="195"/>
      <c r="D772" s="195"/>
      <c r="E772" s="195"/>
      <c r="F772" s="195"/>
      <c r="G772" s="195"/>
      <c r="H772" s="195"/>
      <c r="I772" s="211"/>
    </row>
    <row r="773" spans="1:9" ht="12.75" customHeight="1" outlineLevel="2" x14ac:dyDescent="0.2">
      <c r="A773" s="77" t="s">
        <v>747</v>
      </c>
      <c r="B773" s="195"/>
      <c r="C773" s="195"/>
      <c r="D773" s="195"/>
      <c r="E773" s="195"/>
      <c r="F773" s="195"/>
      <c r="G773" s="195"/>
      <c r="H773" s="195"/>
      <c r="I773" s="211"/>
    </row>
    <row r="774" spans="1:9" ht="12.75" customHeight="1" outlineLevel="2" x14ac:dyDescent="0.2">
      <c r="A774" s="77" t="s">
        <v>744</v>
      </c>
      <c r="B774" s="195"/>
      <c r="C774" s="195"/>
      <c r="D774" s="195"/>
      <c r="E774" s="195"/>
      <c r="F774" s="195"/>
      <c r="G774" s="195"/>
      <c r="H774" s="195"/>
      <c r="I774" s="211"/>
    </row>
    <row r="775" spans="1:9" ht="12.75" customHeight="1" outlineLevel="2" x14ac:dyDescent="0.2">
      <c r="A775" s="77" t="s">
        <v>745</v>
      </c>
      <c r="B775" s="195"/>
      <c r="C775" s="195"/>
      <c r="D775" s="195"/>
      <c r="E775" s="195"/>
      <c r="F775" s="195"/>
      <c r="G775" s="195"/>
      <c r="H775" s="195"/>
      <c r="I775" s="211"/>
    </row>
    <row r="776" spans="1:9" ht="12.75" customHeight="1" outlineLevel="2" x14ac:dyDescent="0.2">
      <c r="A776" s="77" t="s">
        <v>748</v>
      </c>
      <c r="B776" s="195"/>
      <c r="C776" s="195"/>
      <c r="D776" s="195"/>
      <c r="E776" s="195"/>
      <c r="F776" s="195"/>
      <c r="G776" s="195"/>
      <c r="H776" s="195"/>
      <c r="I776" s="211"/>
    </row>
    <row r="777" spans="1:9" ht="12.75" customHeight="1" outlineLevel="2" x14ac:dyDescent="0.2">
      <c r="A777" s="77" t="s">
        <v>531</v>
      </c>
      <c r="B777" s="195"/>
      <c r="C777" s="195"/>
      <c r="D777" s="195"/>
      <c r="E777" s="195"/>
      <c r="F777" s="195"/>
      <c r="G777" s="195"/>
      <c r="H777" s="195"/>
      <c r="I777" s="211"/>
    </row>
    <row r="778" spans="1:9" ht="12.75" customHeight="1" outlineLevel="2" x14ac:dyDescent="0.2">
      <c r="A778" s="77" t="s">
        <v>749</v>
      </c>
      <c r="B778" s="195"/>
      <c r="C778" s="195"/>
      <c r="D778" s="195"/>
      <c r="E778" s="195"/>
      <c r="F778" s="195"/>
      <c r="G778" s="195"/>
      <c r="H778" s="195"/>
      <c r="I778" s="211"/>
    </row>
    <row r="779" spans="1:9" ht="12.75" customHeight="1" outlineLevel="2" x14ac:dyDescent="0.2">
      <c r="A779" s="77" t="s">
        <v>750</v>
      </c>
      <c r="B779" s="195"/>
      <c r="C779" s="195"/>
      <c r="D779" s="195"/>
      <c r="E779" s="195"/>
      <c r="F779" s="195"/>
      <c r="G779" s="195"/>
      <c r="H779" s="195"/>
      <c r="I779" s="211"/>
    </row>
    <row r="780" spans="1:9" ht="12.75" customHeight="1" outlineLevel="2" x14ac:dyDescent="0.2">
      <c r="A780" s="77" t="s">
        <v>751</v>
      </c>
      <c r="B780" s="195"/>
      <c r="C780" s="195"/>
      <c r="D780" s="195"/>
      <c r="E780" s="195"/>
      <c r="F780" s="195"/>
      <c r="G780" s="195"/>
      <c r="H780" s="195"/>
      <c r="I780" s="211"/>
    </row>
    <row r="781" spans="1:9" ht="12.75" customHeight="1" outlineLevel="2" x14ac:dyDescent="0.2">
      <c r="A781" s="77"/>
      <c r="B781" s="426" t="s">
        <v>752</v>
      </c>
      <c r="C781" s="195"/>
      <c r="D781" s="195"/>
      <c r="E781" s="195"/>
      <c r="F781" s="195"/>
      <c r="G781" s="195"/>
      <c r="H781" s="195"/>
      <c r="I781" s="211"/>
    </row>
    <row r="782" spans="1:9" ht="12.75" customHeight="1" outlineLevel="2" x14ac:dyDescent="0.2">
      <c r="A782" s="77"/>
      <c r="B782" s="426" t="s">
        <v>753</v>
      </c>
      <c r="C782" s="195"/>
      <c r="D782" s="195"/>
      <c r="E782" s="195"/>
      <c r="F782" s="195"/>
      <c r="G782" s="195"/>
      <c r="H782" s="195"/>
      <c r="I782" s="211"/>
    </row>
    <row r="783" spans="1:9" ht="12.75" customHeight="1" outlineLevel="2" x14ac:dyDescent="0.2">
      <c r="A783" s="77" t="s">
        <v>754</v>
      </c>
      <c r="B783" s="195"/>
      <c r="C783" s="195"/>
      <c r="D783" s="195"/>
      <c r="E783" s="195"/>
      <c r="F783" s="195"/>
      <c r="G783" s="195"/>
      <c r="H783" s="195"/>
      <c r="I783" s="211"/>
    </row>
    <row r="784" spans="1:9" ht="12.75" customHeight="1" outlineLevel="2" x14ac:dyDescent="0.2">
      <c r="A784" s="77" t="s">
        <v>755</v>
      </c>
      <c r="B784" s="195"/>
      <c r="C784" s="195"/>
      <c r="D784" s="195"/>
      <c r="E784" s="195"/>
      <c r="F784" s="195"/>
      <c r="G784" s="195"/>
      <c r="H784" s="195"/>
      <c r="I784" s="211"/>
    </row>
    <row r="785" spans="1:9" ht="12.75" customHeight="1" outlineLevel="2" x14ac:dyDescent="0.2">
      <c r="A785" s="77" t="s">
        <v>756</v>
      </c>
      <c r="B785" s="195"/>
      <c r="C785" s="195"/>
      <c r="D785" s="195"/>
      <c r="E785" s="195"/>
      <c r="F785" s="195"/>
      <c r="G785" s="195"/>
      <c r="H785" s="195"/>
      <c r="I785" s="211"/>
    </row>
    <row r="786" spans="1:9" ht="12.75" customHeight="1" outlineLevel="2" x14ac:dyDescent="0.2">
      <c r="A786" s="77" t="s">
        <v>742</v>
      </c>
      <c r="B786" s="195"/>
      <c r="C786" s="195"/>
      <c r="D786" s="195"/>
      <c r="E786" s="195"/>
      <c r="F786" s="195"/>
      <c r="G786" s="195"/>
      <c r="H786" s="195"/>
      <c r="I786" s="211"/>
    </row>
    <row r="787" spans="1:9" ht="12.75" customHeight="1" outlineLevel="2" x14ac:dyDescent="0.2">
      <c r="A787" s="101" t="s">
        <v>743</v>
      </c>
      <c r="B787" s="161"/>
      <c r="C787" s="161"/>
      <c r="D787" s="161"/>
      <c r="E787" s="161"/>
      <c r="F787" s="161"/>
      <c r="G787" s="161"/>
      <c r="H787" s="161"/>
      <c r="I787" s="162"/>
    </row>
    <row r="788" spans="1:9" ht="12.75" customHeight="1" outlineLevel="1" x14ac:dyDescent="0.2">
      <c r="A788" s="13"/>
    </row>
    <row r="789" spans="1:9" ht="12.75" customHeight="1" outlineLevel="1" x14ac:dyDescent="0.2">
      <c r="A789" s="13"/>
    </row>
    <row r="790" spans="1:9" ht="12.75" customHeight="1" outlineLevel="1" x14ac:dyDescent="0.2">
      <c r="A790" s="13" t="s">
        <v>582</v>
      </c>
    </row>
    <row r="791" spans="1:9" ht="12.75" customHeight="1" outlineLevel="1" x14ac:dyDescent="0.2">
      <c r="A791" s="5" t="s">
        <v>185</v>
      </c>
      <c r="F791" s="140" t="s">
        <v>1235</v>
      </c>
      <c r="G791" s="163"/>
    </row>
    <row r="792" spans="1:9" ht="12.75" customHeight="1" outlineLevel="1" x14ac:dyDescent="0.2">
      <c r="A792" s="5" t="s">
        <v>186</v>
      </c>
      <c r="G792" s="208" t="s">
        <v>355</v>
      </c>
    </row>
    <row r="793" spans="1:9" ht="12.75" customHeight="1" outlineLevel="1" x14ac:dyDescent="0.2">
      <c r="A793" s="5" t="s">
        <v>187</v>
      </c>
      <c r="E793" s="370" t="s">
        <v>395</v>
      </c>
      <c r="F793" s="432"/>
      <c r="G793" s="433"/>
    </row>
    <row r="794" spans="1:9" ht="12.75" customHeight="1" outlineLevel="1" x14ac:dyDescent="0.2">
      <c r="A794" s="5" t="s">
        <v>188</v>
      </c>
      <c r="G794" s="172" t="s">
        <v>354</v>
      </c>
    </row>
    <row r="795" spans="1:9" ht="12.75" customHeight="1" outlineLevel="1" x14ac:dyDescent="0.2">
      <c r="A795" s="13"/>
    </row>
    <row r="796" spans="1:9" ht="12.75" customHeight="1" outlineLevel="2" x14ac:dyDescent="0.2">
      <c r="A796" s="14"/>
    </row>
    <row r="797" spans="1:9" ht="12.75" customHeight="1" outlineLevel="1" x14ac:dyDescent="0.2">
      <c r="A797" s="282" t="s">
        <v>874</v>
      </c>
      <c r="B797" s="283"/>
      <c r="C797" s="283"/>
      <c r="D797" s="283"/>
      <c r="E797" s="283"/>
      <c r="F797" s="283"/>
      <c r="G797" s="283"/>
      <c r="H797" s="283"/>
      <c r="I797" s="283"/>
    </row>
    <row r="798" spans="1:9" ht="12.75" customHeight="1" outlineLevel="2" x14ac:dyDescent="0.2">
      <c r="A798" s="284" t="s">
        <v>1150</v>
      </c>
      <c r="B798" s="283"/>
      <c r="C798" s="283"/>
      <c r="D798" s="283"/>
      <c r="E798" s="346">
        <v>1864794</v>
      </c>
      <c r="F798" s="283" t="s">
        <v>875</v>
      </c>
      <c r="G798" s="283"/>
      <c r="H798" s="283"/>
      <c r="I798" s="283"/>
    </row>
    <row r="799" spans="1:9" ht="12.75" customHeight="1" outlineLevel="2" x14ac:dyDescent="0.2">
      <c r="A799" s="284"/>
      <c r="B799" s="283"/>
      <c r="C799" s="283"/>
      <c r="D799" s="283"/>
      <c r="E799" s="285"/>
      <c r="F799" s="283"/>
      <c r="G799" s="283"/>
      <c r="H799" s="283"/>
      <c r="I799" s="283"/>
    </row>
    <row r="800" spans="1:9" ht="12.75" customHeight="1" outlineLevel="1" x14ac:dyDescent="0.2">
      <c r="A800" s="282" t="s">
        <v>684</v>
      </c>
      <c r="B800" s="283"/>
      <c r="C800" s="283"/>
      <c r="D800" s="283"/>
      <c r="E800" s="283"/>
      <c r="F800" s="283"/>
      <c r="G800" s="346">
        <v>31777</v>
      </c>
      <c r="H800" s="283"/>
      <c r="I800" s="283"/>
    </row>
    <row r="801" spans="1:9" ht="12.75" customHeight="1" outlineLevel="2" x14ac:dyDescent="0.2">
      <c r="A801" s="284" t="s">
        <v>876</v>
      </c>
      <c r="B801" s="283"/>
      <c r="C801" s="283"/>
      <c r="D801" s="283"/>
      <c r="E801" s="283"/>
      <c r="F801" s="283"/>
      <c r="G801" s="283"/>
      <c r="H801" s="283"/>
      <c r="I801" s="283"/>
    </row>
    <row r="802" spans="1:9" ht="12.75" customHeight="1" outlineLevel="2" x14ac:dyDescent="0.2">
      <c r="A802" s="284"/>
      <c r="B802" s="283"/>
      <c r="C802" s="283"/>
      <c r="D802" s="283"/>
      <c r="E802" s="283"/>
      <c r="F802" s="283"/>
      <c r="G802" s="283"/>
      <c r="H802" s="283"/>
      <c r="I802" s="283"/>
    </row>
    <row r="803" spans="1:9" ht="12.75" customHeight="1" outlineLevel="1" x14ac:dyDescent="0.2">
      <c r="A803" s="282" t="s">
        <v>877</v>
      </c>
      <c r="B803" s="283"/>
      <c r="C803" s="283"/>
      <c r="D803" s="346"/>
      <c r="E803" s="283"/>
      <c r="F803" s="283"/>
      <c r="G803" s="283"/>
      <c r="H803" s="283"/>
      <c r="I803" s="283"/>
    </row>
    <row r="804" spans="1:9" ht="12.75" customHeight="1" outlineLevel="2" x14ac:dyDescent="0.2">
      <c r="A804" s="282"/>
      <c r="B804" s="283"/>
      <c r="C804" s="283"/>
      <c r="D804" s="286"/>
      <c r="E804" s="283"/>
      <c r="F804" s="283"/>
      <c r="G804" s="283"/>
      <c r="H804" s="283"/>
      <c r="I804" s="283"/>
    </row>
    <row r="805" spans="1:9" ht="12.75" customHeight="1" outlineLevel="1" x14ac:dyDescent="0.2">
      <c r="A805" s="282" t="s">
        <v>1149</v>
      </c>
      <c r="B805" s="283"/>
      <c r="C805" s="283"/>
      <c r="D805" s="346"/>
      <c r="E805" s="283" t="s">
        <v>685</v>
      </c>
      <c r="F805" s="283"/>
      <c r="G805" s="283"/>
      <c r="H805" s="283"/>
      <c r="I805" s="283"/>
    </row>
    <row r="806" spans="1:9" ht="12.75" customHeight="1" outlineLevel="1" x14ac:dyDescent="0.2">
      <c r="A806" s="282"/>
      <c r="B806" s="283"/>
      <c r="C806" s="283"/>
      <c r="D806" s="285"/>
      <c r="E806" s="283"/>
      <c r="F806" s="283"/>
      <c r="G806" s="283"/>
      <c r="H806" s="283"/>
      <c r="I806" s="283"/>
    </row>
    <row r="807" spans="1:9" ht="12.75" customHeight="1" outlineLevel="1" x14ac:dyDescent="0.2">
      <c r="A807" s="287" t="s">
        <v>832</v>
      </c>
      <c r="B807" s="288"/>
      <c r="C807" s="288"/>
      <c r="D807" s="288"/>
      <c r="E807" s="288"/>
      <c r="F807" s="288"/>
      <c r="G807" s="288"/>
      <c r="H807" s="283"/>
      <c r="I807" s="283"/>
    </row>
    <row r="808" spans="1:9" ht="12.75" customHeight="1" outlineLevel="1" x14ac:dyDescent="0.2">
      <c r="A808" s="289" t="s">
        <v>1012</v>
      </c>
      <c r="B808" s="288"/>
      <c r="C808" s="288"/>
      <c r="D808" s="288"/>
      <c r="E808" s="288"/>
      <c r="F808" s="283"/>
      <c r="G808" s="288"/>
      <c r="H808" s="283"/>
      <c r="I808" s="290" t="s">
        <v>1023</v>
      </c>
    </row>
    <row r="809" spans="1:9" ht="12.75" customHeight="1" outlineLevel="1" x14ac:dyDescent="0.2">
      <c r="A809" s="289" t="s">
        <v>947</v>
      </c>
      <c r="B809" s="288"/>
      <c r="C809" s="288"/>
      <c r="D809" s="288"/>
      <c r="E809" s="288"/>
      <c r="F809" s="288"/>
      <c r="G809" s="283"/>
      <c r="H809" s="283"/>
      <c r="I809" s="290" t="s">
        <v>1023</v>
      </c>
    </row>
    <row r="810" spans="1:9" ht="12.75" customHeight="1" outlineLevel="1" x14ac:dyDescent="0.2">
      <c r="A810" s="289" t="s">
        <v>1013</v>
      </c>
      <c r="B810" s="288"/>
      <c r="C810" s="288"/>
      <c r="D810" s="288"/>
      <c r="E810" s="288"/>
      <c r="F810" s="288"/>
      <c r="G810" s="288"/>
      <c r="H810" s="283"/>
      <c r="I810" s="290" t="s">
        <v>354</v>
      </c>
    </row>
    <row r="811" spans="1:9" ht="12.75" customHeight="1" outlineLevel="1" x14ac:dyDescent="0.2">
      <c r="A811" s="289" t="s">
        <v>1263</v>
      </c>
      <c r="B811" s="288"/>
      <c r="C811" s="288"/>
      <c r="D811" s="288"/>
      <c r="E811" s="288"/>
      <c r="F811" s="288"/>
      <c r="G811" s="288"/>
      <c r="H811" s="283"/>
      <c r="I811" s="291"/>
    </row>
    <row r="812" spans="1:9" ht="12.75" customHeight="1" outlineLevel="1" x14ac:dyDescent="0.2">
      <c r="A812" s="243" t="s">
        <v>833</v>
      </c>
      <c r="B812" s="245"/>
      <c r="C812" s="245"/>
      <c r="D812" s="245"/>
      <c r="E812" s="217"/>
      <c r="F812" s="245"/>
      <c r="G812" s="245"/>
      <c r="H812" s="217"/>
      <c r="I812" s="333">
        <v>3020</v>
      </c>
    </row>
    <row r="813" spans="1:9" ht="12.75" customHeight="1" outlineLevel="1" x14ac:dyDescent="0.2">
      <c r="A813" s="243" t="s">
        <v>1264</v>
      </c>
      <c r="B813" s="245"/>
      <c r="C813" s="245"/>
      <c r="D813" s="245"/>
      <c r="E813" s="245"/>
      <c r="F813" s="245"/>
      <c r="G813" s="245"/>
      <c r="H813" s="217"/>
      <c r="I813" s="300">
        <v>723</v>
      </c>
    </row>
    <row r="814" spans="1:9" ht="12.75" customHeight="1" outlineLevel="1" x14ac:dyDescent="0.2">
      <c r="A814" s="243" t="s">
        <v>1014</v>
      </c>
      <c r="B814" s="245"/>
      <c r="C814" s="245"/>
      <c r="D814" s="245"/>
      <c r="E814" s="245"/>
      <c r="F814" s="245"/>
      <c r="G814" s="245"/>
      <c r="H814" s="217"/>
      <c r="I814" s="300" t="s">
        <v>1023</v>
      </c>
    </row>
    <row r="815" spans="1:9" ht="12.75" customHeight="1" outlineLevel="1" x14ac:dyDescent="0.2">
      <c r="A815" s="243"/>
      <c r="B815" s="245" t="s">
        <v>1024</v>
      </c>
      <c r="C815" s="245"/>
      <c r="D815" s="245"/>
      <c r="E815" s="217"/>
      <c r="F815" s="245"/>
      <c r="G815" s="245"/>
      <c r="H815" s="217"/>
      <c r="I815" s="300" t="s">
        <v>358</v>
      </c>
    </row>
    <row r="816" spans="1:9" ht="12.75" customHeight="1" outlineLevel="1" x14ac:dyDescent="0.2">
      <c r="A816" s="5"/>
      <c r="B816" s="134"/>
      <c r="C816" s="134"/>
      <c r="D816" s="134"/>
      <c r="E816" s="136"/>
      <c r="F816" s="134"/>
      <c r="G816" s="134"/>
    </row>
    <row r="817" spans="1:7" ht="12.75" customHeight="1" outlineLevel="1" x14ac:dyDescent="0.2">
      <c r="A817" s="5" t="s">
        <v>1015</v>
      </c>
      <c r="B817" s="134"/>
      <c r="C817" s="134"/>
      <c r="D817" s="134"/>
      <c r="E817" s="134"/>
      <c r="F817" s="134"/>
      <c r="G817" s="134"/>
    </row>
    <row r="818" spans="1:7" ht="12.75" customHeight="1" outlineLevel="1" x14ac:dyDescent="0.2">
      <c r="A818" s="5"/>
      <c r="B818" s="134"/>
      <c r="C818" s="134"/>
      <c r="D818" s="134"/>
      <c r="E818" s="134"/>
      <c r="F818" s="134"/>
      <c r="G818" s="134"/>
    </row>
    <row r="819" spans="1:7" ht="12.75" customHeight="1" outlineLevel="1" x14ac:dyDescent="0.2">
      <c r="A819" s="5"/>
      <c r="B819" s="92" t="s">
        <v>357</v>
      </c>
      <c r="C819" s="134" t="s">
        <v>203</v>
      </c>
      <c r="D819" s="134"/>
      <c r="E819" s="134"/>
      <c r="F819" s="134"/>
      <c r="G819" s="134"/>
    </row>
    <row r="820" spans="1:7" ht="12.75" customHeight="1" outlineLevel="1" x14ac:dyDescent="0.2">
      <c r="A820" s="5"/>
      <c r="B820" s="92" t="s">
        <v>357</v>
      </c>
      <c r="C820" s="21" t="s">
        <v>201</v>
      </c>
      <c r="D820" s="134"/>
      <c r="E820" s="134"/>
      <c r="F820" s="134"/>
      <c r="G820" s="134"/>
    </row>
    <row r="821" spans="1:7" ht="12.75" customHeight="1" outlineLevel="1" x14ac:dyDescent="0.2">
      <c r="A821" s="5"/>
      <c r="B821" s="92"/>
      <c r="C821" s="134" t="s">
        <v>202</v>
      </c>
      <c r="D821" s="134"/>
      <c r="E821" s="134"/>
      <c r="F821" s="134"/>
      <c r="G821" s="134"/>
    </row>
    <row r="822" spans="1:7" ht="12.75" customHeight="1" outlineLevel="1" x14ac:dyDescent="0.2">
      <c r="A822" s="5"/>
      <c r="B822" s="92" t="s">
        <v>357</v>
      </c>
      <c r="C822" s="134" t="s">
        <v>204</v>
      </c>
      <c r="D822" s="134"/>
      <c r="E822" s="134"/>
      <c r="F822" s="134"/>
      <c r="G822" s="134"/>
    </row>
    <row r="823" spans="1:7" ht="12.75" customHeight="1" outlineLevel="1" x14ac:dyDescent="0.2">
      <c r="A823" s="5"/>
      <c r="B823" s="75"/>
      <c r="C823" s="134"/>
      <c r="D823" s="134"/>
      <c r="E823" s="134"/>
      <c r="F823" s="134"/>
      <c r="G823" s="134"/>
    </row>
    <row r="824" spans="1:7" ht="12.75" customHeight="1" outlineLevel="1" x14ac:dyDescent="0.2">
      <c r="A824" s="5" t="s">
        <v>98</v>
      </c>
      <c r="B824" s="75"/>
      <c r="C824" s="134"/>
      <c r="D824" s="134"/>
      <c r="E824" s="134"/>
      <c r="F824" s="134"/>
      <c r="G824" s="134"/>
    </row>
    <row r="825" spans="1:7" ht="12.75" customHeight="1" outlineLevel="1" x14ac:dyDescent="0.2">
      <c r="A825" s="5"/>
      <c r="B825" s="75"/>
      <c r="C825" s="134"/>
      <c r="D825" s="134"/>
      <c r="E825" s="134"/>
      <c r="F825" s="134"/>
      <c r="G825" s="134"/>
    </row>
    <row r="826" spans="1:7" ht="12.75" customHeight="1" outlineLevel="1" x14ac:dyDescent="0.2">
      <c r="B826" s="92"/>
      <c r="C826" s="21" t="s">
        <v>286</v>
      </c>
      <c r="D826" s="134"/>
      <c r="E826" s="134"/>
      <c r="F826" s="134"/>
      <c r="G826" s="134"/>
    </row>
    <row r="827" spans="1:7" ht="12.75" customHeight="1" outlineLevel="1" x14ac:dyDescent="0.2">
      <c r="B827" s="92" t="s">
        <v>357</v>
      </c>
      <c r="C827" s="21" t="s">
        <v>948</v>
      </c>
      <c r="D827" s="134"/>
      <c r="E827" s="134"/>
      <c r="F827" s="134"/>
      <c r="G827" s="134"/>
    </row>
    <row r="828" spans="1:7" ht="12.75" customHeight="1" outlineLevel="1" x14ac:dyDescent="0.2">
      <c r="B828" s="92" t="s">
        <v>357</v>
      </c>
      <c r="C828" s="21" t="s">
        <v>949</v>
      </c>
      <c r="D828" s="134"/>
      <c r="E828" s="134"/>
      <c r="F828" s="134"/>
      <c r="G828" s="134"/>
    </row>
    <row r="829" spans="1:7" ht="12.75" customHeight="1" outlineLevel="1" x14ac:dyDescent="0.2">
      <c r="B829" s="92"/>
      <c r="C829" s="21" t="s">
        <v>950</v>
      </c>
      <c r="D829" s="134"/>
      <c r="E829" s="134"/>
      <c r="F829" s="134"/>
      <c r="G829" s="134"/>
    </row>
    <row r="830" spans="1:7" ht="12.75" customHeight="1" outlineLevel="1" x14ac:dyDescent="0.2">
      <c r="B830" s="62"/>
      <c r="D830" s="134"/>
      <c r="E830" s="134"/>
      <c r="F830" s="134"/>
      <c r="G830" s="134"/>
    </row>
    <row r="831" spans="1:7" ht="12.75" customHeight="1" outlineLevel="1" x14ac:dyDescent="0.2">
      <c r="A831" s="5" t="s">
        <v>951</v>
      </c>
      <c r="B831" s="134"/>
      <c r="C831" s="134"/>
      <c r="D831" s="134"/>
      <c r="E831" s="134"/>
      <c r="F831" s="92" t="s">
        <v>354</v>
      </c>
      <c r="G831" s="134"/>
    </row>
    <row r="832" spans="1:7" ht="12.75" customHeight="1" outlineLevel="1" x14ac:dyDescent="0.2">
      <c r="A832" s="5" t="s">
        <v>99</v>
      </c>
      <c r="B832" s="134"/>
      <c r="C832" s="134"/>
      <c r="D832" s="134"/>
      <c r="E832" s="134"/>
      <c r="F832" s="92" t="s">
        <v>354</v>
      </c>
      <c r="G832" s="134"/>
    </row>
    <row r="833" spans="1:9" ht="12.75" customHeight="1" outlineLevel="1" x14ac:dyDescent="0.2">
      <c r="A833" s="5" t="s">
        <v>192</v>
      </c>
      <c r="B833" s="134"/>
      <c r="C833" s="134"/>
      <c r="D833" s="134"/>
      <c r="E833" s="134"/>
      <c r="F833" s="92" t="s">
        <v>354</v>
      </c>
      <c r="G833" s="134"/>
    </row>
    <row r="834" spans="1:9" ht="12.75" customHeight="1" outlineLevel="1" x14ac:dyDescent="0.2">
      <c r="A834" s="5" t="s">
        <v>193</v>
      </c>
      <c r="B834" s="134"/>
      <c r="E834" s="134"/>
      <c r="F834" s="92" t="s">
        <v>354</v>
      </c>
      <c r="G834" s="134"/>
    </row>
    <row r="835" spans="1:9" ht="12.75" customHeight="1" outlineLevel="1" x14ac:dyDescent="0.2">
      <c r="A835" s="5" t="s">
        <v>613</v>
      </c>
      <c r="B835" s="134"/>
      <c r="C835" s="134"/>
      <c r="D835" s="134"/>
      <c r="E835" s="134"/>
      <c r="F835" s="92" t="s">
        <v>354</v>
      </c>
      <c r="G835" s="134"/>
    </row>
    <row r="836" spans="1:9" ht="12.75" customHeight="1" outlineLevel="1" x14ac:dyDescent="0.2">
      <c r="A836" s="5" t="s">
        <v>195</v>
      </c>
      <c r="B836" s="134"/>
      <c r="C836" s="134"/>
      <c r="E836" s="134"/>
      <c r="F836" s="92" t="s">
        <v>354</v>
      </c>
      <c r="G836" s="134"/>
    </row>
    <row r="837" spans="1:9" ht="12.75" customHeight="1" outlineLevel="1" x14ac:dyDescent="0.2">
      <c r="A837" s="5" t="s">
        <v>100</v>
      </c>
      <c r="B837" s="134"/>
      <c r="C837" s="134"/>
      <c r="E837" s="134"/>
      <c r="F837" s="92" t="s">
        <v>354</v>
      </c>
      <c r="G837" s="134"/>
    </row>
    <row r="838" spans="1:9" ht="12.75" customHeight="1" outlineLevel="1" x14ac:dyDescent="0.2">
      <c r="A838" s="5" t="s">
        <v>200</v>
      </c>
      <c r="B838" s="134"/>
      <c r="C838" s="134"/>
      <c r="E838" s="134"/>
      <c r="F838" s="92" t="s">
        <v>354</v>
      </c>
      <c r="G838" s="134"/>
    </row>
    <row r="839" spans="1:9" ht="12.75" customHeight="1" outlineLevel="1" x14ac:dyDescent="0.2">
      <c r="A839" s="5" t="s">
        <v>612</v>
      </c>
      <c r="E839" s="134"/>
      <c r="F839" s="134"/>
      <c r="G839" s="134"/>
      <c r="H839" s="92" t="s">
        <v>354</v>
      </c>
    </row>
    <row r="840" spans="1:9" ht="12.75" customHeight="1" outlineLevel="1" x14ac:dyDescent="0.2">
      <c r="A840" s="5" t="s">
        <v>1106</v>
      </c>
      <c r="E840" s="134"/>
      <c r="F840" s="134"/>
      <c r="G840" s="134"/>
    </row>
    <row r="841" spans="1:9" ht="12.75" customHeight="1" outlineLevel="1" x14ac:dyDescent="0.2">
      <c r="A841" s="5" t="s">
        <v>526</v>
      </c>
      <c r="E841" s="134"/>
      <c r="F841" s="134"/>
      <c r="G841" s="134"/>
    </row>
    <row r="842" spans="1:9" ht="12.75" customHeight="1" outlineLevel="1" x14ac:dyDescent="0.2">
      <c r="A842" s="5" t="s">
        <v>614</v>
      </c>
      <c r="E842" s="134"/>
      <c r="F842" s="92" t="s">
        <v>354</v>
      </c>
      <c r="G842" s="134"/>
      <c r="H842" s="134"/>
      <c r="I842" s="134"/>
    </row>
    <row r="843" spans="1:9" ht="12.75" customHeight="1" outlineLevel="1" x14ac:dyDescent="0.2">
      <c r="A843" s="5" t="s">
        <v>504</v>
      </c>
      <c r="E843" s="134"/>
      <c r="F843" s="92" t="s">
        <v>354</v>
      </c>
      <c r="G843" s="134"/>
      <c r="H843" s="134"/>
      <c r="I843" s="134"/>
    </row>
    <row r="844" spans="1:9" ht="12.75" customHeight="1" outlineLevel="1" x14ac:dyDescent="0.2">
      <c r="A844" s="5" t="s">
        <v>194</v>
      </c>
      <c r="E844" s="134"/>
      <c r="F844" s="92" t="s">
        <v>354</v>
      </c>
      <c r="G844" s="134"/>
      <c r="H844" s="134"/>
      <c r="I844" s="134"/>
    </row>
    <row r="845" spans="1:9" ht="12.75" customHeight="1" outlineLevel="1" x14ac:dyDescent="0.2">
      <c r="A845" s="5" t="s">
        <v>505</v>
      </c>
      <c r="E845" s="134"/>
      <c r="F845" s="92" t="s">
        <v>354</v>
      </c>
      <c r="G845" s="134"/>
      <c r="H845" s="134"/>
      <c r="I845" s="134"/>
    </row>
    <row r="846" spans="1:9" ht="12.75" customHeight="1" outlineLevel="1" x14ac:dyDescent="0.2">
      <c r="A846" s="5" t="s">
        <v>137</v>
      </c>
      <c r="B846" s="62"/>
      <c r="C846" s="5"/>
      <c r="D846" s="134"/>
      <c r="E846" s="134"/>
      <c r="F846" s="92" t="s">
        <v>1023</v>
      </c>
      <c r="G846" s="134"/>
      <c r="H846" s="134"/>
      <c r="I846" s="134"/>
    </row>
    <row r="847" spans="1:9" ht="12.75" customHeight="1" outlineLevel="1" x14ac:dyDescent="0.2">
      <c r="A847" s="5"/>
      <c r="B847" s="62"/>
      <c r="C847" s="5"/>
      <c r="D847" s="134"/>
      <c r="E847" s="134"/>
      <c r="F847" s="134"/>
      <c r="G847" s="134"/>
      <c r="H847" s="134"/>
      <c r="I847" s="134"/>
    </row>
    <row r="848" spans="1:9" ht="12.75" customHeight="1" x14ac:dyDescent="0.2">
      <c r="A848" s="32" t="s">
        <v>517</v>
      </c>
    </row>
    <row r="849" spans="1:9" ht="12.75" customHeight="1" outlineLevel="1" x14ac:dyDescent="0.2">
      <c r="A849" s="3"/>
    </row>
    <row r="850" spans="1:9" ht="12.75" customHeight="1" outlineLevel="1" x14ac:dyDescent="0.2">
      <c r="A850" s="13" t="s">
        <v>1151</v>
      </c>
      <c r="B850" s="4"/>
    </row>
    <row r="851" spans="1:9" ht="12.75" customHeight="1" outlineLevel="1" x14ac:dyDescent="0.2">
      <c r="A851" s="10" t="s">
        <v>1265</v>
      </c>
    </row>
    <row r="852" spans="1:9" ht="12.75" customHeight="1" outlineLevel="2" x14ac:dyDescent="0.2">
      <c r="A852" s="10"/>
    </row>
    <row r="853" spans="1:9" ht="12.75" customHeight="1" outlineLevel="2" x14ac:dyDescent="0.2">
      <c r="B853" s="76"/>
      <c r="C853" s="63"/>
      <c r="D853" s="64"/>
      <c r="E853" s="505" t="s">
        <v>525</v>
      </c>
      <c r="F853" s="63"/>
      <c r="G853" s="64"/>
      <c r="H853" s="506" t="s">
        <v>959</v>
      </c>
      <c r="I853" s="64"/>
    </row>
    <row r="854" spans="1:9" ht="12.75" customHeight="1" outlineLevel="2" x14ac:dyDescent="0.2">
      <c r="B854" s="101"/>
      <c r="C854" s="79"/>
      <c r="D854" s="67"/>
      <c r="E854" s="507" t="s">
        <v>462</v>
      </c>
      <c r="F854" s="79"/>
      <c r="G854" s="67"/>
      <c r="H854" s="508" t="s">
        <v>960</v>
      </c>
      <c r="I854" s="67"/>
    </row>
    <row r="855" spans="1:9" ht="12.75" customHeight="1" outlineLevel="2" x14ac:dyDescent="0.2">
      <c r="B855" s="301" t="s">
        <v>955</v>
      </c>
      <c r="C855" s="302"/>
      <c r="D855" s="302"/>
      <c r="E855" s="509">
        <v>0.01</v>
      </c>
      <c r="F855" s="510"/>
      <c r="G855" s="511"/>
      <c r="H855" s="509">
        <v>0.03</v>
      </c>
      <c r="I855" s="511"/>
    </row>
    <row r="856" spans="1:9" ht="12.75" customHeight="1" outlineLevel="2" x14ac:dyDescent="0.2">
      <c r="B856" s="303" t="s">
        <v>993</v>
      </c>
      <c r="C856" s="302"/>
      <c r="D856" s="302"/>
      <c r="E856" s="512"/>
      <c r="F856" s="513"/>
      <c r="G856" s="514"/>
      <c r="H856" s="512"/>
      <c r="I856" s="514"/>
    </row>
    <row r="857" spans="1:9" ht="12.75" customHeight="1" outlineLevel="2" x14ac:dyDescent="0.2">
      <c r="B857" s="304" t="s">
        <v>865</v>
      </c>
      <c r="C857" s="305"/>
      <c r="D857" s="305"/>
      <c r="E857" s="515"/>
      <c r="F857" s="516"/>
      <c r="G857" s="517"/>
      <c r="H857" s="515"/>
      <c r="I857" s="517"/>
    </row>
    <row r="858" spans="1:9" ht="12.75" customHeight="1" outlineLevel="2" x14ac:dyDescent="0.2">
      <c r="B858" s="306" t="s">
        <v>518</v>
      </c>
      <c r="C858" s="305"/>
      <c r="D858" s="305"/>
      <c r="E858" s="518"/>
      <c r="F858" s="519"/>
      <c r="G858" s="520"/>
      <c r="H858" s="518"/>
      <c r="I858" s="520"/>
    </row>
    <row r="859" spans="1:9" ht="12.75" customHeight="1" outlineLevel="2" x14ac:dyDescent="0.2">
      <c r="B859" s="301" t="s">
        <v>486</v>
      </c>
      <c r="C859" s="302"/>
      <c r="D859" s="302"/>
      <c r="E859" s="521"/>
      <c r="F859" s="522"/>
      <c r="G859" s="523"/>
      <c r="H859" s="521"/>
      <c r="I859" s="523"/>
    </row>
    <row r="860" spans="1:9" ht="12.75" customHeight="1" outlineLevel="2" x14ac:dyDescent="0.2">
      <c r="B860" s="304" t="s">
        <v>487</v>
      </c>
      <c r="C860" s="305"/>
      <c r="D860" s="305"/>
      <c r="E860" s="524"/>
      <c r="F860" s="525"/>
      <c r="G860" s="526"/>
      <c r="H860" s="524"/>
      <c r="I860" s="526"/>
    </row>
    <row r="861" spans="1:9" ht="12.75" customHeight="1" outlineLevel="2" x14ac:dyDescent="0.2">
      <c r="B861" s="301" t="s">
        <v>956</v>
      </c>
      <c r="C861" s="302"/>
      <c r="D861" s="302"/>
      <c r="E861" s="527"/>
      <c r="F861" s="528"/>
      <c r="G861" s="529"/>
      <c r="H861" s="527"/>
      <c r="I861" s="529"/>
    </row>
    <row r="862" spans="1:9" ht="12.75" customHeight="1" outlineLevel="2" x14ac:dyDescent="0.2">
      <c r="B862" s="303" t="s">
        <v>987</v>
      </c>
      <c r="C862" s="302"/>
      <c r="D862" s="302"/>
      <c r="E862" s="530"/>
      <c r="F862" s="531"/>
      <c r="G862" s="532"/>
      <c r="H862" s="530"/>
      <c r="I862" s="532"/>
    </row>
    <row r="863" spans="1:9" ht="12.75" customHeight="1" outlineLevel="2" x14ac:dyDescent="0.2">
      <c r="B863" s="304" t="s">
        <v>988</v>
      </c>
      <c r="C863" s="305"/>
      <c r="D863" s="305"/>
      <c r="E863" s="533"/>
      <c r="F863" s="534"/>
      <c r="G863" s="535"/>
      <c r="H863" s="533"/>
      <c r="I863" s="535"/>
    </row>
    <row r="864" spans="1:9" ht="12.75" customHeight="1" outlineLevel="2" x14ac:dyDescent="0.2">
      <c r="B864" s="301" t="s">
        <v>989</v>
      </c>
      <c r="C864" s="302"/>
      <c r="D864" s="302"/>
      <c r="E864" s="521"/>
      <c r="F864" s="522"/>
      <c r="G864" s="523"/>
      <c r="H864" s="521"/>
      <c r="I864" s="523"/>
    </row>
    <row r="865" spans="1:9" ht="12.75" customHeight="1" outlineLevel="2" x14ac:dyDescent="0.2">
      <c r="B865" s="304" t="s">
        <v>990</v>
      </c>
      <c r="C865" s="305"/>
      <c r="D865" s="305"/>
      <c r="E865" s="524"/>
      <c r="F865" s="525"/>
      <c r="G865" s="526"/>
      <c r="H865" s="524"/>
      <c r="I865" s="526"/>
    </row>
    <row r="866" spans="1:9" ht="12.75" customHeight="1" outlineLevel="2" x14ac:dyDescent="0.2">
      <c r="B866" s="301" t="s">
        <v>991</v>
      </c>
      <c r="C866" s="302"/>
      <c r="D866" s="302"/>
      <c r="E866" s="509">
        <v>0</v>
      </c>
      <c r="F866" s="510"/>
      <c r="G866" s="511"/>
      <c r="H866" s="509">
        <v>0.2</v>
      </c>
      <c r="I866" s="511"/>
    </row>
    <row r="867" spans="1:9" ht="12.75" customHeight="1" outlineLevel="2" x14ac:dyDescent="0.2">
      <c r="B867" s="304" t="s">
        <v>992</v>
      </c>
      <c r="C867" s="305"/>
      <c r="D867" s="305"/>
      <c r="E867" s="515"/>
      <c r="F867" s="516"/>
      <c r="G867" s="517"/>
      <c r="H867" s="515"/>
      <c r="I867" s="517"/>
    </row>
    <row r="868" spans="1:9" ht="12.75" customHeight="1" outlineLevel="2" x14ac:dyDescent="0.2">
      <c r="B868" s="306" t="s">
        <v>881</v>
      </c>
      <c r="C868" s="305"/>
      <c r="D868" s="305"/>
      <c r="E868" s="536">
        <v>18</v>
      </c>
      <c r="F868" s="537"/>
      <c r="G868" s="491"/>
      <c r="H868" s="536">
        <v>22.7</v>
      </c>
      <c r="I868" s="491"/>
    </row>
    <row r="869" spans="1:9" ht="12.75" customHeight="1" outlineLevel="2" x14ac:dyDescent="0.2">
      <c r="B869" s="301" t="s">
        <v>957</v>
      </c>
      <c r="C869" s="302"/>
      <c r="D869" s="302"/>
      <c r="E869" s="538">
        <v>18</v>
      </c>
      <c r="F869" s="539"/>
      <c r="G869" s="540"/>
      <c r="H869" s="538">
        <v>23.7</v>
      </c>
      <c r="I869" s="540"/>
    </row>
    <row r="870" spans="1:9" ht="12.75" customHeight="1" outlineLevel="2" x14ac:dyDescent="0.2">
      <c r="B870" s="307" t="s">
        <v>958</v>
      </c>
      <c r="C870" s="305"/>
      <c r="D870" s="305"/>
      <c r="E870" s="541"/>
      <c r="F870" s="542"/>
      <c r="G870" s="543"/>
      <c r="H870" s="541"/>
      <c r="I870" s="543"/>
    </row>
    <row r="871" spans="1:9" ht="12.75" customHeight="1" outlineLevel="2" x14ac:dyDescent="0.2">
      <c r="B871" s="130"/>
      <c r="C871" s="62"/>
      <c r="D871" s="62"/>
      <c r="E871" s="62"/>
      <c r="F871" s="62"/>
      <c r="G871" s="62"/>
      <c r="H871" s="62"/>
      <c r="I871" s="62"/>
    </row>
    <row r="872" spans="1:9" ht="12.75" customHeight="1" outlineLevel="1" x14ac:dyDescent="0.2">
      <c r="A872" s="104" t="s">
        <v>138</v>
      </c>
      <c r="B872" s="104"/>
    </row>
    <row r="873" spans="1:9" ht="12.75" customHeight="1" outlineLevel="2" x14ac:dyDescent="0.2"/>
    <row r="874" spans="1:9" ht="12.75" customHeight="1" outlineLevel="2" x14ac:dyDescent="0.2">
      <c r="A874" s="92" t="s">
        <v>357</v>
      </c>
      <c r="B874" s="16" t="s">
        <v>620</v>
      </c>
      <c r="D874" s="92"/>
      <c r="E874" s="16" t="s">
        <v>621</v>
      </c>
      <c r="G874" s="92" t="s">
        <v>357</v>
      </c>
      <c r="H874" s="16" t="s">
        <v>622</v>
      </c>
    </row>
    <row r="875" spans="1:9" ht="12.75" customHeight="1" outlineLevel="2" x14ac:dyDescent="0.2">
      <c r="A875" s="92" t="s">
        <v>357</v>
      </c>
      <c r="B875" s="16" t="s">
        <v>623</v>
      </c>
      <c r="D875" s="92" t="s">
        <v>357</v>
      </c>
      <c r="E875" s="16" t="s">
        <v>624</v>
      </c>
      <c r="G875" s="92" t="s">
        <v>357</v>
      </c>
      <c r="H875" s="16" t="s">
        <v>625</v>
      </c>
    </row>
    <row r="876" spans="1:9" ht="12.75" customHeight="1" outlineLevel="2" x14ac:dyDescent="0.2">
      <c r="A876" s="92" t="s">
        <v>357</v>
      </c>
      <c r="B876" s="16" t="s">
        <v>626</v>
      </c>
      <c r="D876" s="92" t="s">
        <v>357</v>
      </c>
      <c r="E876" s="16" t="s">
        <v>627</v>
      </c>
      <c r="G876" s="92"/>
      <c r="H876" s="387" t="s">
        <v>763</v>
      </c>
    </row>
    <row r="877" spans="1:9" ht="12.75" customHeight="1" outlineLevel="2" x14ac:dyDescent="0.2">
      <c r="A877" s="92" t="s">
        <v>357</v>
      </c>
      <c r="B877" s="16" t="s">
        <v>628</v>
      </c>
      <c r="D877" s="92"/>
      <c r="E877" s="16" t="s">
        <v>629</v>
      </c>
      <c r="G877" s="92"/>
      <c r="H877" s="16" t="s">
        <v>630</v>
      </c>
    </row>
    <row r="878" spans="1:9" ht="12.75" customHeight="1" outlineLevel="2" x14ac:dyDescent="0.2">
      <c r="A878" s="92" t="s">
        <v>357</v>
      </c>
      <c r="B878" s="16" t="s">
        <v>631</v>
      </c>
      <c r="D878" s="92"/>
      <c r="E878" s="16" t="s">
        <v>632</v>
      </c>
      <c r="G878" s="92"/>
      <c r="H878" s="16" t="s">
        <v>633</v>
      </c>
    </row>
    <row r="879" spans="1:9" ht="12.75" customHeight="1" outlineLevel="2" x14ac:dyDescent="0.2">
      <c r="A879" s="92"/>
      <c r="B879" s="16" t="s">
        <v>634</v>
      </c>
      <c r="D879" s="165" t="s">
        <v>357</v>
      </c>
      <c r="E879" s="16" t="s">
        <v>635</v>
      </c>
      <c r="G879" s="92"/>
      <c r="H879" s="16" t="s">
        <v>636</v>
      </c>
    </row>
    <row r="880" spans="1:9" ht="12.75" customHeight="1" outlineLevel="2" x14ac:dyDescent="0.2">
      <c r="A880" s="92"/>
      <c r="B880" s="21" t="s">
        <v>1040</v>
      </c>
      <c r="C880" s="140"/>
      <c r="D880" s="160"/>
      <c r="E880" s="163"/>
    </row>
    <row r="881" spans="1:6" ht="12.75" customHeight="1" outlineLevel="2" x14ac:dyDescent="0.2">
      <c r="A881" s="62"/>
      <c r="C881" s="62"/>
      <c r="D881" s="62"/>
      <c r="E881" s="62"/>
    </row>
    <row r="882" spans="1:6" ht="12.75" customHeight="1" outlineLevel="2" x14ac:dyDescent="0.2">
      <c r="A882" s="10" t="s">
        <v>1134</v>
      </c>
      <c r="B882" s="62"/>
      <c r="C882" s="62"/>
      <c r="D882" s="62"/>
      <c r="E882" s="92">
        <v>6</v>
      </c>
    </row>
    <row r="883" spans="1:6" ht="12.75" customHeight="1" outlineLevel="2" x14ac:dyDescent="0.2">
      <c r="A883" s="5" t="s">
        <v>189</v>
      </c>
      <c r="E883" s="92">
        <v>12</v>
      </c>
    </row>
    <row r="884" spans="1:6" ht="12.75" customHeight="1" outlineLevel="2" x14ac:dyDescent="0.2"/>
    <row r="885" spans="1:6" ht="12.75" customHeight="1" outlineLevel="2" x14ac:dyDescent="0.2">
      <c r="A885" s="104" t="s">
        <v>1135</v>
      </c>
      <c r="B885" s="134"/>
      <c r="C885" s="134"/>
      <c r="D885" s="134"/>
      <c r="E885" s="134"/>
      <c r="F885" s="134"/>
    </row>
    <row r="886" spans="1:6" ht="12.75" customHeight="1" outlineLevel="2" x14ac:dyDescent="0.2">
      <c r="B886" s="92" t="s">
        <v>357</v>
      </c>
      <c r="C886" s="21" t="s">
        <v>945</v>
      </c>
      <c r="D886" s="134"/>
      <c r="E886" s="134"/>
      <c r="F886" s="134"/>
    </row>
    <row r="887" spans="1:6" ht="12.75" customHeight="1" outlineLevel="2" x14ac:dyDescent="0.2">
      <c r="B887" s="92" t="s">
        <v>357</v>
      </c>
      <c r="C887" s="21" t="s">
        <v>946</v>
      </c>
      <c r="D887" s="134"/>
      <c r="E887" s="134"/>
      <c r="F887" s="134"/>
    </row>
    <row r="888" spans="1:6" ht="12.75" customHeight="1" outlineLevel="2" x14ac:dyDescent="0.2">
      <c r="B888" s="92" t="s">
        <v>357</v>
      </c>
      <c r="C888" s="21" t="s">
        <v>190</v>
      </c>
      <c r="D888" s="134"/>
      <c r="E888" s="134"/>
      <c r="F888" s="134"/>
    </row>
    <row r="889" spans="1:6" ht="12.75" customHeight="1" outlineLevel="2" x14ac:dyDescent="0.2">
      <c r="B889" s="92" t="s">
        <v>357</v>
      </c>
      <c r="C889" s="21" t="s">
        <v>1109</v>
      </c>
      <c r="D889" s="134"/>
      <c r="E889" s="134"/>
      <c r="F889" s="134"/>
    </row>
    <row r="890" spans="1:6" ht="12.75" customHeight="1" outlineLevel="2" x14ac:dyDescent="0.2">
      <c r="B890" s="92" t="s">
        <v>357</v>
      </c>
      <c r="C890" s="21" t="s">
        <v>1110</v>
      </c>
      <c r="D890" s="134"/>
      <c r="E890" s="134"/>
      <c r="F890" s="136"/>
    </row>
    <row r="891" spans="1:6" ht="12.75" customHeight="1" outlineLevel="2" x14ac:dyDescent="0.2">
      <c r="B891" s="92" t="s">
        <v>357</v>
      </c>
      <c r="C891" s="21" t="s">
        <v>1111</v>
      </c>
      <c r="D891" s="134"/>
      <c r="E891" s="134"/>
      <c r="F891" s="134"/>
    </row>
    <row r="892" spans="1:6" ht="12.75" customHeight="1" outlineLevel="2" x14ac:dyDescent="0.2">
      <c r="B892" s="92" t="s">
        <v>357</v>
      </c>
      <c r="C892" s="21" t="s">
        <v>1112</v>
      </c>
      <c r="D892" s="134"/>
      <c r="E892" s="134"/>
      <c r="F892" s="134"/>
    </row>
    <row r="893" spans="1:6" ht="12.75" customHeight="1" outlineLevel="2" x14ac:dyDescent="0.2">
      <c r="B893" s="92"/>
      <c r="C893" s="21" t="s">
        <v>1040</v>
      </c>
      <c r="D893" s="140"/>
      <c r="E893" s="160"/>
      <c r="F893" s="163"/>
    </row>
    <row r="894" spans="1:6" ht="12.75" customHeight="1" outlineLevel="2" x14ac:dyDescent="0.2">
      <c r="A894" s="5"/>
      <c r="B894" s="134"/>
      <c r="C894" s="134"/>
      <c r="D894" s="134"/>
      <c r="E894" s="134"/>
      <c r="F894" s="134"/>
    </row>
    <row r="895" spans="1:6" ht="12.75" customHeight="1" outlineLevel="2" x14ac:dyDescent="0.2">
      <c r="A895" s="104" t="s">
        <v>1137</v>
      </c>
      <c r="B895" s="134"/>
      <c r="C895" s="134"/>
      <c r="D895" s="134"/>
      <c r="E895" s="134"/>
      <c r="F895" s="134"/>
    </row>
    <row r="896" spans="1:6" ht="12.75" customHeight="1" outlineLevel="2" x14ac:dyDescent="0.2">
      <c r="B896" s="92" t="s">
        <v>357</v>
      </c>
      <c r="C896" s="21" t="s">
        <v>566</v>
      </c>
      <c r="D896" s="134"/>
      <c r="E896" s="134"/>
      <c r="F896" s="134"/>
    </row>
    <row r="897" spans="1:9" ht="12.75" customHeight="1" outlineLevel="2" x14ac:dyDescent="0.2">
      <c r="A897" s="246"/>
      <c r="B897" s="92" t="s">
        <v>357</v>
      </c>
      <c r="C897" s="21" t="s">
        <v>191</v>
      </c>
      <c r="D897" s="134"/>
      <c r="E897" s="134"/>
      <c r="F897" s="134"/>
    </row>
    <row r="898" spans="1:9" ht="12.75" customHeight="1" outlineLevel="2" x14ac:dyDescent="0.2">
      <c r="A898" s="246"/>
      <c r="B898" s="92" t="s">
        <v>357</v>
      </c>
      <c r="C898" s="21" t="s">
        <v>615</v>
      </c>
      <c r="D898" s="134"/>
      <c r="E898" s="134"/>
      <c r="F898" s="136"/>
      <c r="G898" s="62"/>
    </row>
    <row r="899" spans="1:9" ht="12.75" customHeight="1" outlineLevel="2" x14ac:dyDescent="0.2">
      <c r="A899" s="246"/>
      <c r="B899" s="92" t="s">
        <v>357</v>
      </c>
      <c r="C899" s="21" t="s">
        <v>1108</v>
      </c>
      <c r="D899" s="134"/>
      <c r="E899" s="134"/>
      <c r="F899" s="134"/>
    </row>
    <row r="900" spans="1:9" ht="12.75" customHeight="1" outlineLevel="2" x14ac:dyDescent="0.2">
      <c r="A900" s="246"/>
      <c r="B900" s="91"/>
      <c r="C900" s="21" t="s">
        <v>1040</v>
      </c>
      <c r="D900" s="140"/>
      <c r="E900" s="160"/>
      <c r="F900" s="163"/>
    </row>
    <row r="901" spans="1:9" ht="12.75" customHeight="1" outlineLevel="2" x14ac:dyDescent="0.2">
      <c r="A901" s="104" t="s">
        <v>1136</v>
      </c>
      <c r="B901" s="134"/>
      <c r="C901" s="134"/>
      <c r="D901" s="134"/>
      <c r="E901" s="134"/>
      <c r="F901" s="134"/>
    </row>
    <row r="902" spans="1:9" ht="12.75" customHeight="1" outlineLevel="2" x14ac:dyDescent="0.2">
      <c r="A902" s="5" t="s">
        <v>697</v>
      </c>
      <c r="B902" s="134"/>
      <c r="C902" s="134"/>
      <c r="D902" s="134"/>
      <c r="E902" s="134"/>
      <c r="F902" s="196" t="s">
        <v>689</v>
      </c>
      <c r="G902" s="433"/>
    </row>
    <row r="903" spans="1:9" ht="12.75" customHeight="1" outlineLevel="2" x14ac:dyDescent="0.2">
      <c r="A903" s="5" t="s">
        <v>511</v>
      </c>
      <c r="B903" s="134"/>
      <c r="C903" s="134"/>
      <c r="D903" s="134"/>
      <c r="E903" s="134"/>
      <c r="F903" s="213" t="s">
        <v>690</v>
      </c>
      <c r="G903" s="67"/>
    </row>
    <row r="904" spans="1:9" ht="12.75" customHeight="1" outlineLevel="2" x14ac:dyDescent="0.2">
      <c r="A904" s="5" t="s">
        <v>698</v>
      </c>
      <c r="B904" s="134"/>
      <c r="C904" s="134"/>
      <c r="D904" s="134"/>
      <c r="E904" s="134"/>
      <c r="F904" s="195"/>
    </row>
    <row r="905" spans="1:9" ht="12.75" customHeight="1" outlineLevel="2" x14ac:dyDescent="0.2">
      <c r="A905" s="5"/>
      <c r="B905" s="271" t="s">
        <v>686</v>
      </c>
      <c r="C905" s="150"/>
      <c r="D905" s="150"/>
      <c r="E905" s="150"/>
      <c r="F905" s="182"/>
      <c r="G905" s="63"/>
      <c r="H905" s="63"/>
      <c r="I905" s="64"/>
    </row>
    <row r="906" spans="1:9" ht="12.75" customHeight="1" outlineLevel="2" x14ac:dyDescent="0.2">
      <c r="A906" s="5"/>
      <c r="B906" s="272" t="s">
        <v>687</v>
      </c>
      <c r="C906" s="136"/>
      <c r="D906" s="136"/>
      <c r="E906" s="136"/>
      <c r="F906" s="195"/>
      <c r="G906" s="62"/>
      <c r="H906" s="62"/>
      <c r="I906" s="65"/>
    </row>
    <row r="907" spans="1:9" ht="12.75" customHeight="1" outlineLevel="2" x14ac:dyDescent="0.2">
      <c r="A907" s="5"/>
      <c r="B907" s="273" t="s">
        <v>688</v>
      </c>
      <c r="C907" s="145"/>
      <c r="D907" s="145"/>
      <c r="E907" s="145"/>
      <c r="F907" s="161"/>
      <c r="G907" s="79"/>
      <c r="H907" s="79"/>
      <c r="I907" s="67"/>
    </row>
    <row r="908" spans="1:9" ht="12.75" customHeight="1" outlineLevel="2" x14ac:dyDescent="0.2"/>
    <row r="909" spans="1:9" ht="12.75" customHeight="1" outlineLevel="1" x14ac:dyDescent="0.2">
      <c r="A909" s="104" t="s">
        <v>177</v>
      </c>
      <c r="B909" s="104"/>
    </row>
    <row r="910" spans="1:9" ht="12.75" customHeight="1" outlineLevel="2" x14ac:dyDescent="0.2">
      <c r="A910" s="5" t="s">
        <v>882</v>
      </c>
    </row>
    <row r="911" spans="1:9" ht="12.75" customHeight="1" outlineLevel="2" x14ac:dyDescent="0.2">
      <c r="B911" s="92"/>
      <c r="C911" s="16" t="s">
        <v>637</v>
      </c>
    </row>
    <row r="912" spans="1:9" ht="12.75" customHeight="1" outlineLevel="2" x14ac:dyDescent="0.2">
      <c r="B912" s="92" t="s">
        <v>357</v>
      </c>
      <c r="C912" s="16" t="s">
        <v>451</v>
      </c>
      <c r="F912" s="140" t="s">
        <v>287</v>
      </c>
      <c r="G912" s="160"/>
      <c r="H912" s="160"/>
      <c r="I912" s="163"/>
    </row>
    <row r="913" spans="1:9" ht="12.75" customHeight="1" outlineLevel="2" x14ac:dyDescent="0.2"/>
    <row r="914" spans="1:9" ht="12.75" customHeight="1" outlineLevel="2" x14ac:dyDescent="0.2">
      <c r="A914" s="5" t="s">
        <v>883</v>
      </c>
    </row>
    <row r="915" spans="1:9" ht="12.75" customHeight="1" outlineLevel="2" x14ac:dyDescent="0.2">
      <c r="A915" s="246"/>
      <c r="B915" s="92"/>
      <c r="C915" s="15" t="s">
        <v>637</v>
      </c>
    </row>
    <row r="916" spans="1:9" ht="12.75" customHeight="1" outlineLevel="2" x14ac:dyDescent="0.2">
      <c r="A916" s="246"/>
      <c r="B916" s="92"/>
      <c r="C916" s="15" t="s">
        <v>451</v>
      </c>
      <c r="F916" s="140"/>
      <c r="G916" s="160"/>
      <c r="H916" s="160"/>
      <c r="I916" s="163"/>
    </row>
    <row r="917" spans="1:9" ht="12.75" customHeight="1" outlineLevel="2" x14ac:dyDescent="0.2">
      <c r="A917" s="246"/>
    </row>
    <row r="918" spans="1:9" ht="12.75" customHeight="1" outlineLevel="2" x14ac:dyDescent="0.2">
      <c r="A918" s="5" t="s">
        <v>884</v>
      </c>
    </row>
    <row r="919" spans="1:9" ht="12.75" customHeight="1" outlineLevel="2" x14ac:dyDescent="0.2">
      <c r="A919" s="246"/>
      <c r="B919" s="92"/>
      <c r="C919" s="15" t="s">
        <v>637</v>
      </c>
    </row>
    <row r="920" spans="1:9" ht="12.75" customHeight="1" outlineLevel="2" x14ac:dyDescent="0.2">
      <c r="A920" s="246"/>
      <c r="B920" s="92" t="s">
        <v>357</v>
      </c>
      <c r="C920" s="15" t="s">
        <v>451</v>
      </c>
      <c r="F920" s="140" t="s">
        <v>287</v>
      </c>
      <c r="G920" s="160"/>
      <c r="H920" s="160"/>
      <c r="I920" s="163"/>
    </row>
    <row r="921" spans="1:9" ht="12.75" customHeight="1" outlineLevel="2" x14ac:dyDescent="0.2">
      <c r="A921" s="246"/>
    </row>
    <row r="922" spans="1:9" ht="12.75" customHeight="1" outlineLevel="2" x14ac:dyDescent="0.2">
      <c r="A922" s="5" t="s">
        <v>480</v>
      </c>
    </row>
    <row r="923" spans="1:9" ht="12.75" customHeight="1" outlineLevel="2" x14ac:dyDescent="0.2">
      <c r="A923" s="246"/>
      <c r="B923" s="92"/>
      <c r="C923" s="15" t="s">
        <v>637</v>
      </c>
    </row>
    <row r="924" spans="1:9" ht="12.75" customHeight="1" outlineLevel="2" x14ac:dyDescent="0.2">
      <c r="A924" s="246"/>
      <c r="B924" s="92"/>
      <c r="C924" s="15" t="s">
        <v>451</v>
      </c>
      <c r="F924" s="140"/>
      <c r="G924" s="160"/>
      <c r="H924" s="160"/>
      <c r="I924" s="163"/>
    </row>
    <row r="925" spans="1:9" ht="12.75" customHeight="1" outlineLevel="2" x14ac:dyDescent="0.2">
      <c r="A925" s="246"/>
    </row>
    <row r="926" spans="1:9" ht="12.75" customHeight="1" outlineLevel="1" x14ac:dyDescent="0.2">
      <c r="A926" s="104" t="s">
        <v>715</v>
      </c>
      <c r="B926" s="4"/>
    </row>
    <row r="927" spans="1:9" ht="12.75" customHeight="1" outlineLevel="1" x14ac:dyDescent="0.2">
      <c r="A927" s="5" t="s">
        <v>139</v>
      </c>
      <c r="B927" s="4"/>
    </row>
    <row r="928" spans="1:9" ht="12.75" customHeight="1" outlineLevel="1" x14ac:dyDescent="0.2">
      <c r="A928" s="247"/>
      <c r="B928" s="4"/>
    </row>
    <row r="929" spans="1:9" ht="12.75" customHeight="1" outlineLevel="1" x14ac:dyDescent="0.2">
      <c r="A929" s="261"/>
      <c r="B929" s="261"/>
      <c r="C929" s="62"/>
      <c r="D929" s="62"/>
    </row>
    <row r="930" spans="1:9" ht="12.75" customHeight="1" outlineLevel="1" x14ac:dyDescent="0.2">
      <c r="A930" s="13"/>
      <c r="B930" s="4"/>
    </row>
    <row r="931" spans="1:9" ht="12.75" customHeight="1" outlineLevel="1" x14ac:dyDescent="0.2">
      <c r="A931" s="92"/>
      <c r="B931" s="15" t="s">
        <v>638</v>
      </c>
      <c r="E931" s="92"/>
      <c r="F931" s="15" t="s">
        <v>639</v>
      </c>
    </row>
    <row r="932" spans="1:9" ht="12.75" customHeight="1" outlineLevel="1" x14ac:dyDescent="0.2">
      <c r="A932" s="92"/>
      <c r="B932" s="15" t="s">
        <v>640</v>
      </c>
      <c r="E932" s="92"/>
      <c r="F932" s="15" t="s">
        <v>641</v>
      </c>
    </row>
    <row r="933" spans="1:9" ht="12.75" customHeight="1" outlineLevel="1" x14ac:dyDescent="0.2">
      <c r="A933" s="92"/>
      <c r="B933" s="15" t="s">
        <v>642</v>
      </c>
      <c r="E933" s="92" t="s">
        <v>714</v>
      </c>
      <c r="F933" s="15" t="s">
        <v>643</v>
      </c>
    </row>
    <row r="934" spans="1:9" ht="12.75" customHeight="1" outlineLevel="1" x14ac:dyDescent="0.2">
      <c r="A934" s="92"/>
      <c r="B934" s="15" t="s">
        <v>834</v>
      </c>
      <c r="E934" s="92"/>
      <c r="F934" s="15" t="s">
        <v>835</v>
      </c>
    </row>
    <row r="935" spans="1:9" ht="12.75" customHeight="1" outlineLevel="1" x14ac:dyDescent="0.2">
      <c r="A935" s="92" t="s">
        <v>714</v>
      </c>
      <c r="B935" s="15" t="s">
        <v>836</v>
      </c>
      <c r="E935" s="75"/>
    </row>
    <row r="936" spans="1:9" ht="12.75" customHeight="1" outlineLevel="1" x14ac:dyDescent="0.2">
      <c r="A936" s="92" t="s">
        <v>714</v>
      </c>
      <c r="B936" s="26" t="s">
        <v>452</v>
      </c>
      <c r="C936" s="79"/>
      <c r="D936" s="79"/>
      <c r="E936" s="79"/>
      <c r="F936" s="161"/>
      <c r="G936" s="161"/>
      <c r="H936" s="161"/>
      <c r="I936" s="79"/>
    </row>
    <row r="937" spans="1:9" ht="12.75" customHeight="1" outlineLevel="1" x14ac:dyDescent="0.2">
      <c r="A937" s="449"/>
      <c r="B937" s="159" t="s">
        <v>1187</v>
      </c>
      <c r="C937" s="79"/>
      <c r="D937" s="79"/>
      <c r="E937" s="79"/>
      <c r="F937" s="161"/>
      <c r="G937" s="161"/>
      <c r="H937" s="161"/>
      <c r="I937" s="67"/>
    </row>
    <row r="939" spans="1:9" ht="12.75" customHeight="1" x14ac:dyDescent="0.2">
      <c r="A939" s="137" t="s">
        <v>1138</v>
      </c>
    </row>
    <row r="940" spans="1:9" ht="12.75" customHeight="1" x14ac:dyDescent="0.2">
      <c r="A940" s="5" t="s">
        <v>140</v>
      </c>
      <c r="F940" s="92" t="s">
        <v>354</v>
      </c>
    </row>
    <row r="941" spans="1:9" ht="12.75" customHeight="1" x14ac:dyDescent="0.2">
      <c r="A941" s="5" t="s">
        <v>586</v>
      </c>
      <c r="F941" s="92" t="s">
        <v>354</v>
      </c>
    </row>
    <row r="942" spans="1:9" ht="12.75" customHeight="1" x14ac:dyDescent="0.2">
      <c r="A942" s="5"/>
      <c r="F942" s="62"/>
    </row>
    <row r="943" spans="1:9" ht="12.75" customHeight="1" x14ac:dyDescent="0.2">
      <c r="A943" s="5" t="s">
        <v>587</v>
      </c>
    </row>
    <row r="944" spans="1:9" ht="12.75" customHeight="1" x14ac:dyDescent="0.2">
      <c r="A944" s="5"/>
      <c r="B944" s="92" t="s">
        <v>357</v>
      </c>
      <c r="C944" s="21" t="s">
        <v>665</v>
      </c>
    </row>
    <row r="945" spans="1:3" ht="12.75" customHeight="1" x14ac:dyDescent="0.2">
      <c r="A945" s="5"/>
      <c r="B945" s="92" t="s">
        <v>357</v>
      </c>
      <c r="C945" s="21" t="s">
        <v>1107</v>
      </c>
    </row>
    <row r="946" spans="1:3" ht="12.75" customHeight="1" x14ac:dyDescent="0.2">
      <c r="A946" s="5"/>
      <c r="B946" s="92" t="s">
        <v>357</v>
      </c>
      <c r="C946" s="21" t="s">
        <v>673</v>
      </c>
    </row>
    <row r="947" spans="1:3" ht="12.75" customHeight="1" x14ac:dyDescent="0.2">
      <c r="A947" s="5"/>
      <c r="B947" s="92"/>
      <c r="C947" s="21" t="s">
        <v>666</v>
      </c>
    </row>
    <row r="948" spans="1:3" ht="12.75" customHeight="1" x14ac:dyDescent="0.2">
      <c r="A948" s="5"/>
      <c r="B948" s="92"/>
      <c r="C948" s="21" t="s">
        <v>616</v>
      </c>
    </row>
    <row r="949" spans="1:3" ht="12.75" customHeight="1" x14ac:dyDescent="0.2">
      <c r="A949" s="5"/>
      <c r="B949" s="92" t="s">
        <v>357</v>
      </c>
      <c r="C949" s="21" t="s">
        <v>671</v>
      </c>
    </row>
    <row r="950" spans="1:3" ht="12.75" customHeight="1" x14ac:dyDescent="0.2">
      <c r="A950" s="5"/>
      <c r="B950" s="92" t="s">
        <v>357</v>
      </c>
      <c r="C950" s="21" t="s">
        <v>670</v>
      </c>
    </row>
    <row r="951" spans="1:3" ht="12.75" customHeight="1" x14ac:dyDescent="0.2">
      <c r="A951" s="5"/>
      <c r="B951" s="92" t="s">
        <v>357</v>
      </c>
      <c r="C951" s="21" t="s">
        <v>669</v>
      </c>
    </row>
    <row r="952" spans="1:3" ht="12.75" customHeight="1" x14ac:dyDescent="0.2">
      <c r="A952" s="5"/>
      <c r="B952" s="92" t="s">
        <v>357</v>
      </c>
      <c r="C952" s="21" t="s">
        <v>672</v>
      </c>
    </row>
    <row r="953" spans="1:3" ht="12.75" customHeight="1" x14ac:dyDescent="0.2">
      <c r="A953" s="5"/>
      <c r="B953" s="92" t="s">
        <v>357</v>
      </c>
      <c r="C953" s="21" t="s">
        <v>668</v>
      </c>
    </row>
    <row r="954" spans="1:3" ht="12.75" customHeight="1" x14ac:dyDescent="0.2">
      <c r="A954" s="5"/>
      <c r="B954" s="92" t="s">
        <v>357</v>
      </c>
      <c r="C954" s="21" t="s">
        <v>516</v>
      </c>
    </row>
    <row r="955" spans="1:3" ht="12.75" customHeight="1" x14ac:dyDescent="0.2">
      <c r="A955" s="5"/>
      <c r="B955" s="92" t="s">
        <v>357</v>
      </c>
      <c r="C955" s="21" t="s">
        <v>667</v>
      </c>
    </row>
    <row r="956" spans="1:3" ht="12.75" customHeight="1" x14ac:dyDescent="0.2">
      <c r="A956" s="5"/>
      <c r="B956" s="92" t="s">
        <v>357</v>
      </c>
      <c r="C956" s="21" t="s">
        <v>677</v>
      </c>
    </row>
    <row r="957" spans="1:3" ht="12.75" customHeight="1" x14ac:dyDescent="0.2">
      <c r="A957" s="5"/>
      <c r="B957" s="92" t="s">
        <v>357</v>
      </c>
      <c r="C957" s="21" t="s">
        <v>678</v>
      </c>
    </row>
    <row r="958" spans="1:3" ht="12.75" customHeight="1" x14ac:dyDescent="0.2">
      <c r="A958" s="5"/>
      <c r="B958" s="92" t="s">
        <v>357</v>
      </c>
      <c r="C958" s="21" t="s">
        <v>676</v>
      </c>
    </row>
    <row r="959" spans="1:3" ht="12.75" customHeight="1" x14ac:dyDescent="0.2">
      <c r="A959" s="5"/>
      <c r="B959" s="92" t="s">
        <v>357</v>
      </c>
      <c r="C959" s="21" t="s">
        <v>675</v>
      </c>
    </row>
    <row r="960" spans="1:3" ht="12.75" customHeight="1" x14ac:dyDescent="0.2">
      <c r="A960" s="5"/>
      <c r="B960" s="92" t="s">
        <v>357</v>
      </c>
      <c r="C960" s="21" t="s">
        <v>674</v>
      </c>
    </row>
    <row r="961" spans="1:10" ht="12.75" customHeight="1" x14ac:dyDescent="0.2">
      <c r="A961" s="5"/>
      <c r="B961" s="92" t="s">
        <v>357</v>
      </c>
      <c r="C961" s="21" t="s">
        <v>617</v>
      </c>
    </row>
    <row r="962" spans="1:10" ht="12.75" customHeight="1" x14ac:dyDescent="0.2">
      <c r="A962" s="5"/>
      <c r="B962" s="449"/>
    </row>
    <row r="963" spans="1:10" ht="12.75" customHeight="1" x14ac:dyDescent="0.2">
      <c r="A963" s="5" t="s">
        <v>829</v>
      </c>
    </row>
    <row r="964" spans="1:10" ht="12.75" customHeight="1" x14ac:dyDescent="0.2">
      <c r="A964" s="5" t="s">
        <v>1139</v>
      </c>
      <c r="C964" s="92" t="s">
        <v>354</v>
      </c>
    </row>
    <row r="965" spans="1:10" ht="12.75" customHeight="1" x14ac:dyDescent="0.2">
      <c r="A965" s="5" t="s">
        <v>655</v>
      </c>
      <c r="G965" s="92"/>
    </row>
    <row r="967" spans="1:10" ht="12.75" customHeight="1" x14ac:dyDescent="0.2">
      <c r="A967" s="32" t="s">
        <v>490</v>
      </c>
    </row>
    <row r="968" spans="1:10" ht="12.75" customHeight="1" outlineLevel="1" x14ac:dyDescent="0.2">
      <c r="A968" s="13"/>
    </row>
    <row r="969" spans="1:10" ht="12.75" customHeight="1" outlineLevel="2" x14ac:dyDescent="0.2">
      <c r="A969" s="104" t="s">
        <v>1266</v>
      </c>
    </row>
    <row r="970" spans="1:10" ht="12.75" customHeight="1" outlineLevel="2" x14ac:dyDescent="0.2">
      <c r="A970" s="104" t="s">
        <v>271</v>
      </c>
    </row>
    <row r="971" spans="1:10" ht="12.75" customHeight="1" outlineLevel="2" x14ac:dyDescent="0.2">
      <c r="A971" s="104"/>
      <c r="J971" s="21" t="s">
        <v>1268</v>
      </c>
    </row>
    <row r="972" spans="1:10" ht="12.75" customHeight="1" outlineLevel="1" x14ac:dyDescent="0.2">
      <c r="A972" s="104" t="s">
        <v>453</v>
      </c>
      <c r="B972" s="10"/>
    </row>
    <row r="973" spans="1:10" ht="12.75" customHeight="1" outlineLevel="2" x14ac:dyDescent="0.2">
      <c r="A973" s="5" t="s">
        <v>919</v>
      </c>
      <c r="B973" s="5"/>
    </row>
    <row r="974" spans="1:10" ht="12.75" customHeight="1" outlineLevel="2" x14ac:dyDescent="0.2">
      <c r="A974" s="5" t="s">
        <v>1267</v>
      </c>
      <c r="B974" s="5"/>
    </row>
    <row r="975" spans="1:10" ht="12.75" customHeight="1" outlineLevel="2" x14ac:dyDescent="0.2">
      <c r="A975" s="5" t="s">
        <v>878</v>
      </c>
      <c r="B975" s="5"/>
    </row>
    <row r="976" spans="1:10" ht="12.75" customHeight="1" outlineLevel="2" x14ac:dyDescent="0.2">
      <c r="A976" s="5" t="s">
        <v>879</v>
      </c>
      <c r="B976" s="5"/>
    </row>
    <row r="977" spans="1:9" ht="12.75" customHeight="1" outlineLevel="2" x14ac:dyDescent="0.2">
      <c r="A977" s="5" t="s">
        <v>880</v>
      </c>
      <c r="B977" s="5"/>
    </row>
    <row r="978" spans="1:9" ht="12.75" customHeight="1" outlineLevel="2" x14ac:dyDescent="0.2">
      <c r="A978" s="5" t="s">
        <v>1018</v>
      </c>
      <c r="B978" s="5"/>
    </row>
    <row r="979" spans="1:9" ht="12.75" customHeight="1" outlineLevel="2" x14ac:dyDescent="0.2">
      <c r="A979" s="5" t="s">
        <v>1019</v>
      </c>
    </row>
    <row r="980" spans="1:9" ht="12.75" customHeight="1" outlineLevel="2" x14ac:dyDescent="0.2">
      <c r="A980" s="5"/>
    </row>
    <row r="981" spans="1:9" ht="12.75" customHeight="1" outlineLevel="2" x14ac:dyDescent="0.2">
      <c r="A981" s="98"/>
      <c r="B981" s="432"/>
      <c r="C981" s="432"/>
      <c r="D981" s="433"/>
      <c r="E981" s="495" t="s">
        <v>491</v>
      </c>
      <c r="F981" s="433"/>
      <c r="G981" s="432"/>
      <c r="H981" s="201" t="s">
        <v>492</v>
      </c>
      <c r="I981" s="433"/>
    </row>
    <row r="982" spans="1:9" ht="12.75" customHeight="1" outlineLevel="2" x14ac:dyDescent="0.2">
      <c r="A982" s="49" t="s">
        <v>493</v>
      </c>
      <c r="B982" s="40"/>
      <c r="C982" s="105"/>
      <c r="D982" s="109"/>
      <c r="E982" s="544"/>
      <c r="F982" s="545"/>
      <c r="G982" s="544"/>
      <c r="H982" s="546"/>
      <c r="I982" s="545"/>
    </row>
    <row r="983" spans="1:9" ht="12.75" customHeight="1" outlineLevel="2" x14ac:dyDescent="0.2">
      <c r="A983" s="49" t="s">
        <v>837</v>
      </c>
      <c r="B983" s="40"/>
      <c r="C983" s="61"/>
      <c r="D983" s="68"/>
      <c r="E983" s="544"/>
      <c r="F983" s="545"/>
      <c r="G983" s="544"/>
      <c r="H983" s="546"/>
      <c r="I983" s="545"/>
    </row>
    <row r="984" spans="1:9" ht="12.75" customHeight="1" outlineLevel="2" x14ac:dyDescent="0.2">
      <c r="A984" s="260" t="s">
        <v>838</v>
      </c>
      <c r="B984" s="40"/>
      <c r="C984" s="61"/>
      <c r="D984" s="68"/>
      <c r="E984" s="547">
        <v>5742</v>
      </c>
      <c r="F984" s="548"/>
      <c r="G984" s="547">
        <v>5742</v>
      </c>
      <c r="H984" s="549"/>
      <c r="I984" s="548"/>
    </row>
    <row r="985" spans="1:9" ht="12.75" customHeight="1" outlineLevel="2" x14ac:dyDescent="0.2">
      <c r="A985" s="260" t="s">
        <v>494</v>
      </c>
      <c r="B985" s="40"/>
      <c r="C985" s="61"/>
      <c r="D985" s="68"/>
      <c r="E985" s="547">
        <v>5742</v>
      </c>
      <c r="F985" s="548"/>
      <c r="G985" s="547">
        <v>5742</v>
      </c>
      <c r="H985" s="549"/>
      <c r="I985" s="548"/>
    </row>
    <row r="986" spans="1:9" ht="12.75" customHeight="1" outlineLevel="2" x14ac:dyDescent="0.2">
      <c r="A986" s="260" t="s">
        <v>205</v>
      </c>
      <c r="B986" s="40"/>
      <c r="C986" s="105"/>
      <c r="D986" s="109"/>
      <c r="E986" s="357">
        <v>17622</v>
      </c>
      <c r="F986" s="550"/>
      <c r="G986" s="547">
        <f>+E986</f>
        <v>17622</v>
      </c>
      <c r="H986" s="549"/>
      <c r="I986" s="548"/>
    </row>
    <row r="987" spans="1:9" ht="12.75" customHeight="1" outlineLevel="2" x14ac:dyDescent="0.2">
      <c r="A987" s="49" t="s">
        <v>206</v>
      </c>
      <c r="B987" s="40"/>
      <c r="C987" s="105"/>
      <c r="D987" s="109"/>
      <c r="E987" s="547">
        <f>+E986</f>
        <v>17622</v>
      </c>
      <c r="F987" s="548"/>
      <c r="G987" s="547">
        <f>+G986</f>
        <v>17622</v>
      </c>
      <c r="H987" s="549"/>
      <c r="I987" s="548"/>
    </row>
    <row r="988" spans="1:9" ht="12.75" customHeight="1" outlineLevel="2" x14ac:dyDescent="0.2">
      <c r="A988" s="107"/>
      <c r="B988" s="234"/>
      <c r="C988" s="108"/>
      <c r="D988" s="110"/>
      <c r="E988" s="315"/>
      <c r="F988" s="316"/>
      <c r="G988" s="317"/>
      <c r="H988" s="317"/>
      <c r="I988" s="316"/>
    </row>
    <row r="989" spans="1:9" ht="12.75" customHeight="1" outlineLevel="2" x14ac:dyDescent="0.2">
      <c r="A989" s="49" t="s">
        <v>1006</v>
      </c>
      <c r="B989" s="40"/>
      <c r="C989" s="105"/>
      <c r="D989" s="109"/>
      <c r="E989" s="357">
        <v>1301</v>
      </c>
      <c r="F989" s="550"/>
      <c r="G989" s="547">
        <v>1235</v>
      </c>
      <c r="H989" s="549"/>
      <c r="I989" s="548"/>
    </row>
    <row r="990" spans="1:9" ht="12.75" customHeight="1" outlineLevel="2" x14ac:dyDescent="0.2">
      <c r="A990" s="107"/>
      <c r="B990" s="234"/>
      <c r="C990" s="108"/>
      <c r="D990" s="110"/>
      <c r="E990" s="318"/>
      <c r="F990" s="319"/>
      <c r="G990" s="320"/>
      <c r="H990" s="320"/>
      <c r="I990" s="319"/>
    </row>
    <row r="991" spans="1:9" ht="12.75" customHeight="1" outlineLevel="2" x14ac:dyDescent="0.2">
      <c r="A991" s="25" t="s">
        <v>839</v>
      </c>
      <c r="B991" s="41"/>
      <c r="C991" s="105"/>
      <c r="D991" s="109"/>
      <c r="E991" s="357">
        <v>18962</v>
      </c>
      <c r="F991" s="550"/>
      <c r="G991" s="547">
        <f>+E991</f>
        <v>18962</v>
      </c>
      <c r="H991" s="549"/>
      <c r="I991" s="548"/>
    </row>
    <row r="992" spans="1:9" ht="12.75" customHeight="1" outlineLevel="2" x14ac:dyDescent="0.2">
      <c r="A992" s="25" t="s">
        <v>840</v>
      </c>
      <c r="B992" s="41"/>
      <c r="C992" s="105"/>
      <c r="D992" s="109"/>
      <c r="E992" s="536"/>
      <c r="F992" s="551"/>
      <c r="G992" s="536"/>
      <c r="H992" s="552"/>
      <c r="I992" s="551"/>
    </row>
    <row r="993" spans="1:9" ht="12.75" customHeight="1" outlineLevel="2" x14ac:dyDescent="0.2">
      <c r="A993" s="25" t="s">
        <v>841</v>
      </c>
      <c r="B993" s="41"/>
      <c r="C993" s="105"/>
      <c r="D993" s="109"/>
      <c r="E993" s="330"/>
      <c r="F993" s="553"/>
      <c r="G993" s="547"/>
      <c r="H993" s="549"/>
      <c r="I993" s="548"/>
    </row>
    <row r="994" spans="1:9" ht="12.75" customHeight="1" outlineLevel="2" x14ac:dyDescent="0.2">
      <c r="A994" s="25" t="s">
        <v>840</v>
      </c>
      <c r="B994" s="41"/>
      <c r="C994" s="105"/>
      <c r="D994" s="109"/>
      <c r="E994" s="330"/>
      <c r="F994" s="553"/>
      <c r="G994" s="547"/>
      <c r="H994" s="549"/>
      <c r="I994" s="548"/>
    </row>
    <row r="995" spans="1:9" ht="12.75" customHeight="1" outlineLevel="2" x14ac:dyDescent="0.2">
      <c r="A995" s="25" t="s">
        <v>842</v>
      </c>
      <c r="B995" s="41"/>
      <c r="C995" s="105"/>
      <c r="D995" s="109"/>
      <c r="E995" s="330"/>
      <c r="F995" s="553"/>
      <c r="G995" s="547"/>
      <c r="H995" s="549"/>
      <c r="I995" s="548"/>
    </row>
    <row r="996" spans="1:9" ht="12.75" customHeight="1" outlineLevel="2" x14ac:dyDescent="0.2">
      <c r="A996" s="26" t="s">
        <v>843</v>
      </c>
      <c r="B996" s="60"/>
      <c r="C996" s="106"/>
      <c r="D996" s="111"/>
      <c r="E996" s="330"/>
      <c r="F996" s="553"/>
      <c r="G996" s="330"/>
      <c r="H996" s="554"/>
      <c r="I996" s="553"/>
    </row>
    <row r="997" spans="1:9" ht="12.75" customHeight="1" outlineLevel="2" x14ac:dyDescent="0.2">
      <c r="A997" s="14" t="s">
        <v>567</v>
      </c>
      <c r="H997" s="292"/>
      <c r="I997" s="292"/>
    </row>
    <row r="998" spans="1:9" ht="12.75" customHeight="1" outlineLevel="2" x14ac:dyDescent="0.2">
      <c r="A998" s="1" t="s">
        <v>340</v>
      </c>
    </row>
    <row r="999" spans="1:9" ht="12.75" customHeight="1" outlineLevel="2" x14ac:dyDescent="0.2">
      <c r="A999" s="1" t="s">
        <v>92</v>
      </c>
      <c r="D999" s="92" t="s">
        <v>358</v>
      </c>
    </row>
    <row r="1000" spans="1:9" ht="12.75" customHeight="1" outlineLevel="2" x14ac:dyDescent="0.2">
      <c r="A1000" s="1" t="s">
        <v>1040</v>
      </c>
      <c r="B1000" s="140"/>
      <c r="C1000" s="160"/>
      <c r="D1000" s="160"/>
      <c r="E1000" s="160"/>
      <c r="F1000" s="160"/>
      <c r="G1000" s="163"/>
    </row>
    <row r="1001" spans="1:9" ht="12.75" customHeight="1" outlineLevel="2" x14ac:dyDescent="0.2">
      <c r="A1001" s="9"/>
    </row>
    <row r="1002" spans="1:9" ht="12.75" customHeight="1" outlineLevel="1" x14ac:dyDescent="0.2">
      <c r="A1002" s="13" t="s">
        <v>93</v>
      </c>
      <c r="B1002" s="13"/>
    </row>
    <row r="1003" spans="1:9" ht="12.75" customHeight="1" outlineLevel="2" x14ac:dyDescent="0.2">
      <c r="A1003" s="14"/>
      <c r="B1003" s="92">
        <v>6.1</v>
      </c>
      <c r="C1003" s="14" t="s">
        <v>94</v>
      </c>
      <c r="E1003" s="92" t="s">
        <v>358</v>
      </c>
      <c r="F1003" s="14" t="s">
        <v>95</v>
      </c>
    </row>
    <row r="1004" spans="1:9" ht="12.75" customHeight="1" outlineLevel="1" x14ac:dyDescent="0.2">
      <c r="A1004" s="13" t="s">
        <v>96</v>
      </c>
      <c r="B1004" s="13"/>
      <c r="C1004" s="14"/>
      <c r="D1004" s="14"/>
      <c r="I1004" s="92" t="s">
        <v>1023</v>
      </c>
    </row>
    <row r="1005" spans="1:9" ht="12.75" customHeight="1" outlineLevel="2" x14ac:dyDescent="0.2">
      <c r="A1005" s="13"/>
    </row>
    <row r="1006" spans="1:9" ht="12.75" customHeight="1" outlineLevel="1" x14ac:dyDescent="0.2">
      <c r="A1006" s="13" t="s">
        <v>97</v>
      </c>
      <c r="B1006" s="13"/>
    </row>
    <row r="1007" spans="1:9" ht="12.75" customHeight="1" outlineLevel="2" x14ac:dyDescent="0.2">
      <c r="A1007" s="13"/>
      <c r="B1007" s="140" t="s">
        <v>358</v>
      </c>
      <c r="C1007" s="160"/>
      <c r="D1007" s="160"/>
      <c r="E1007" s="160"/>
      <c r="F1007" s="160"/>
      <c r="G1007" s="432"/>
      <c r="H1007" s="433"/>
    </row>
    <row r="1008" spans="1:9" ht="12.75" customHeight="1" outlineLevel="2" x14ac:dyDescent="0.2">
      <c r="A1008" s="13"/>
      <c r="B1008" s="62"/>
      <c r="C1008" s="62"/>
      <c r="D1008" s="62"/>
      <c r="E1008" s="62"/>
      <c r="F1008" s="62"/>
    </row>
    <row r="1009" spans="1:9" ht="12.75" customHeight="1" outlineLevel="1" x14ac:dyDescent="0.2">
      <c r="A1009" s="13" t="s">
        <v>724</v>
      </c>
      <c r="B1009" s="13"/>
    </row>
    <row r="1010" spans="1:9" ht="12.75" customHeight="1" outlineLevel="2" x14ac:dyDescent="0.2">
      <c r="A1010" s="13"/>
      <c r="B1010" s="13"/>
    </row>
    <row r="1011" spans="1:9" ht="12.75" customHeight="1" outlineLevel="2" x14ac:dyDescent="0.2">
      <c r="B1011" s="39"/>
      <c r="C1011" s="64"/>
      <c r="D1011" s="128"/>
      <c r="E1011" s="492" t="s">
        <v>844</v>
      </c>
      <c r="F1011" s="64"/>
      <c r="G1011" s="492" t="s">
        <v>844</v>
      </c>
      <c r="H1011" s="63"/>
      <c r="I1011" s="64"/>
    </row>
    <row r="1012" spans="1:9" ht="12.75" customHeight="1" outlineLevel="2" x14ac:dyDescent="0.2">
      <c r="B1012" s="36"/>
      <c r="C1012" s="67"/>
      <c r="D1012" s="17" t="s">
        <v>497</v>
      </c>
      <c r="E1012" s="192" t="s">
        <v>845</v>
      </c>
      <c r="F1012" s="65"/>
      <c r="G1012" s="192" t="s">
        <v>846</v>
      </c>
      <c r="H1012" s="62"/>
      <c r="I1012" s="65"/>
    </row>
    <row r="1013" spans="1:9" ht="12.75" customHeight="1" outlineLevel="2" x14ac:dyDescent="0.2">
      <c r="B1013" s="25" t="s">
        <v>498</v>
      </c>
      <c r="C1013" s="65"/>
      <c r="D1013" s="356">
        <v>1486</v>
      </c>
      <c r="E1013" s="555">
        <f>+D1013</f>
        <v>1486</v>
      </c>
      <c r="F1013" s="555"/>
      <c r="G1013" s="555">
        <f>+E1013</f>
        <v>1486</v>
      </c>
      <c r="H1013" s="555"/>
      <c r="I1013" s="555"/>
    </row>
    <row r="1014" spans="1:9" ht="12.75" customHeight="1" outlineLevel="2" x14ac:dyDescent="0.2">
      <c r="B1014" s="25" t="s">
        <v>711</v>
      </c>
      <c r="C1014" s="65"/>
      <c r="D1014" s="356">
        <v>18962</v>
      </c>
      <c r="E1014" s="555"/>
      <c r="F1014" s="556"/>
      <c r="G1014" s="555">
        <f>+D1014</f>
        <v>18962</v>
      </c>
      <c r="H1014" s="555"/>
      <c r="I1014" s="555"/>
    </row>
    <row r="1015" spans="1:9" ht="12.75" customHeight="1" outlineLevel="2" x14ac:dyDescent="0.2">
      <c r="B1015" s="25" t="s">
        <v>499</v>
      </c>
      <c r="C1015" s="65"/>
      <c r="D1015" s="356"/>
      <c r="E1015" s="557"/>
      <c r="F1015" s="557"/>
      <c r="G1015" s="555"/>
      <c r="H1015" s="555"/>
      <c r="I1015" s="555"/>
    </row>
    <row r="1016" spans="1:9" ht="12.75" customHeight="1" outlineLevel="2" x14ac:dyDescent="0.2">
      <c r="B1016" s="26" t="s">
        <v>500</v>
      </c>
      <c r="C1016" s="67"/>
      <c r="D1016" s="356">
        <v>3132</v>
      </c>
      <c r="E1016" s="366">
        <v>3900</v>
      </c>
      <c r="F1016" s="366"/>
      <c r="G1016" s="366">
        <v>4366</v>
      </c>
      <c r="H1016" s="366"/>
      <c r="I1016" s="366"/>
    </row>
    <row r="1017" spans="1:9" ht="12.75" customHeight="1" outlineLevel="2" x14ac:dyDescent="0.2">
      <c r="A1017" s="14"/>
      <c r="E1017" s="217"/>
      <c r="F1017" s="217"/>
      <c r="G1017" s="217"/>
    </row>
    <row r="1018" spans="1:9" ht="12.75" customHeight="1" outlineLevel="1" x14ac:dyDescent="0.2">
      <c r="A1018" s="13" t="s">
        <v>847</v>
      </c>
    </row>
    <row r="1019" spans="1:9" ht="12.75" customHeight="1" outlineLevel="1" x14ac:dyDescent="0.2">
      <c r="A1019" s="4"/>
    </row>
    <row r="1020" spans="1:9" ht="12.75" customHeight="1" outlineLevel="1" x14ac:dyDescent="0.2">
      <c r="B1020" s="47" t="s">
        <v>493</v>
      </c>
      <c r="C1020" s="114"/>
      <c r="D1020" s="433"/>
      <c r="E1020" s="452"/>
    </row>
    <row r="1021" spans="1:9" ht="12.75" customHeight="1" outlineLevel="1" x14ac:dyDescent="0.2">
      <c r="B1021" s="25" t="s">
        <v>837</v>
      </c>
      <c r="C1021" s="61"/>
      <c r="D1021" s="65"/>
      <c r="E1021" s="92"/>
    </row>
    <row r="1022" spans="1:9" ht="12.75" customHeight="1" outlineLevel="1" x14ac:dyDescent="0.2">
      <c r="B1022" s="25" t="s">
        <v>838</v>
      </c>
      <c r="C1022" s="61"/>
      <c r="D1022" s="65"/>
      <c r="E1022" s="92"/>
    </row>
    <row r="1023" spans="1:9" ht="12.75" customHeight="1" outlineLevel="1" x14ac:dyDescent="0.2">
      <c r="B1023" s="25" t="s">
        <v>494</v>
      </c>
      <c r="C1023" s="61"/>
      <c r="D1023" s="65"/>
      <c r="E1023" s="92"/>
    </row>
    <row r="1024" spans="1:9" ht="12.75" customHeight="1" outlineLevel="1" x14ac:dyDescent="0.2">
      <c r="B1024" s="25" t="s">
        <v>495</v>
      </c>
      <c r="C1024" s="105"/>
      <c r="D1024" s="65"/>
      <c r="E1024" s="332">
        <v>396</v>
      </c>
    </row>
    <row r="1025" spans="1:7" ht="12.75" customHeight="1" outlineLevel="1" x14ac:dyDescent="0.2">
      <c r="B1025" s="26" t="s">
        <v>496</v>
      </c>
      <c r="C1025" s="106"/>
      <c r="D1025" s="67"/>
      <c r="E1025" s="227">
        <v>396</v>
      </c>
    </row>
    <row r="1026" spans="1:7" ht="12.75" customHeight="1" x14ac:dyDescent="0.2">
      <c r="A1026" s="14"/>
    </row>
    <row r="1027" spans="1:7" ht="12.75" customHeight="1" x14ac:dyDescent="0.2">
      <c r="A1027" s="158" t="s">
        <v>501</v>
      </c>
    </row>
    <row r="1028" spans="1:7" ht="12.75" customHeight="1" x14ac:dyDescent="0.2">
      <c r="A1028" s="32"/>
    </row>
    <row r="1029" spans="1:7" ht="12.75" customHeight="1" x14ac:dyDescent="0.2">
      <c r="A1029" s="5" t="s">
        <v>952</v>
      </c>
      <c r="B1029" s="5"/>
      <c r="C1029" s="5"/>
      <c r="D1029" s="5"/>
      <c r="E1029" s="5"/>
      <c r="F1029" s="5"/>
      <c r="G1029" s="143" t="s">
        <v>354</v>
      </c>
    </row>
    <row r="1030" spans="1:7" ht="12.75" customHeight="1" outlineLevel="1" x14ac:dyDescent="0.2">
      <c r="A1030" s="3"/>
    </row>
    <row r="1031" spans="1:7" ht="12.75" customHeight="1" outlineLevel="1" x14ac:dyDescent="0.2">
      <c r="A1031" s="13" t="s">
        <v>502</v>
      </c>
    </row>
    <row r="1032" spans="1:7" ht="12.75" customHeight="1" outlineLevel="2" x14ac:dyDescent="0.2">
      <c r="A1032" s="13"/>
    </row>
    <row r="1033" spans="1:7" ht="12.75" customHeight="1" outlineLevel="1" x14ac:dyDescent="0.2">
      <c r="A1033" s="4" t="s">
        <v>725</v>
      </c>
    </row>
    <row r="1034" spans="1:7" ht="12.75" customHeight="1" outlineLevel="2" x14ac:dyDescent="0.2">
      <c r="A1034" s="1" t="s">
        <v>77</v>
      </c>
    </row>
    <row r="1035" spans="1:7" ht="12.75" customHeight="1" outlineLevel="2" x14ac:dyDescent="0.2">
      <c r="A1035" s="4" t="s">
        <v>726</v>
      </c>
    </row>
    <row r="1036" spans="1:7" ht="12.75" customHeight="1" outlineLevel="2" x14ac:dyDescent="0.2">
      <c r="A1036" s="1" t="s">
        <v>78</v>
      </c>
    </row>
    <row r="1037" spans="1:7" ht="12.75" customHeight="1" outlineLevel="2" x14ac:dyDescent="0.2">
      <c r="A1037" s="4" t="s">
        <v>727</v>
      </c>
    </row>
    <row r="1038" spans="1:7" ht="12.75" customHeight="1" outlineLevel="2" x14ac:dyDescent="0.2">
      <c r="A1038" s="1"/>
    </row>
    <row r="1039" spans="1:7" ht="12.75" customHeight="1" outlineLevel="2" x14ac:dyDescent="0.2">
      <c r="A1039" s="1" t="s">
        <v>728</v>
      </c>
    </row>
    <row r="1040" spans="1:7" ht="12.75" customHeight="1" outlineLevel="2" x14ac:dyDescent="0.2">
      <c r="B1040" s="411" t="s">
        <v>357</v>
      </c>
      <c r="C1040" s="221" t="s">
        <v>1269</v>
      </c>
    </row>
    <row r="1041" spans="1:16" ht="12.75" customHeight="1" outlineLevel="2" x14ac:dyDescent="0.2">
      <c r="A1041" s="14"/>
      <c r="B1041" s="411"/>
      <c r="C1041" s="217" t="s">
        <v>1270</v>
      </c>
      <c r="F1041" s="21" t="s">
        <v>817</v>
      </c>
    </row>
    <row r="1042" spans="1:16" ht="12.75" customHeight="1" outlineLevel="2" x14ac:dyDescent="0.2">
      <c r="A1042" s="14"/>
      <c r="B1042" s="94"/>
    </row>
    <row r="1043" spans="1:16" ht="12.75" customHeight="1" outlineLevel="2" x14ac:dyDescent="0.2">
      <c r="A1043" s="61"/>
      <c r="B1043" s="76"/>
      <c r="C1043" s="63"/>
      <c r="D1043" s="63"/>
      <c r="E1043" s="64"/>
      <c r="F1043" s="492" t="s">
        <v>503</v>
      </c>
      <c r="G1043" s="64"/>
      <c r="H1043" s="492" t="s">
        <v>120</v>
      </c>
      <c r="I1043" s="64"/>
    </row>
    <row r="1044" spans="1:16" ht="12.75" customHeight="1" outlineLevel="2" x14ac:dyDescent="0.2">
      <c r="A1044" s="61"/>
      <c r="B1044" s="77"/>
      <c r="C1044" s="62"/>
      <c r="D1044" s="62"/>
      <c r="E1044" s="65"/>
      <c r="F1044" s="37" t="s">
        <v>121</v>
      </c>
      <c r="G1044" s="67"/>
      <c r="H1044" s="37" t="s">
        <v>121</v>
      </c>
      <c r="I1044" s="67"/>
    </row>
    <row r="1045" spans="1:16" ht="12.75" customHeight="1" outlineLevel="2" x14ac:dyDescent="0.2">
      <c r="B1045" s="46" t="s">
        <v>122</v>
      </c>
      <c r="C1045" s="115"/>
      <c r="D1045" s="432"/>
      <c r="E1045" s="433"/>
      <c r="F1045" s="112"/>
      <c r="G1045" s="113"/>
      <c r="H1045" s="112"/>
      <c r="I1045" s="113"/>
    </row>
    <row r="1046" spans="1:16" ht="12.75" customHeight="1" outlineLevel="2" x14ac:dyDescent="0.2">
      <c r="B1046" s="47" t="s">
        <v>848</v>
      </c>
      <c r="C1046" s="117"/>
      <c r="D1046" s="432"/>
      <c r="E1046" s="433"/>
      <c r="F1046" s="357">
        <v>101686978</v>
      </c>
      <c r="G1046" s="371"/>
      <c r="H1046" s="357">
        <v>101210</v>
      </c>
      <c r="I1046" s="371"/>
    </row>
    <row r="1047" spans="1:16" ht="12.75" customHeight="1" outlineLevel="2" x14ac:dyDescent="0.2">
      <c r="B1047" s="47" t="s">
        <v>849</v>
      </c>
      <c r="C1047" s="117"/>
      <c r="D1047" s="432"/>
      <c r="E1047" s="433"/>
      <c r="F1047" s="357">
        <v>79649448</v>
      </c>
      <c r="G1047" s="371"/>
      <c r="H1047" s="357">
        <v>4743795</v>
      </c>
      <c r="I1047" s="371"/>
    </row>
    <row r="1048" spans="1:16" ht="12.75" customHeight="1" outlineLevel="2" x14ac:dyDescent="0.2">
      <c r="B1048" s="57" t="s">
        <v>372</v>
      </c>
      <c r="C1048" s="44"/>
      <c r="D1048" s="63"/>
      <c r="E1048" s="64"/>
      <c r="F1048" s="358">
        <v>58648449</v>
      </c>
      <c r="G1048" s="372"/>
      <c r="H1048" s="358">
        <v>4496545</v>
      </c>
      <c r="I1048" s="372"/>
      <c r="J1048" s="280"/>
    </row>
    <row r="1049" spans="1:16" ht="12.75" customHeight="1" outlineLevel="2" x14ac:dyDescent="0.2">
      <c r="B1049" s="25" t="s">
        <v>79</v>
      </c>
      <c r="C1049" s="40"/>
      <c r="D1049" s="62"/>
      <c r="E1049" s="65"/>
      <c r="F1049" s="373"/>
      <c r="G1049" s="374"/>
      <c r="H1049" s="373"/>
      <c r="I1049" s="374"/>
      <c r="J1049" s="280"/>
      <c r="M1049" s="280"/>
      <c r="N1049" s="280"/>
      <c r="O1049" s="280"/>
      <c r="P1049" s="280"/>
    </row>
    <row r="1050" spans="1:16" ht="12.75" customHeight="1" outlineLevel="2" x14ac:dyDescent="0.2">
      <c r="B1050" s="25" t="s">
        <v>80</v>
      </c>
      <c r="C1050" s="40"/>
      <c r="D1050" s="62"/>
      <c r="E1050" s="65"/>
      <c r="F1050" s="373"/>
      <c r="G1050" s="374"/>
      <c r="H1050" s="373"/>
      <c r="I1050" s="374"/>
      <c r="J1050" s="280"/>
      <c r="K1050" s="280"/>
      <c r="M1050" s="280"/>
      <c r="N1050" s="280"/>
      <c r="O1050" s="280"/>
      <c r="P1050" s="280"/>
    </row>
    <row r="1051" spans="1:16" ht="12.75" customHeight="1" outlineLevel="2" x14ac:dyDescent="0.2">
      <c r="B1051" s="26" t="s">
        <v>371</v>
      </c>
      <c r="C1051" s="66"/>
      <c r="D1051" s="79"/>
      <c r="E1051" s="67"/>
      <c r="F1051" s="375"/>
      <c r="G1051" s="376"/>
      <c r="H1051" s="375"/>
      <c r="I1051" s="376"/>
      <c r="J1051" s="280"/>
      <c r="K1051" s="280"/>
      <c r="M1051" s="280"/>
      <c r="N1051" s="280"/>
      <c r="O1051" s="280"/>
      <c r="P1051" s="280"/>
    </row>
    <row r="1052" spans="1:16" ht="12.75" customHeight="1" outlineLevel="2" x14ac:dyDescent="0.2">
      <c r="B1052" s="57" t="s">
        <v>373</v>
      </c>
      <c r="C1052" s="44"/>
      <c r="D1052" s="63"/>
      <c r="E1052" s="64"/>
      <c r="F1052" s="419">
        <v>2000</v>
      </c>
      <c r="G1052" s="372"/>
      <c r="H1052" s="358">
        <v>1438471</v>
      </c>
      <c r="I1052" s="372"/>
      <c r="J1052" s="280"/>
      <c r="K1052" s="280"/>
      <c r="M1052" s="280"/>
      <c r="N1052" s="280"/>
      <c r="O1052" s="280"/>
      <c r="P1052" s="280"/>
    </row>
    <row r="1053" spans="1:16" ht="12.75" customHeight="1" outlineLevel="2" x14ac:dyDescent="0.2">
      <c r="B1053" s="25" t="s">
        <v>374</v>
      </c>
      <c r="C1053" s="40"/>
      <c r="D1053" s="62"/>
      <c r="E1053" s="65"/>
      <c r="F1053" s="373"/>
      <c r="G1053" s="374"/>
      <c r="H1053" s="373"/>
      <c r="I1053" s="374"/>
      <c r="J1053" s="280"/>
      <c r="K1053" s="280"/>
      <c r="M1053" s="280"/>
      <c r="N1053" s="280"/>
      <c r="O1053" s="280"/>
      <c r="P1053" s="280"/>
    </row>
    <row r="1054" spans="1:16" ht="12.75" customHeight="1" outlineLevel="2" x14ac:dyDescent="0.2">
      <c r="B1054" s="26" t="s">
        <v>375</v>
      </c>
      <c r="C1054" s="66"/>
      <c r="D1054" s="79"/>
      <c r="E1054" s="67"/>
      <c r="F1054" s="375"/>
      <c r="G1054" s="376"/>
      <c r="H1054" s="375"/>
      <c r="I1054" s="376"/>
      <c r="J1054" s="280"/>
      <c r="K1054" s="280"/>
      <c r="M1054" s="280"/>
      <c r="N1054" s="280"/>
      <c r="O1054" s="280"/>
      <c r="P1054" s="280"/>
    </row>
    <row r="1055" spans="1:16" ht="12.75" customHeight="1" outlineLevel="2" x14ac:dyDescent="0.2">
      <c r="B1055" s="116" t="s">
        <v>850</v>
      </c>
      <c r="C1055" s="117"/>
      <c r="D1055" s="432"/>
      <c r="E1055" s="433"/>
      <c r="F1055" s="330">
        <f>+F1048+F1047+F1046+F1052</f>
        <v>239986875</v>
      </c>
      <c r="G1055" s="371"/>
      <c r="H1055" s="330">
        <f>+H1052+H1048+H1047+H1046</f>
        <v>10780021</v>
      </c>
      <c r="I1055" s="371"/>
      <c r="J1055" s="280"/>
      <c r="K1055" s="280"/>
      <c r="M1055" s="280"/>
      <c r="N1055" s="280"/>
      <c r="O1055" s="280"/>
      <c r="P1055" s="280"/>
    </row>
    <row r="1056" spans="1:16" ht="12.75" customHeight="1" outlineLevel="2" x14ac:dyDescent="0.2">
      <c r="B1056" s="46" t="s">
        <v>123</v>
      </c>
      <c r="C1056" s="115"/>
      <c r="D1056" s="432"/>
      <c r="E1056" s="433"/>
      <c r="F1056" s="321"/>
      <c r="G1056" s="322"/>
      <c r="H1056" s="321"/>
      <c r="I1056" s="322"/>
      <c r="J1056" s="280"/>
      <c r="K1056" s="280"/>
      <c r="M1056" s="280"/>
      <c r="N1056" s="280"/>
      <c r="O1056" s="280"/>
      <c r="P1056" s="280"/>
    </row>
    <row r="1057" spans="1:16" ht="12.75" customHeight="1" outlineLevel="2" x14ac:dyDescent="0.2">
      <c r="B1057" s="57" t="s">
        <v>376</v>
      </c>
      <c r="C1057" s="44"/>
      <c r="D1057" s="63"/>
      <c r="E1057" s="64"/>
      <c r="F1057" s="358">
        <v>28936192</v>
      </c>
      <c r="G1057" s="372"/>
      <c r="H1057" s="358">
        <v>25332793</v>
      </c>
      <c r="I1057" s="372"/>
      <c r="J1057" s="280"/>
      <c r="K1057" s="280"/>
      <c r="N1057" s="280"/>
      <c r="O1057" s="280"/>
      <c r="P1057" s="280"/>
    </row>
    <row r="1058" spans="1:16" ht="12.75" customHeight="1" outlineLevel="2" x14ac:dyDescent="0.2">
      <c r="B1058" s="26" t="s">
        <v>385</v>
      </c>
      <c r="C1058" s="66"/>
      <c r="D1058" s="79"/>
      <c r="E1058" s="67"/>
      <c r="F1058" s="375"/>
      <c r="G1058" s="376"/>
      <c r="H1058" s="375"/>
      <c r="I1058" s="376"/>
      <c r="J1058" s="280"/>
      <c r="K1058" s="280"/>
      <c r="N1058" s="280"/>
      <c r="O1058" s="280"/>
      <c r="P1058" s="280"/>
    </row>
    <row r="1059" spans="1:16" ht="12.75" customHeight="1" outlineLevel="2" x14ac:dyDescent="0.2">
      <c r="B1059" s="47" t="s">
        <v>851</v>
      </c>
      <c r="C1059" s="115"/>
      <c r="D1059" s="432"/>
      <c r="E1059" s="433"/>
      <c r="F1059" s="357">
        <v>733203</v>
      </c>
      <c r="G1059" s="371"/>
      <c r="H1059" s="321"/>
      <c r="I1059" s="322"/>
      <c r="J1059" s="280"/>
      <c r="K1059" s="280"/>
      <c r="N1059" s="280"/>
      <c r="O1059" s="280"/>
      <c r="P1059" s="280"/>
    </row>
    <row r="1060" spans="1:16" ht="12.75" customHeight="1" outlineLevel="2" x14ac:dyDescent="0.2">
      <c r="B1060" s="57" t="s">
        <v>852</v>
      </c>
      <c r="C1060" s="44"/>
      <c r="D1060" s="63"/>
      <c r="E1060" s="64"/>
      <c r="F1060" s="331"/>
      <c r="G1060" s="372"/>
      <c r="H1060" s="331"/>
      <c r="I1060" s="372"/>
      <c r="J1060" s="280"/>
      <c r="K1060" s="280"/>
      <c r="N1060" s="280"/>
      <c r="O1060" s="280"/>
      <c r="P1060" s="280"/>
    </row>
    <row r="1061" spans="1:16" ht="12.75" customHeight="1" outlineLevel="2" x14ac:dyDescent="0.2">
      <c r="B1061" s="26" t="s">
        <v>853</v>
      </c>
      <c r="C1061" s="66"/>
      <c r="D1061" s="79"/>
      <c r="E1061" s="67"/>
      <c r="F1061" s="375"/>
      <c r="G1061" s="376"/>
      <c r="H1061" s="375"/>
      <c r="I1061" s="376"/>
      <c r="J1061" s="280"/>
      <c r="K1061" s="280"/>
    </row>
    <row r="1062" spans="1:16" ht="12.75" customHeight="1" outlineLevel="2" x14ac:dyDescent="0.2">
      <c r="B1062" s="116" t="s">
        <v>854</v>
      </c>
      <c r="C1062" s="117"/>
      <c r="D1062" s="432"/>
      <c r="E1062" s="433"/>
      <c r="F1062" s="330">
        <f>+F1059+F1057</f>
        <v>29669395</v>
      </c>
      <c r="G1062" s="371"/>
      <c r="H1062" s="330">
        <f>+H1057</f>
        <v>25332793</v>
      </c>
      <c r="I1062" s="371"/>
    </row>
    <row r="1063" spans="1:16" ht="12.75" customHeight="1" outlineLevel="2" x14ac:dyDescent="0.2">
      <c r="B1063" s="46" t="s">
        <v>124</v>
      </c>
      <c r="C1063" s="117"/>
      <c r="D1063" s="432"/>
      <c r="E1063" s="433"/>
      <c r="F1063" s="330"/>
      <c r="G1063" s="371"/>
      <c r="H1063" s="357">
        <v>783579</v>
      </c>
      <c r="I1063" s="371"/>
    </row>
    <row r="1064" spans="1:16" ht="12.75" customHeight="1" outlineLevel="2" x14ac:dyDescent="0.2">
      <c r="B1064" s="46" t="s">
        <v>855</v>
      </c>
      <c r="C1064" s="117"/>
      <c r="D1064" s="432"/>
      <c r="E1064" s="433"/>
      <c r="F1064" s="330"/>
      <c r="G1064" s="371"/>
      <c r="H1064" s="330"/>
      <c r="I1064" s="371"/>
    </row>
    <row r="1065" spans="1:16" ht="12.75" customHeight="1" outlineLevel="2" x14ac:dyDescent="0.2">
      <c r="B1065" s="37" t="s">
        <v>125</v>
      </c>
      <c r="C1065" s="66"/>
      <c r="D1065" s="79"/>
      <c r="E1065" s="67"/>
      <c r="F1065" s="330"/>
      <c r="G1065" s="371"/>
      <c r="H1065" s="357">
        <v>2903718</v>
      </c>
      <c r="I1065" s="371"/>
    </row>
    <row r="1066" spans="1:16" ht="12.75" customHeight="1" outlineLevel="2" x14ac:dyDescent="0.2">
      <c r="A1066" s="102" t="s">
        <v>817</v>
      </c>
      <c r="B1066" s="62"/>
      <c r="C1066" s="62"/>
      <c r="D1066" s="62"/>
      <c r="K1066" s="280"/>
    </row>
    <row r="1067" spans="1:16" ht="12.75" customHeight="1" outlineLevel="1" x14ac:dyDescent="0.2">
      <c r="A1067" s="104" t="s">
        <v>591</v>
      </c>
      <c r="B1067" s="10"/>
      <c r="K1067" s="280"/>
    </row>
    <row r="1068" spans="1:16" ht="12.75" customHeight="1" outlineLevel="2" x14ac:dyDescent="0.2">
      <c r="A1068" s="5" t="s">
        <v>488</v>
      </c>
      <c r="B1068" s="10"/>
      <c r="K1068" s="280"/>
    </row>
    <row r="1069" spans="1:16" ht="12.75" customHeight="1" outlineLevel="2" x14ac:dyDescent="0.2">
      <c r="A1069" s="10" t="s">
        <v>1081</v>
      </c>
      <c r="B1069" s="10"/>
      <c r="K1069" s="280"/>
    </row>
    <row r="1070" spans="1:16" ht="12.75" customHeight="1" outlineLevel="2" x14ac:dyDescent="0.2">
      <c r="A1070" s="223" t="s">
        <v>1082</v>
      </c>
      <c r="B1070" s="10"/>
      <c r="K1070" s="280"/>
    </row>
    <row r="1071" spans="1:16" ht="12.75" customHeight="1" outlineLevel="2" x14ac:dyDescent="0.2">
      <c r="A1071" s="10"/>
      <c r="B1071" s="10"/>
      <c r="K1071" s="280"/>
    </row>
    <row r="1072" spans="1:16" ht="12.75" customHeight="1" outlineLevel="2" x14ac:dyDescent="0.2">
      <c r="A1072" s="10" t="s">
        <v>489</v>
      </c>
      <c r="B1072" s="10"/>
      <c r="J1072" s="280"/>
      <c r="K1072" s="280"/>
      <c r="L1072" s="280"/>
    </row>
    <row r="1073" spans="1:12" ht="12.75" customHeight="1" outlineLevel="2" x14ac:dyDescent="0.2">
      <c r="A1073" s="10" t="s">
        <v>592</v>
      </c>
      <c r="B1073" s="10"/>
      <c r="J1073" s="280"/>
      <c r="K1073" s="280"/>
      <c r="L1073" s="280"/>
    </row>
    <row r="1074" spans="1:12" ht="12.75" customHeight="1" outlineLevel="2" x14ac:dyDescent="0.2">
      <c r="A1074" s="10"/>
      <c r="B1074" s="10"/>
      <c r="J1074" s="280"/>
      <c r="K1074" s="280"/>
      <c r="L1074" s="280"/>
    </row>
    <row r="1075" spans="1:12" ht="12.75" customHeight="1" outlineLevel="2" x14ac:dyDescent="0.2">
      <c r="A1075" s="118"/>
      <c r="B1075" s="63"/>
      <c r="C1075" s="64"/>
      <c r="D1075" s="492" t="s">
        <v>390</v>
      </c>
      <c r="E1075" s="487"/>
      <c r="F1075" s="492" t="s">
        <v>386</v>
      </c>
      <c r="G1075" s="487"/>
      <c r="H1075" s="492" t="s">
        <v>856</v>
      </c>
      <c r="I1075" s="487"/>
      <c r="J1075" s="280"/>
      <c r="K1075" s="280"/>
      <c r="L1075" s="280"/>
    </row>
    <row r="1076" spans="1:12" ht="12.75" customHeight="1" outlineLevel="2" x14ac:dyDescent="0.2">
      <c r="A1076" s="119"/>
      <c r="B1076" s="447"/>
      <c r="C1076" s="65"/>
      <c r="D1076" s="207" t="s">
        <v>386</v>
      </c>
      <c r="E1076" s="558"/>
      <c r="F1076" s="192" t="s">
        <v>387</v>
      </c>
      <c r="G1076" s="558"/>
      <c r="H1076" s="192" t="s">
        <v>1171</v>
      </c>
      <c r="I1076" s="558"/>
      <c r="J1076" s="280"/>
      <c r="K1076" s="280"/>
      <c r="L1076" s="280"/>
    </row>
    <row r="1077" spans="1:12" ht="12.75" customHeight="1" outlineLevel="2" x14ac:dyDescent="0.2">
      <c r="A1077" s="120"/>
      <c r="B1077" s="451"/>
      <c r="C1077" s="67"/>
      <c r="D1077" s="507" t="s">
        <v>389</v>
      </c>
      <c r="E1077" s="489"/>
      <c r="F1077" s="559" t="s">
        <v>388</v>
      </c>
      <c r="G1077" s="489"/>
      <c r="H1077" s="559" t="s">
        <v>857</v>
      </c>
      <c r="I1077" s="489"/>
      <c r="J1077" s="280"/>
      <c r="K1077" s="280"/>
      <c r="L1077" s="280"/>
    </row>
    <row r="1078" spans="1:12" ht="12.75" customHeight="1" outlineLevel="2" x14ac:dyDescent="0.2">
      <c r="A1078" s="25" t="s">
        <v>212</v>
      </c>
      <c r="B1078" s="40"/>
      <c r="C1078" s="20"/>
      <c r="D1078" s="560">
        <v>3967</v>
      </c>
      <c r="E1078" s="561"/>
      <c r="F1078" s="560">
        <v>29113</v>
      </c>
      <c r="G1078" s="561"/>
      <c r="H1078" s="560">
        <v>5628</v>
      </c>
      <c r="I1078" s="561"/>
      <c r="J1078" s="280"/>
      <c r="K1078" s="280"/>
      <c r="L1078" s="280"/>
    </row>
    <row r="1079" spans="1:12" ht="12.75" customHeight="1" outlineLevel="2" x14ac:dyDescent="0.2">
      <c r="A1079" s="25" t="s">
        <v>213</v>
      </c>
      <c r="B1079" s="40"/>
      <c r="C1079" s="20"/>
      <c r="D1079" s="562"/>
      <c r="E1079" s="563"/>
      <c r="F1079" s="562"/>
      <c r="G1079" s="563"/>
      <c r="H1079" s="562"/>
      <c r="I1079" s="563"/>
      <c r="J1079" s="280"/>
      <c r="K1079" s="280"/>
      <c r="L1079" s="280"/>
    </row>
    <row r="1080" spans="1:12" ht="12.75" customHeight="1" outlineLevel="2" x14ac:dyDescent="0.2">
      <c r="A1080" s="26" t="s">
        <v>1271</v>
      </c>
      <c r="B1080" s="66"/>
      <c r="C1080" s="19"/>
      <c r="D1080" s="564"/>
      <c r="E1080" s="565"/>
      <c r="F1080" s="564"/>
      <c r="G1080" s="565"/>
      <c r="H1080" s="564"/>
      <c r="I1080" s="565"/>
      <c r="J1080" s="280"/>
      <c r="K1080" s="280"/>
      <c r="L1080" s="280"/>
    </row>
    <row r="1081" spans="1:12" ht="12.75" customHeight="1" outlineLevel="2" x14ac:dyDescent="0.2">
      <c r="A1081" s="25" t="s">
        <v>1206</v>
      </c>
      <c r="B1081" s="40"/>
      <c r="C1081" s="20"/>
      <c r="D1081" s="560">
        <v>3572</v>
      </c>
      <c r="E1081" s="561"/>
      <c r="F1081" s="560">
        <v>24684</v>
      </c>
      <c r="G1081" s="561"/>
      <c r="H1081" s="560">
        <v>3799</v>
      </c>
      <c r="I1081" s="561"/>
      <c r="J1081" s="280"/>
      <c r="K1081" s="280"/>
      <c r="L1081" s="280"/>
    </row>
    <row r="1082" spans="1:12" ht="12.75" customHeight="1" outlineLevel="2" x14ac:dyDescent="0.2">
      <c r="A1082" s="26" t="s">
        <v>247</v>
      </c>
      <c r="B1082" s="66"/>
      <c r="C1082" s="19"/>
      <c r="D1082" s="564"/>
      <c r="E1082" s="565"/>
      <c r="F1082" s="564"/>
      <c r="G1082" s="565"/>
      <c r="H1082" s="564"/>
      <c r="I1082" s="565"/>
      <c r="K1082" s="280"/>
      <c r="L1082" s="280"/>
    </row>
    <row r="1083" spans="1:12" ht="12.75" customHeight="1" outlineLevel="2" x14ac:dyDescent="0.2">
      <c r="A1083" s="25" t="s">
        <v>1207</v>
      </c>
      <c r="B1083" s="40"/>
      <c r="C1083" s="20"/>
      <c r="D1083" s="560">
        <v>3367</v>
      </c>
      <c r="E1083" s="561"/>
      <c r="F1083" s="560">
        <v>23796</v>
      </c>
      <c r="G1083" s="561"/>
      <c r="H1083" s="560">
        <v>3510</v>
      </c>
      <c r="I1083" s="561"/>
      <c r="K1083" s="280"/>
      <c r="L1083" s="280"/>
    </row>
    <row r="1084" spans="1:12" ht="12.75" customHeight="1" outlineLevel="2" x14ac:dyDescent="0.2">
      <c r="A1084" s="26" t="s">
        <v>211</v>
      </c>
      <c r="B1084" s="66"/>
      <c r="C1084" s="19"/>
      <c r="D1084" s="564"/>
      <c r="E1084" s="565"/>
      <c r="F1084" s="564"/>
      <c r="G1084" s="565"/>
      <c r="H1084" s="564"/>
      <c r="I1084" s="565"/>
      <c r="K1084" s="280"/>
      <c r="L1084" s="280"/>
    </row>
    <row r="1085" spans="1:12" ht="12.75" customHeight="1" outlineLevel="2" x14ac:dyDescent="0.2">
      <c r="A1085" s="25" t="s">
        <v>1208</v>
      </c>
      <c r="B1085" s="40"/>
      <c r="C1085" s="20"/>
      <c r="D1085" s="566">
        <f>+D1083</f>
        <v>3367</v>
      </c>
      <c r="E1085" s="567"/>
      <c r="F1085" s="566">
        <f>+F1083</f>
        <v>23796</v>
      </c>
      <c r="G1085" s="567"/>
      <c r="H1085" s="566">
        <f>+H1083</f>
        <v>3510</v>
      </c>
      <c r="I1085" s="567"/>
      <c r="J1085" s="293"/>
      <c r="K1085" s="280"/>
      <c r="L1085" s="280"/>
    </row>
    <row r="1086" spans="1:12" ht="12.75" customHeight="1" outlineLevel="2" x14ac:dyDescent="0.2">
      <c r="A1086" s="26" t="s">
        <v>248</v>
      </c>
      <c r="B1086" s="66"/>
      <c r="C1086" s="19"/>
      <c r="D1086" s="568"/>
      <c r="E1086" s="569"/>
      <c r="F1086" s="568"/>
      <c r="G1086" s="569"/>
      <c r="H1086" s="568"/>
      <c r="I1086" s="569"/>
      <c r="J1086" s="293"/>
      <c r="K1086" s="280"/>
      <c r="L1086" s="280"/>
    </row>
    <row r="1087" spans="1:12" ht="12.75" customHeight="1" outlineLevel="2" x14ac:dyDescent="0.2">
      <c r="A1087" s="57" t="s">
        <v>1209</v>
      </c>
      <c r="B1087" s="40"/>
      <c r="C1087" s="20"/>
      <c r="D1087" s="560">
        <v>2822</v>
      </c>
      <c r="E1087" s="561"/>
      <c r="F1087" s="560">
        <v>20186</v>
      </c>
      <c r="G1087" s="561"/>
      <c r="H1087" s="560">
        <v>2900</v>
      </c>
      <c r="I1087" s="561"/>
      <c r="J1087" s="293"/>
      <c r="K1087" s="280"/>
      <c r="L1087" s="280"/>
    </row>
    <row r="1088" spans="1:12" ht="12.75" customHeight="1" outlineLevel="2" x14ac:dyDescent="0.2">
      <c r="A1088" s="26" t="s">
        <v>214</v>
      </c>
      <c r="B1088" s="66"/>
      <c r="C1088" s="19"/>
      <c r="D1088" s="564"/>
      <c r="E1088" s="565"/>
      <c r="F1088" s="564"/>
      <c r="G1088" s="565"/>
      <c r="H1088" s="564"/>
      <c r="I1088" s="565"/>
      <c r="J1088" s="293"/>
      <c r="K1088" s="280"/>
      <c r="L1088" s="280"/>
    </row>
    <row r="1089" spans="1:18" ht="12.75" customHeight="1" outlineLevel="2" x14ac:dyDescent="0.2">
      <c r="A1089" s="25" t="s">
        <v>1210</v>
      </c>
      <c r="B1089" s="40"/>
      <c r="C1089" s="20"/>
      <c r="D1089" s="560">
        <v>428</v>
      </c>
      <c r="E1089" s="561"/>
      <c r="F1089" s="560">
        <v>5497</v>
      </c>
      <c r="G1089" s="561"/>
      <c r="H1089" s="560">
        <v>1028</v>
      </c>
      <c r="I1089" s="561"/>
      <c r="K1089" s="280"/>
      <c r="L1089" s="280"/>
    </row>
    <row r="1090" spans="1:18" ht="12.75" customHeight="1" outlineLevel="2" x14ac:dyDescent="0.2">
      <c r="A1090" s="26" t="s">
        <v>215</v>
      </c>
      <c r="B1090" s="66"/>
      <c r="C1090" s="19"/>
      <c r="D1090" s="564"/>
      <c r="E1090" s="565"/>
      <c r="F1090" s="564"/>
      <c r="G1090" s="565"/>
      <c r="H1090" s="564"/>
      <c r="I1090" s="565"/>
      <c r="K1090" s="280"/>
      <c r="L1090" s="280"/>
    </row>
    <row r="1091" spans="1:18" ht="12.75" customHeight="1" outlineLevel="2" x14ac:dyDescent="0.2">
      <c r="A1091" s="25" t="s">
        <v>1211</v>
      </c>
      <c r="B1091" s="40"/>
      <c r="C1091" s="20"/>
      <c r="D1091" s="560">
        <v>846</v>
      </c>
      <c r="E1091" s="561"/>
      <c r="F1091" s="560">
        <v>5360</v>
      </c>
      <c r="G1091" s="561"/>
      <c r="H1091" s="560">
        <v>567</v>
      </c>
      <c r="I1091" s="561"/>
      <c r="K1091" s="280"/>
      <c r="L1091" s="280"/>
    </row>
    <row r="1092" spans="1:18" ht="12.75" customHeight="1" outlineLevel="2" x14ac:dyDescent="0.2">
      <c r="A1092" s="26" t="s">
        <v>216</v>
      </c>
      <c r="B1092" s="66"/>
      <c r="C1092" s="19"/>
      <c r="D1092" s="564"/>
      <c r="E1092" s="565"/>
      <c r="F1092" s="564"/>
      <c r="G1092" s="565"/>
      <c r="H1092" s="564"/>
      <c r="I1092" s="565"/>
      <c r="K1092" s="280"/>
      <c r="L1092" s="280"/>
    </row>
    <row r="1093" spans="1:18" ht="12.75" customHeight="1" outlineLevel="2" x14ac:dyDescent="0.2">
      <c r="A1093" s="25" t="s">
        <v>1212</v>
      </c>
      <c r="B1093" s="40"/>
      <c r="C1093" s="20"/>
      <c r="D1093" s="566"/>
      <c r="E1093" s="567"/>
      <c r="F1093" s="566"/>
      <c r="G1093" s="567"/>
      <c r="H1093" s="566"/>
      <c r="I1093" s="567"/>
      <c r="K1093" s="280"/>
      <c r="L1093" s="280"/>
    </row>
    <row r="1094" spans="1:18" ht="12.75" customHeight="1" outlineLevel="2" x14ac:dyDescent="0.2">
      <c r="A1094" s="25" t="s">
        <v>217</v>
      </c>
      <c r="B1094" s="40"/>
      <c r="C1094" s="20"/>
      <c r="D1094" s="570"/>
      <c r="E1094" s="571"/>
      <c r="F1094" s="570"/>
      <c r="G1094" s="571"/>
      <c r="H1094" s="570"/>
      <c r="I1094" s="571"/>
      <c r="K1094" s="280"/>
      <c r="L1094" s="280"/>
    </row>
    <row r="1095" spans="1:18" ht="12.75" customHeight="1" outlineLevel="2" x14ac:dyDescent="0.2">
      <c r="A1095" s="26" t="s">
        <v>218</v>
      </c>
      <c r="B1095" s="66"/>
      <c r="C1095" s="19"/>
      <c r="D1095" s="568"/>
      <c r="E1095" s="569"/>
      <c r="F1095" s="568"/>
      <c r="G1095" s="569"/>
      <c r="H1095" s="568"/>
      <c r="I1095" s="569"/>
      <c r="K1095" s="280"/>
      <c r="L1095" s="280"/>
    </row>
    <row r="1096" spans="1:18" ht="12.75" customHeight="1" outlineLevel="2" x14ac:dyDescent="0.2">
      <c r="A1096" s="25" t="s">
        <v>219</v>
      </c>
      <c r="B1096" s="388"/>
      <c r="C1096" s="389"/>
      <c r="D1096" s="572"/>
      <c r="E1096" s="523"/>
      <c r="F1096" s="572"/>
      <c r="G1096" s="523"/>
      <c r="H1096" s="572"/>
      <c r="I1096" s="523"/>
      <c r="K1096" s="280"/>
      <c r="L1096" s="280"/>
    </row>
    <row r="1097" spans="1:18" ht="12.75" customHeight="1" outlineLevel="2" x14ac:dyDescent="0.2">
      <c r="A1097" s="25" t="s">
        <v>220</v>
      </c>
      <c r="B1097" s="388"/>
      <c r="C1097" s="389"/>
      <c r="D1097" s="573"/>
      <c r="E1097" s="574"/>
      <c r="F1097" s="573"/>
      <c r="G1097" s="574"/>
      <c r="H1097" s="573"/>
      <c r="I1097" s="574"/>
      <c r="K1097" s="280"/>
      <c r="L1097" s="280"/>
    </row>
    <row r="1098" spans="1:18" ht="12.75" customHeight="1" outlineLevel="2" x14ac:dyDescent="0.2">
      <c r="A1098" s="25" t="s">
        <v>221</v>
      </c>
      <c r="B1098" s="388"/>
      <c r="C1098" s="389"/>
      <c r="D1098" s="573"/>
      <c r="E1098" s="574"/>
      <c r="F1098" s="573"/>
      <c r="G1098" s="574"/>
      <c r="H1098" s="573"/>
      <c r="I1098" s="574"/>
      <c r="K1098" s="280"/>
      <c r="L1098" s="280"/>
    </row>
    <row r="1099" spans="1:18" ht="12.75" customHeight="1" outlineLevel="2" x14ac:dyDescent="0.2">
      <c r="A1099" s="25" t="s">
        <v>222</v>
      </c>
      <c r="B1099" s="62"/>
      <c r="C1099" s="65"/>
      <c r="D1099" s="573"/>
      <c r="E1099" s="574"/>
      <c r="F1099" s="573"/>
      <c r="G1099" s="574"/>
      <c r="H1099" s="573"/>
      <c r="I1099" s="574"/>
      <c r="J1099" s="280"/>
      <c r="K1099" s="280"/>
      <c r="L1099" s="280"/>
    </row>
    <row r="1100" spans="1:18" ht="12.75" customHeight="1" outlineLevel="2" x14ac:dyDescent="0.2">
      <c r="A1100" s="25" t="s">
        <v>225</v>
      </c>
      <c r="B1100" s="62"/>
      <c r="C1100" s="65"/>
      <c r="D1100" s="573"/>
      <c r="E1100" s="574"/>
      <c r="F1100" s="573"/>
      <c r="G1100" s="574"/>
      <c r="H1100" s="573"/>
      <c r="I1100" s="574"/>
      <c r="J1100" s="280"/>
      <c r="K1100" s="280"/>
      <c r="L1100" s="280"/>
    </row>
    <row r="1101" spans="1:18" ht="12.75" customHeight="1" outlineLevel="2" x14ac:dyDescent="0.2">
      <c r="A1101" s="26" t="s">
        <v>223</v>
      </c>
      <c r="B1101" s="79"/>
      <c r="C1101" s="67"/>
      <c r="D1101" s="524"/>
      <c r="E1101" s="526"/>
      <c r="F1101" s="524"/>
      <c r="G1101" s="526"/>
      <c r="H1101" s="524"/>
      <c r="I1101" s="526"/>
      <c r="J1101" s="280"/>
      <c r="K1101" s="280"/>
      <c r="L1101" s="280"/>
    </row>
    <row r="1102" spans="1:18" ht="12.75" customHeight="1" outlineLevel="2" x14ac:dyDescent="0.2">
      <c r="A1102" s="57" t="s">
        <v>224</v>
      </c>
      <c r="B1102" s="58"/>
      <c r="C1102" s="48"/>
      <c r="D1102" s="575">
        <v>12183</v>
      </c>
      <c r="E1102" s="576"/>
      <c r="F1102" s="358">
        <v>11799</v>
      </c>
      <c r="G1102" s="576"/>
      <c r="H1102" s="358">
        <v>7903</v>
      </c>
      <c r="I1102" s="576"/>
      <c r="K1102" s="280"/>
      <c r="L1102" s="280"/>
    </row>
    <row r="1103" spans="1:18" ht="12.75" customHeight="1" outlineLevel="2" x14ac:dyDescent="0.2">
      <c r="A1103" s="25" t="s">
        <v>1213</v>
      </c>
      <c r="B1103" s="41"/>
      <c r="C1103" s="38"/>
      <c r="D1103" s="577"/>
      <c r="E1103" s="578"/>
      <c r="F1103" s="577"/>
      <c r="G1103" s="578"/>
      <c r="H1103" s="577"/>
      <c r="I1103" s="578"/>
      <c r="K1103" s="280"/>
      <c r="L1103" s="280"/>
      <c r="P1103" s="293"/>
      <c r="R1103" s="293"/>
    </row>
    <row r="1104" spans="1:18" ht="12.75" customHeight="1" outlineLevel="2" x14ac:dyDescent="0.2">
      <c r="A1104" s="25" t="s">
        <v>331</v>
      </c>
      <c r="B1104" s="41"/>
      <c r="C1104" s="38"/>
      <c r="D1104" s="577"/>
      <c r="E1104" s="578"/>
      <c r="F1104" s="577"/>
      <c r="G1104" s="578"/>
      <c r="H1104" s="577"/>
      <c r="I1104" s="578"/>
      <c r="K1104" s="280"/>
      <c r="L1104" s="280"/>
      <c r="P1104" s="293"/>
      <c r="Q1104" s="280"/>
      <c r="R1104" s="293"/>
    </row>
    <row r="1105" spans="1:23" ht="12.75" customHeight="1" outlineLevel="2" x14ac:dyDescent="0.2">
      <c r="A1105" s="25" t="s">
        <v>223</v>
      </c>
      <c r="B1105" s="79"/>
      <c r="C1105" s="67"/>
      <c r="D1105" s="579"/>
      <c r="E1105" s="580"/>
      <c r="F1105" s="579"/>
      <c r="G1105" s="580"/>
      <c r="H1105" s="579"/>
      <c r="I1105" s="580"/>
      <c r="K1105" s="280"/>
      <c r="L1105" s="280"/>
    </row>
    <row r="1106" spans="1:23" ht="12.75" customHeight="1" outlineLevel="2" x14ac:dyDescent="0.2">
      <c r="A1106" s="57" t="s">
        <v>226</v>
      </c>
      <c r="B1106" s="58"/>
      <c r="C1106" s="48"/>
      <c r="D1106" s="575">
        <v>11857</v>
      </c>
      <c r="E1106" s="576"/>
      <c r="F1106" s="358">
        <v>10822</v>
      </c>
      <c r="G1106" s="576"/>
      <c r="H1106" s="358">
        <v>6332</v>
      </c>
      <c r="I1106" s="576"/>
      <c r="K1106" s="280"/>
      <c r="L1106" s="280"/>
    </row>
    <row r="1107" spans="1:23" ht="12.75" customHeight="1" outlineLevel="2" x14ac:dyDescent="0.2">
      <c r="A1107" s="26" t="s">
        <v>1214</v>
      </c>
      <c r="B1107" s="60"/>
      <c r="C1107" s="30"/>
      <c r="D1107" s="579"/>
      <c r="E1107" s="580"/>
      <c r="F1107" s="579"/>
      <c r="G1107" s="580"/>
      <c r="H1107" s="579"/>
      <c r="I1107" s="580"/>
      <c r="J1107" s="293"/>
      <c r="K1107" s="280"/>
      <c r="L1107" s="280"/>
    </row>
    <row r="1108" spans="1:23" ht="12.75" customHeight="1" outlineLevel="2" x14ac:dyDescent="0.2">
      <c r="A1108" s="25" t="s">
        <v>227</v>
      </c>
      <c r="B1108" s="62"/>
      <c r="C1108" s="65"/>
      <c r="D1108" s="581">
        <v>3211</v>
      </c>
      <c r="E1108" s="578"/>
      <c r="F1108" s="575">
        <v>4457</v>
      </c>
      <c r="G1108" s="576"/>
      <c r="H1108" s="575">
        <v>4274</v>
      </c>
      <c r="I1108" s="576"/>
      <c r="J1108" s="280"/>
      <c r="K1108" s="280"/>
      <c r="L1108" s="280"/>
    </row>
    <row r="1109" spans="1:23" ht="12.75" customHeight="1" outlineLevel="2" x14ac:dyDescent="0.2">
      <c r="A1109" s="77" t="s">
        <v>228</v>
      </c>
      <c r="B1109" s="41"/>
      <c r="C1109" s="38"/>
      <c r="D1109" s="577"/>
      <c r="E1109" s="578"/>
      <c r="F1109" s="577"/>
      <c r="G1109" s="578"/>
      <c r="H1109" s="577"/>
      <c r="I1109" s="578"/>
      <c r="K1109" s="280"/>
      <c r="L1109" s="280"/>
      <c r="P1109" s="293"/>
      <c r="R1109" s="293"/>
    </row>
    <row r="1110" spans="1:23" ht="12.75" customHeight="1" outlineLevel="2" x14ac:dyDescent="0.2">
      <c r="A1110" s="26" t="s">
        <v>1215</v>
      </c>
      <c r="B1110" s="79"/>
      <c r="C1110" s="67"/>
      <c r="D1110" s="579"/>
      <c r="E1110" s="580"/>
      <c r="F1110" s="579"/>
      <c r="G1110" s="580"/>
      <c r="H1110" s="579"/>
      <c r="I1110" s="580"/>
      <c r="K1110" s="280"/>
      <c r="L1110" s="280"/>
      <c r="Q1110" s="280"/>
    </row>
    <row r="1111" spans="1:23" ht="12.75" customHeight="1" outlineLevel="2" x14ac:dyDescent="0.2">
      <c r="A1111" s="25" t="s">
        <v>229</v>
      </c>
      <c r="B1111" s="41"/>
      <c r="C1111" s="38"/>
      <c r="D1111" s="575">
        <v>3190</v>
      </c>
      <c r="E1111" s="576"/>
      <c r="F1111" s="575">
        <v>4436</v>
      </c>
      <c r="G1111" s="576"/>
      <c r="H1111" s="575">
        <v>4275</v>
      </c>
      <c r="I1111" s="576"/>
      <c r="K1111" s="280"/>
      <c r="L1111" s="280"/>
      <c r="Q1111" s="280"/>
    </row>
    <row r="1112" spans="1:23" ht="12.75" customHeight="1" outlineLevel="2" x14ac:dyDescent="0.2">
      <c r="A1112" s="25" t="s">
        <v>230</v>
      </c>
      <c r="B1112" s="41"/>
      <c r="C1112" s="38"/>
      <c r="D1112" s="577"/>
      <c r="E1112" s="578"/>
      <c r="F1112" s="577"/>
      <c r="G1112" s="578"/>
      <c r="H1112" s="577"/>
      <c r="I1112" s="578"/>
      <c r="K1112" s="280"/>
      <c r="L1112" s="280"/>
    </row>
    <row r="1113" spans="1:23" ht="12.75" customHeight="1" outlineLevel="2" x14ac:dyDescent="0.2">
      <c r="A1113" s="25" t="s">
        <v>1216</v>
      </c>
      <c r="B1113" s="41"/>
      <c r="C1113" s="38"/>
      <c r="D1113" s="577"/>
      <c r="E1113" s="578"/>
      <c r="F1113" s="577"/>
      <c r="G1113" s="578"/>
      <c r="H1113" s="577"/>
      <c r="I1113" s="578"/>
      <c r="K1113" s="280"/>
      <c r="L1113" s="280"/>
    </row>
    <row r="1114" spans="1:23" ht="12.75" customHeight="1" outlineLevel="2" x14ac:dyDescent="0.2">
      <c r="A1114" s="26" t="s">
        <v>249</v>
      </c>
      <c r="B1114" s="79"/>
      <c r="C1114" s="67"/>
      <c r="D1114" s="579"/>
      <c r="E1114" s="580"/>
      <c r="F1114" s="579"/>
      <c r="G1114" s="580"/>
      <c r="H1114" s="579"/>
      <c r="I1114" s="580"/>
    </row>
    <row r="1115" spans="1:23" s="59" customFormat="1" ht="12.75" customHeight="1" outlineLevel="2" x14ac:dyDescent="0.2">
      <c r="A1115" s="390"/>
      <c r="E1115" s="426"/>
      <c r="F1115" s="390"/>
      <c r="G1115" s="390"/>
      <c r="H1115" s="390"/>
      <c r="S1115" s="409"/>
      <c r="W1115" s="21"/>
    </row>
    <row r="1116" spans="1:23" ht="12.75" customHeight="1" outlineLevel="1" x14ac:dyDescent="0.2">
      <c r="A1116" s="104" t="s">
        <v>250</v>
      </c>
      <c r="B1116" s="11"/>
      <c r="J1116" s="293"/>
    </row>
    <row r="1117" spans="1:23" ht="12.75" customHeight="1" outlineLevel="1" x14ac:dyDescent="0.2">
      <c r="A1117" s="121" t="s">
        <v>231</v>
      </c>
      <c r="B1117" s="11"/>
    </row>
    <row r="1118" spans="1:23" ht="12.75" customHeight="1" outlineLevel="2" x14ac:dyDescent="0.2">
      <c r="A1118" s="121" t="s">
        <v>232</v>
      </c>
      <c r="B1118" s="11"/>
    </row>
    <row r="1119" spans="1:23" ht="12.75" customHeight="1" outlineLevel="2" x14ac:dyDescent="0.2">
      <c r="A1119" s="121" t="s">
        <v>233</v>
      </c>
      <c r="B1119" s="11"/>
    </row>
    <row r="1120" spans="1:23" ht="12.75" customHeight="1" outlineLevel="2" x14ac:dyDescent="0.2">
      <c r="A1120" s="121" t="s">
        <v>234</v>
      </c>
      <c r="B1120" s="11"/>
      <c r="J1120" s="293"/>
    </row>
    <row r="1121" spans="1:20" ht="12.75" customHeight="1" outlineLevel="2" x14ac:dyDescent="0.2">
      <c r="A1121" s="121"/>
      <c r="B1121" s="11"/>
    </row>
    <row r="1122" spans="1:20" ht="12.75" customHeight="1" outlineLevel="2" x14ac:dyDescent="0.2">
      <c r="A1122" s="118"/>
      <c r="B1122" s="63"/>
      <c r="C1122" s="64"/>
      <c r="D1122" s="492" t="s">
        <v>390</v>
      </c>
      <c r="E1122" s="487"/>
      <c r="F1122" s="492" t="s">
        <v>386</v>
      </c>
      <c r="G1122" s="487"/>
      <c r="H1122" s="492" t="s">
        <v>856</v>
      </c>
      <c r="I1122" s="487"/>
      <c r="Q1122" s="293"/>
      <c r="S1122" s="293"/>
    </row>
    <row r="1123" spans="1:20" ht="12.75" customHeight="1" outlineLevel="2" x14ac:dyDescent="0.2">
      <c r="A1123" s="119"/>
      <c r="B1123" s="447"/>
      <c r="C1123" s="65"/>
      <c r="D1123" s="207" t="s">
        <v>386</v>
      </c>
      <c r="E1123" s="558"/>
      <c r="F1123" s="192" t="s">
        <v>387</v>
      </c>
      <c r="G1123" s="558"/>
      <c r="H1123" s="192" t="s">
        <v>1171</v>
      </c>
      <c r="I1123" s="558"/>
    </row>
    <row r="1124" spans="1:20" ht="12.75" customHeight="1" outlineLevel="2" x14ac:dyDescent="0.2">
      <c r="A1124" s="120"/>
      <c r="B1124" s="451"/>
      <c r="C1124" s="67"/>
      <c r="D1124" s="507" t="s">
        <v>389</v>
      </c>
      <c r="E1124" s="489"/>
      <c r="F1124" s="559" t="s">
        <v>388</v>
      </c>
      <c r="G1124" s="489"/>
      <c r="H1124" s="559" t="s">
        <v>857</v>
      </c>
      <c r="I1124" s="489"/>
      <c r="K1124" s="280"/>
      <c r="S1124" s="280"/>
    </row>
    <row r="1125" spans="1:20" ht="12.75" customHeight="1" outlineLevel="2" x14ac:dyDescent="0.2">
      <c r="A1125" s="123" t="s">
        <v>1229</v>
      </c>
      <c r="B1125" s="29"/>
      <c r="C1125" s="43"/>
      <c r="D1125" s="560">
        <v>846</v>
      </c>
      <c r="E1125" s="582"/>
      <c r="F1125" s="560">
        <v>5360</v>
      </c>
      <c r="G1125" s="582"/>
      <c r="H1125" s="583">
        <v>567</v>
      </c>
      <c r="I1125" s="582"/>
      <c r="J1125" s="293"/>
      <c r="K1125" s="293"/>
      <c r="P1125" s="293"/>
      <c r="R1125" s="293"/>
    </row>
    <row r="1126" spans="1:20" ht="12.75" customHeight="1" outlineLevel="2" x14ac:dyDescent="0.2">
      <c r="A1126" s="25" t="s">
        <v>235</v>
      </c>
      <c r="B1126" s="40"/>
      <c r="C1126" s="20"/>
      <c r="D1126" s="584"/>
      <c r="E1126" s="585"/>
      <c r="F1126" s="584"/>
      <c r="G1126" s="585"/>
      <c r="H1126" s="584"/>
      <c r="I1126" s="585"/>
    </row>
    <row r="1127" spans="1:20" ht="12.75" customHeight="1" outlineLevel="2" x14ac:dyDescent="0.2">
      <c r="A1127" s="25" t="s">
        <v>236</v>
      </c>
      <c r="B1127" s="40"/>
      <c r="C1127" s="20"/>
      <c r="D1127" s="584"/>
      <c r="E1127" s="585"/>
      <c r="F1127" s="584"/>
      <c r="G1127" s="585"/>
      <c r="H1127" s="584"/>
      <c r="I1127" s="585"/>
      <c r="J1127" s="293"/>
      <c r="S1127" s="280"/>
    </row>
    <row r="1128" spans="1:20" ht="12.75" customHeight="1" outlineLevel="2" x14ac:dyDescent="0.2">
      <c r="A1128" s="25" t="s">
        <v>237</v>
      </c>
      <c r="B1128" s="40"/>
      <c r="C1128" s="20"/>
      <c r="D1128" s="584"/>
      <c r="E1128" s="585"/>
      <c r="F1128" s="584"/>
      <c r="G1128" s="585"/>
      <c r="H1128" s="584"/>
      <c r="I1128" s="585"/>
      <c r="J1128" s="293"/>
    </row>
    <row r="1129" spans="1:20" ht="12.75" customHeight="1" outlineLevel="2" x14ac:dyDescent="0.2">
      <c r="A1129" s="26" t="s">
        <v>238</v>
      </c>
      <c r="B1129" s="66"/>
      <c r="C1129" s="19"/>
      <c r="D1129" s="586"/>
      <c r="E1129" s="587"/>
      <c r="F1129" s="586"/>
      <c r="G1129" s="587"/>
      <c r="H1129" s="586"/>
      <c r="I1129" s="587"/>
      <c r="J1129" s="280"/>
    </row>
    <row r="1130" spans="1:20" ht="12.75" customHeight="1" outlineLevel="2" x14ac:dyDescent="0.2">
      <c r="A1130" s="25" t="s">
        <v>239</v>
      </c>
      <c r="B1130" s="41"/>
      <c r="C1130" s="38"/>
      <c r="D1130" s="575">
        <v>1925</v>
      </c>
      <c r="E1130" s="576"/>
      <c r="F1130" s="358">
        <v>1862</v>
      </c>
      <c r="G1130" s="576"/>
      <c r="H1130" s="575">
        <v>1319</v>
      </c>
      <c r="I1130" s="576"/>
      <c r="J1130" s="309"/>
    </row>
    <row r="1131" spans="1:20" ht="12.75" customHeight="1" outlineLevel="2" x14ac:dyDescent="0.2">
      <c r="A1131" s="25" t="s">
        <v>240</v>
      </c>
      <c r="B1131" s="62"/>
      <c r="C1131" s="65"/>
      <c r="D1131" s="577"/>
      <c r="E1131" s="578"/>
      <c r="F1131" s="577"/>
      <c r="G1131" s="578"/>
      <c r="H1131" s="577"/>
      <c r="I1131" s="578"/>
    </row>
    <row r="1132" spans="1:20" ht="12.75" customHeight="1" outlineLevel="2" x14ac:dyDescent="0.2">
      <c r="A1132" s="26" t="s">
        <v>241</v>
      </c>
      <c r="B1132" s="60"/>
      <c r="C1132" s="30"/>
      <c r="D1132" s="579"/>
      <c r="E1132" s="580"/>
      <c r="F1132" s="579"/>
      <c r="G1132" s="580"/>
      <c r="H1132" s="579"/>
      <c r="I1132" s="580"/>
      <c r="J1132" s="280"/>
    </row>
    <row r="1133" spans="1:20" ht="12.75" customHeight="1" outlineLevel="2" x14ac:dyDescent="0.2">
      <c r="A1133" s="25" t="s">
        <v>1230</v>
      </c>
      <c r="B1133" s="40"/>
      <c r="C1133" s="20"/>
      <c r="D1133" s="583">
        <v>47</v>
      </c>
      <c r="E1133" s="582"/>
      <c r="F1133" s="583">
        <v>226</v>
      </c>
      <c r="G1133" s="582"/>
      <c r="H1133" s="583">
        <v>5</v>
      </c>
      <c r="I1133" s="582"/>
      <c r="J1133" s="280"/>
      <c r="P1133" s="280"/>
      <c r="R1133" s="280"/>
      <c r="S1133" s="280"/>
      <c r="T1133" s="280"/>
    </row>
    <row r="1134" spans="1:20" ht="12.75" customHeight="1" outlineLevel="2" x14ac:dyDescent="0.2">
      <c r="A1134" s="25" t="s">
        <v>242</v>
      </c>
      <c r="B1134" s="40"/>
      <c r="C1134" s="20"/>
      <c r="D1134" s="584"/>
      <c r="E1134" s="585"/>
      <c r="F1134" s="584"/>
      <c r="G1134" s="585"/>
      <c r="H1134" s="584"/>
      <c r="I1134" s="585"/>
      <c r="J1134" s="280"/>
    </row>
    <row r="1135" spans="1:20" ht="12.75" customHeight="1" outlineLevel="2" x14ac:dyDescent="0.2">
      <c r="A1135" s="26" t="s">
        <v>243</v>
      </c>
      <c r="B1135" s="66"/>
      <c r="C1135" s="19"/>
      <c r="D1135" s="586"/>
      <c r="E1135" s="587"/>
      <c r="F1135" s="586"/>
      <c r="G1135" s="587"/>
      <c r="H1135" s="586"/>
      <c r="I1135" s="587"/>
      <c r="J1135" s="308"/>
      <c r="K1135" s="280"/>
    </row>
    <row r="1136" spans="1:20" ht="12.75" customHeight="1" outlineLevel="2" x14ac:dyDescent="0.2">
      <c r="A1136" s="25" t="s">
        <v>246</v>
      </c>
      <c r="B1136" s="41"/>
      <c r="C1136" s="38"/>
      <c r="D1136" s="575">
        <v>12364</v>
      </c>
      <c r="E1136" s="576"/>
      <c r="F1136" s="358">
        <v>12812</v>
      </c>
      <c r="G1136" s="576"/>
      <c r="H1136" s="575">
        <v>8229</v>
      </c>
      <c r="I1136" s="576"/>
      <c r="J1136" s="217"/>
      <c r="K1136" s="293"/>
    </row>
    <row r="1137" spans="1:20" ht="12.75" customHeight="1" outlineLevel="2" x14ac:dyDescent="0.2">
      <c r="A1137" s="25" t="s">
        <v>244</v>
      </c>
      <c r="B1137" s="41"/>
      <c r="C1137" s="38"/>
      <c r="D1137" s="577"/>
      <c r="E1137" s="578"/>
      <c r="F1137" s="577"/>
      <c r="G1137" s="578"/>
      <c r="H1137" s="577"/>
      <c r="I1137" s="578"/>
      <c r="J1137" s="217"/>
    </row>
    <row r="1138" spans="1:20" ht="12.75" customHeight="1" outlineLevel="2" x14ac:dyDescent="0.2">
      <c r="A1138" s="26" t="s">
        <v>245</v>
      </c>
      <c r="B1138" s="79"/>
      <c r="C1138" s="67"/>
      <c r="D1138" s="579"/>
      <c r="E1138" s="580"/>
      <c r="F1138" s="579"/>
      <c r="G1138" s="580"/>
      <c r="H1138" s="579"/>
      <c r="I1138" s="580"/>
      <c r="J1138" s="217"/>
      <c r="S1138" s="280"/>
    </row>
    <row r="1139" spans="1:20" ht="12.75" customHeight="1" outlineLevel="2" x14ac:dyDescent="0.2">
      <c r="A1139" s="13"/>
      <c r="J1139" s="308"/>
    </row>
    <row r="1140" spans="1:20" ht="12.75" customHeight="1" outlineLevel="1" x14ac:dyDescent="0.2">
      <c r="A1140" s="13" t="s">
        <v>292</v>
      </c>
      <c r="B1140" s="14"/>
      <c r="J1140" s="280"/>
    </row>
    <row r="1141" spans="1:20" ht="12.75" customHeight="1" outlineLevel="2" x14ac:dyDescent="0.2">
      <c r="B1141" s="92" t="s">
        <v>357</v>
      </c>
      <c r="C1141" s="21" t="s">
        <v>1152</v>
      </c>
    </row>
    <row r="1142" spans="1:20" ht="12.75" customHeight="1" outlineLevel="2" x14ac:dyDescent="0.2">
      <c r="B1142" s="92"/>
      <c r="C1142" s="21" t="s">
        <v>1153</v>
      </c>
    </row>
    <row r="1143" spans="1:20" ht="12.75" customHeight="1" outlineLevel="2" x14ac:dyDescent="0.2">
      <c r="B1143" s="92"/>
      <c r="C1143" s="21" t="s">
        <v>1050</v>
      </c>
      <c r="R1143" s="280"/>
      <c r="T1143" s="280"/>
    </row>
    <row r="1144" spans="1:20" ht="12.75" customHeight="1" outlineLevel="2" x14ac:dyDescent="0.2">
      <c r="A1144" s="13"/>
    </row>
    <row r="1145" spans="1:20" ht="12.75" customHeight="1" outlineLevel="1" x14ac:dyDescent="0.2">
      <c r="A1145" s="253" t="s">
        <v>1272</v>
      </c>
      <c r="B1145" s="217"/>
      <c r="C1145" s="217"/>
      <c r="D1145" s="217"/>
      <c r="E1145" s="217"/>
      <c r="F1145" s="217"/>
      <c r="M1145" s="406"/>
    </row>
    <row r="1146" spans="1:20" ht="12.75" customHeight="1" outlineLevel="2" x14ac:dyDescent="0.2">
      <c r="A1146" s="1" t="s">
        <v>293</v>
      </c>
    </row>
    <row r="1147" spans="1:20" ht="12.75" customHeight="1" outlineLevel="2" x14ac:dyDescent="0.2">
      <c r="A1147" s="4" t="s">
        <v>294</v>
      </c>
      <c r="I1147" s="345">
        <v>0.39</v>
      </c>
      <c r="J1147" s="406"/>
    </row>
    <row r="1148" spans="1:20" ht="12.75" customHeight="1" outlineLevel="2" x14ac:dyDescent="0.2">
      <c r="A1148" s="14"/>
    </row>
    <row r="1149" spans="1:20" ht="12.75" customHeight="1" outlineLevel="1" x14ac:dyDescent="0.2">
      <c r="A1149" s="13" t="s">
        <v>296</v>
      </c>
      <c r="B1149" s="14"/>
    </row>
    <row r="1150" spans="1:20" ht="12.75" customHeight="1" outlineLevel="2" x14ac:dyDescent="0.2">
      <c r="A1150" s="1" t="s">
        <v>297</v>
      </c>
      <c r="E1150" s="366">
        <v>16693</v>
      </c>
      <c r="I1150" s="410"/>
    </row>
    <row r="1151" spans="1:20" ht="12.75" customHeight="1" outlineLevel="1" x14ac:dyDescent="0.2">
      <c r="A1151" s="14"/>
      <c r="I1151" s="280"/>
    </row>
    <row r="1152" spans="1:20" ht="12.75" customHeight="1" outlineLevel="1" x14ac:dyDescent="0.2">
      <c r="A1152" s="13" t="s">
        <v>708</v>
      </c>
      <c r="I1152" s="280"/>
    </row>
    <row r="1153" spans="1:10" ht="12.75" customHeight="1" outlineLevel="2" x14ac:dyDescent="0.2">
      <c r="A1153" s="14" t="s">
        <v>723</v>
      </c>
    </row>
    <row r="1154" spans="1:10" ht="12.75" customHeight="1" outlineLevel="2" x14ac:dyDescent="0.2">
      <c r="A1154" s="14"/>
    </row>
    <row r="1155" spans="1:10" ht="12.75" customHeight="1" outlineLevel="1" x14ac:dyDescent="0.2">
      <c r="A1155" s="13" t="s">
        <v>320</v>
      </c>
      <c r="B1155" s="14"/>
    </row>
    <row r="1156" spans="1:10" ht="12.75" customHeight="1" outlineLevel="2" x14ac:dyDescent="0.2">
      <c r="A1156" s="1"/>
      <c r="B1156" s="14"/>
    </row>
    <row r="1157" spans="1:10" ht="12.75" customHeight="1" outlineLevel="2" x14ac:dyDescent="0.2">
      <c r="A1157" s="15"/>
      <c r="B1157" s="92"/>
      <c r="C1157" s="15" t="s">
        <v>126</v>
      </c>
    </row>
    <row r="1158" spans="1:10" ht="12.75" customHeight="1" outlineLevel="2" x14ac:dyDescent="0.2">
      <c r="A1158" s="15"/>
      <c r="B1158" s="92"/>
      <c r="C1158" s="15" t="s">
        <v>127</v>
      </c>
    </row>
    <row r="1159" spans="1:10" ht="12.75" customHeight="1" outlineLevel="2" x14ac:dyDescent="0.2">
      <c r="A1159" s="15"/>
      <c r="B1159" s="92"/>
      <c r="C1159" s="15" t="s">
        <v>128</v>
      </c>
      <c r="J1159" s="280"/>
    </row>
    <row r="1160" spans="1:10" ht="12.75" customHeight="1" outlineLevel="2" x14ac:dyDescent="0.2">
      <c r="A1160" s="14"/>
      <c r="J1160" s="280"/>
    </row>
    <row r="1161" spans="1:10" ht="12.75" customHeight="1" outlineLevel="2" x14ac:dyDescent="0.2">
      <c r="A1161" s="1" t="s">
        <v>1116</v>
      </c>
    </row>
    <row r="1162" spans="1:10" ht="12.75" customHeight="1" outlineLevel="2" x14ac:dyDescent="0.2">
      <c r="A1162" s="1" t="s">
        <v>321</v>
      </c>
    </row>
    <row r="1163" spans="1:10" ht="12.75" customHeight="1" outlineLevel="2" x14ac:dyDescent="0.2">
      <c r="A1163" s="1" t="s">
        <v>1117</v>
      </c>
      <c r="D1163" s="424"/>
    </row>
    <row r="1164" spans="1:10" ht="12.75" customHeight="1" outlineLevel="2" x14ac:dyDescent="0.2">
      <c r="A1164" s="14"/>
    </row>
    <row r="1165" spans="1:10" ht="12.75" customHeight="1" outlineLevel="2" x14ac:dyDescent="0.2">
      <c r="A1165" s="1" t="s">
        <v>1118</v>
      </c>
      <c r="I1165" s="424"/>
    </row>
    <row r="1166" spans="1:10" ht="12.75" customHeight="1" outlineLevel="2" x14ac:dyDescent="0.2">
      <c r="A1166" s="14"/>
    </row>
    <row r="1167" spans="1:10" ht="12.75" customHeight="1" outlineLevel="2" x14ac:dyDescent="0.2">
      <c r="A1167" s="1" t="s">
        <v>1120</v>
      </c>
    </row>
    <row r="1168" spans="1:10" ht="12.75" customHeight="1" outlineLevel="2" x14ac:dyDescent="0.2">
      <c r="A1168" s="1" t="s">
        <v>1121</v>
      </c>
      <c r="D1168" s="424"/>
    </row>
    <row r="1169" spans="1:8" ht="12.75" customHeight="1" outlineLevel="1" x14ac:dyDescent="0.2">
      <c r="A1169" s="1"/>
    </row>
    <row r="1170" spans="1:8" ht="12.75" customHeight="1" outlineLevel="1" x14ac:dyDescent="0.2">
      <c r="A1170" s="13" t="s">
        <v>129</v>
      </c>
    </row>
    <row r="1171" spans="1:8" ht="12.75" customHeight="1" outlineLevel="2" x14ac:dyDescent="0.2">
      <c r="A1171" s="14"/>
    </row>
    <row r="1172" spans="1:8" ht="12.75" customHeight="1" outlineLevel="1" x14ac:dyDescent="0.2">
      <c r="A1172" s="13" t="s">
        <v>322</v>
      </c>
    </row>
    <row r="1173" spans="1:8" ht="12.75" customHeight="1" outlineLevel="2" x14ac:dyDescent="0.2">
      <c r="A1173" s="14"/>
    </row>
    <row r="1174" spans="1:8" ht="12.75" customHeight="1" outlineLevel="2" x14ac:dyDescent="0.2">
      <c r="A1174" s="15"/>
      <c r="B1174" s="92" t="s">
        <v>357</v>
      </c>
      <c r="C1174" s="15" t="s">
        <v>130</v>
      </c>
    </row>
    <row r="1175" spans="1:8" ht="12.75" customHeight="1" outlineLevel="2" x14ac:dyDescent="0.2">
      <c r="A1175" s="15"/>
      <c r="B1175" s="92"/>
      <c r="C1175" s="15" t="s">
        <v>22</v>
      </c>
    </row>
    <row r="1176" spans="1:8" ht="12.75" customHeight="1" outlineLevel="2" x14ac:dyDescent="0.2">
      <c r="A1176" s="15"/>
      <c r="B1176" s="92"/>
      <c r="C1176" s="15" t="s">
        <v>131</v>
      </c>
    </row>
    <row r="1177" spans="1:8" ht="12.75" customHeight="1" outlineLevel="2" x14ac:dyDescent="0.2">
      <c r="A1177" s="15"/>
      <c r="B1177" s="92"/>
      <c r="C1177" s="15" t="s">
        <v>132</v>
      </c>
    </row>
    <row r="1178" spans="1:8" ht="12.75" customHeight="1" outlineLevel="2" x14ac:dyDescent="0.2">
      <c r="A1178" s="15"/>
      <c r="B1178" s="92"/>
      <c r="C1178" s="15" t="s">
        <v>23</v>
      </c>
    </row>
    <row r="1179" spans="1:8" ht="12.75" customHeight="1" outlineLevel="2" x14ac:dyDescent="0.2">
      <c r="A1179" s="15"/>
      <c r="B1179" s="92"/>
      <c r="C1179" s="15" t="s">
        <v>133</v>
      </c>
    </row>
    <row r="1180" spans="1:8" ht="12.75" customHeight="1" outlineLevel="2" x14ac:dyDescent="0.2">
      <c r="A1180" s="15"/>
      <c r="B1180" s="92"/>
      <c r="C1180" s="15" t="s">
        <v>1040</v>
      </c>
      <c r="D1180" s="140"/>
      <c r="E1180" s="160"/>
      <c r="F1180" s="160"/>
      <c r="G1180" s="160"/>
      <c r="H1180" s="163"/>
    </row>
    <row r="1181" spans="1:8" ht="12.75" customHeight="1" outlineLevel="2" x14ac:dyDescent="0.2">
      <c r="A1181" s="14"/>
    </row>
    <row r="1182" spans="1:8" ht="12.75" customHeight="1" outlineLevel="1" x14ac:dyDescent="0.2">
      <c r="A1182" s="13" t="s">
        <v>323</v>
      </c>
    </row>
    <row r="1183" spans="1:8" ht="12.75" customHeight="1" outlineLevel="2" x14ac:dyDescent="0.2">
      <c r="A1183" s="14"/>
    </row>
    <row r="1184" spans="1:8" ht="12.75" customHeight="1" outlineLevel="2" x14ac:dyDescent="0.2">
      <c r="A1184" s="15"/>
      <c r="B1184" s="92"/>
      <c r="C1184" s="15" t="s">
        <v>22</v>
      </c>
    </row>
    <row r="1185" spans="1:8" ht="12.75" customHeight="1" outlineLevel="2" x14ac:dyDescent="0.2">
      <c r="A1185" s="15"/>
      <c r="B1185" s="92"/>
      <c r="C1185" s="15" t="s">
        <v>131</v>
      </c>
    </row>
    <row r="1186" spans="1:8" ht="12.75" customHeight="1" outlineLevel="2" x14ac:dyDescent="0.2">
      <c r="A1186" s="15"/>
      <c r="B1186" s="92"/>
      <c r="C1186" s="15" t="s">
        <v>24</v>
      </c>
    </row>
    <row r="1187" spans="1:8" ht="12.75" customHeight="1" outlineLevel="2" x14ac:dyDescent="0.2">
      <c r="A1187" s="15"/>
      <c r="B1187" s="92"/>
      <c r="C1187" s="15" t="s">
        <v>25</v>
      </c>
    </row>
    <row r="1188" spans="1:8" ht="12.75" customHeight="1" outlineLevel="2" x14ac:dyDescent="0.2">
      <c r="A1188" s="15"/>
      <c r="B1188" s="92"/>
      <c r="C1188" s="15" t="s">
        <v>1040</v>
      </c>
      <c r="D1188" s="140"/>
      <c r="E1188" s="160"/>
      <c r="F1188" s="160"/>
      <c r="G1188" s="163"/>
    </row>
    <row r="1189" spans="1:8" ht="12.75" customHeight="1" outlineLevel="2" x14ac:dyDescent="0.2">
      <c r="A1189" s="14"/>
    </row>
    <row r="1190" spans="1:8" ht="12.75" customHeight="1" outlineLevel="1" x14ac:dyDescent="0.2">
      <c r="A1190" s="13" t="s">
        <v>1124</v>
      </c>
    </row>
    <row r="1191" spans="1:8" ht="12.75" customHeight="1" outlineLevel="2" x14ac:dyDescent="0.2">
      <c r="A1191" s="14"/>
    </row>
    <row r="1192" spans="1:8" ht="12.75" customHeight="1" outlineLevel="2" x14ac:dyDescent="0.2">
      <c r="A1192" s="1" t="s">
        <v>1122</v>
      </c>
      <c r="F1192" s="275" t="s">
        <v>264</v>
      </c>
    </row>
    <row r="1193" spans="1:8" ht="12.75" customHeight="1" outlineLevel="2" x14ac:dyDescent="0.2">
      <c r="A1193" s="1" t="s">
        <v>1123</v>
      </c>
      <c r="F1193" s="424"/>
    </row>
    <row r="1194" spans="1:8" ht="12.75" customHeight="1" outlineLevel="2" x14ac:dyDescent="0.2">
      <c r="A1194" s="1" t="s">
        <v>391</v>
      </c>
      <c r="H1194" s="92"/>
    </row>
    <row r="1195" spans="1:8" ht="12.75" customHeight="1" outlineLevel="2" x14ac:dyDescent="0.2">
      <c r="A1195" s="1"/>
      <c r="H1195" s="449"/>
    </row>
    <row r="1196" spans="1:8" ht="12.75" customHeight="1" outlineLevel="1" x14ac:dyDescent="0.2">
      <c r="A1196" s="13" t="s">
        <v>280</v>
      </c>
    </row>
    <row r="1197" spans="1:8" ht="12.75" customHeight="1" outlineLevel="2" x14ac:dyDescent="0.2">
      <c r="A1197" s="14"/>
    </row>
    <row r="1198" spans="1:8" ht="12.75" customHeight="1" outlineLevel="2" x14ac:dyDescent="0.2">
      <c r="A1198" s="7" t="s">
        <v>392</v>
      </c>
      <c r="E1198" s="226"/>
    </row>
    <row r="1199" spans="1:8" ht="12.75" customHeight="1" outlineLevel="2" x14ac:dyDescent="0.2">
      <c r="A1199" s="7" t="s">
        <v>118</v>
      </c>
      <c r="E1199" s="424" t="s">
        <v>357</v>
      </c>
      <c r="G1199" s="139" t="s">
        <v>119</v>
      </c>
      <c r="H1199" s="275" t="s">
        <v>265</v>
      </c>
    </row>
    <row r="1200" spans="1:8" ht="12.75" customHeight="1" outlineLevel="2" x14ac:dyDescent="0.2">
      <c r="A1200" s="14"/>
    </row>
    <row r="1201" spans="1:7" ht="12.75" customHeight="1" outlineLevel="1" x14ac:dyDescent="0.2">
      <c r="A1201" s="13" t="s">
        <v>1125</v>
      </c>
    </row>
    <row r="1202" spans="1:7" ht="12.75" customHeight="1" outlineLevel="2" x14ac:dyDescent="0.2">
      <c r="A1202" s="13"/>
    </row>
    <row r="1203" spans="1:7" ht="12.75" customHeight="1" outlineLevel="2" x14ac:dyDescent="0.2">
      <c r="A1203" s="14" t="s">
        <v>932</v>
      </c>
      <c r="D1203" s="424"/>
      <c r="E1203" s="425" t="s">
        <v>933</v>
      </c>
      <c r="F1203" s="424"/>
      <c r="G1203" s="21" t="s">
        <v>934</v>
      </c>
    </row>
    <row r="1204" spans="1:7" ht="12.75" customHeight="1" outlineLevel="1" x14ac:dyDescent="0.2">
      <c r="A1204" s="13"/>
    </row>
    <row r="1205" spans="1:7" ht="12.75" customHeight="1" outlineLevel="1" x14ac:dyDescent="0.2">
      <c r="A1205" s="13" t="s">
        <v>858</v>
      </c>
    </row>
    <row r="1206" spans="1:7" ht="12.75" customHeight="1" outlineLevel="2" x14ac:dyDescent="0.2">
      <c r="A1206" s="14" t="s">
        <v>325</v>
      </c>
    </row>
    <row r="1207" spans="1:7" ht="12.75" customHeight="1" outlineLevel="2" x14ac:dyDescent="0.2">
      <c r="A1207" s="6"/>
    </row>
    <row r="1208" spans="1:7" ht="12.75" customHeight="1" outlineLevel="1" x14ac:dyDescent="0.2">
      <c r="A1208" s="13" t="s">
        <v>935</v>
      </c>
    </row>
    <row r="1209" spans="1:7" ht="12.75" customHeight="1" outlineLevel="2" x14ac:dyDescent="0.2">
      <c r="B1209" s="15" t="s">
        <v>397</v>
      </c>
    </row>
    <row r="1210" spans="1:7" ht="12.75" customHeight="1" outlineLevel="2" x14ac:dyDescent="0.2">
      <c r="B1210" s="204"/>
      <c r="C1210" s="15" t="s">
        <v>26</v>
      </c>
    </row>
    <row r="1211" spans="1:7" ht="12.75" customHeight="1" outlineLevel="2" x14ac:dyDescent="0.2">
      <c r="B1211" s="204"/>
      <c r="C1211" s="15" t="s">
        <v>27</v>
      </c>
    </row>
    <row r="1212" spans="1:7" ht="12.75" customHeight="1" outlineLevel="2" x14ac:dyDescent="0.2">
      <c r="B1212" s="204"/>
      <c r="C1212" s="15" t="s">
        <v>28</v>
      </c>
    </row>
    <row r="1213" spans="1:7" ht="12.75" customHeight="1" outlineLevel="2" x14ac:dyDescent="0.2">
      <c r="B1213" s="431"/>
      <c r="C1213" s="16"/>
    </row>
    <row r="1214" spans="1:7" ht="12.75" customHeight="1" outlineLevel="2" x14ac:dyDescent="0.2">
      <c r="B1214" s="15" t="s">
        <v>1154</v>
      </c>
    </row>
    <row r="1215" spans="1:7" ht="12.75" customHeight="1" outlineLevel="2" x14ac:dyDescent="0.2">
      <c r="B1215" s="204" t="s">
        <v>357</v>
      </c>
      <c r="C1215" s="15" t="s">
        <v>773</v>
      </c>
    </row>
    <row r="1216" spans="1:7" ht="12.75" customHeight="1" outlineLevel="2" x14ac:dyDescent="0.2">
      <c r="B1216" s="204" t="s">
        <v>357</v>
      </c>
      <c r="C1216" s="15" t="s">
        <v>774</v>
      </c>
    </row>
    <row r="1217" spans="1:8" ht="12.75" customHeight="1" outlineLevel="2" x14ac:dyDescent="0.2">
      <c r="B1217" s="204" t="s">
        <v>357</v>
      </c>
      <c r="C1217" s="15" t="s">
        <v>775</v>
      </c>
    </row>
    <row r="1218" spans="1:8" ht="12.75" customHeight="1" outlineLevel="2" x14ac:dyDescent="0.2">
      <c r="B1218" s="431"/>
      <c r="C1218" s="16"/>
    </row>
    <row r="1219" spans="1:8" ht="12.75" customHeight="1" outlineLevel="2" x14ac:dyDescent="0.2">
      <c r="B1219" s="204" t="s">
        <v>357</v>
      </c>
      <c r="C1219" s="15" t="s">
        <v>1155</v>
      </c>
    </row>
    <row r="1220" spans="1:8" ht="12.75" customHeight="1" outlineLevel="2" x14ac:dyDescent="0.2">
      <c r="B1220" s="204"/>
      <c r="C1220" s="15" t="s">
        <v>1156</v>
      </c>
    </row>
    <row r="1221" spans="1:8" ht="12.75" customHeight="1" outlineLevel="2" x14ac:dyDescent="0.2">
      <c r="B1221" s="204"/>
      <c r="C1221" s="15" t="s">
        <v>1157</v>
      </c>
    </row>
    <row r="1222" spans="1:8" ht="12.75" customHeight="1" outlineLevel="2" x14ac:dyDescent="0.2">
      <c r="B1222" s="204"/>
      <c r="C1222" s="15" t="s">
        <v>1158</v>
      </c>
    </row>
    <row r="1223" spans="1:8" ht="12.75" customHeight="1" outlineLevel="2" x14ac:dyDescent="0.2">
      <c r="B1223" s="204"/>
      <c r="C1223" s="15" t="s">
        <v>936</v>
      </c>
      <c r="D1223" s="65"/>
      <c r="E1223" s="160"/>
      <c r="F1223" s="160"/>
      <c r="G1223" s="160"/>
      <c r="H1223" s="163"/>
    </row>
    <row r="1224" spans="1:8" ht="12.75" customHeight="1" outlineLevel="2" x14ac:dyDescent="0.2">
      <c r="A1224" s="14"/>
    </row>
    <row r="1225" spans="1:8" ht="12.75" customHeight="1" outlineLevel="1" x14ac:dyDescent="0.2">
      <c r="A1225" s="13" t="s">
        <v>938</v>
      </c>
    </row>
    <row r="1226" spans="1:8" ht="12.75" customHeight="1" outlineLevel="2" x14ac:dyDescent="0.2">
      <c r="A1226" s="14"/>
    </row>
    <row r="1227" spans="1:8" ht="12.75" customHeight="1" outlineLevel="2" x14ac:dyDescent="0.2">
      <c r="A1227" s="205" t="s">
        <v>1025</v>
      </c>
    </row>
    <row r="1228" spans="1:8" ht="12.75" customHeight="1" outlineLevel="2" x14ac:dyDescent="0.2">
      <c r="A1228" s="15"/>
      <c r="B1228" s="92" t="s">
        <v>357</v>
      </c>
      <c r="C1228" s="15" t="s">
        <v>776</v>
      </c>
    </row>
    <row r="1229" spans="1:8" ht="12.75" customHeight="1" outlineLevel="2" x14ac:dyDescent="0.2">
      <c r="A1229" s="15"/>
      <c r="B1229" s="92" t="s">
        <v>357</v>
      </c>
      <c r="C1229" s="15" t="s">
        <v>777</v>
      </c>
    </row>
    <row r="1230" spans="1:8" ht="12.75" customHeight="1" outlineLevel="2" x14ac:dyDescent="0.2">
      <c r="A1230" s="15"/>
      <c r="B1230" s="92" t="s">
        <v>357</v>
      </c>
      <c r="C1230" s="15" t="s">
        <v>778</v>
      </c>
    </row>
    <row r="1231" spans="1:8" ht="12.75" customHeight="1" outlineLevel="2" x14ac:dyDescent="0.2">
      <c r="A1231" s="15"/>
      <c r="B1231" s="92" t="s">
        <v>357</v>
      </c>
      <c r="C1231" s="15" t="s">
        <v>1022</v>
      </c>
    </row>
    <row r="1232" spans="1:8" ht="12.75" customHeight="1" outlineLevel="2" x14ac:dyDescent="0.2">
      <c r="A1232" s="15"/>
      <c r="B1232" s="92" t="s">
        <v>357</v>
      </c>
      <c r="C1232" s="15" t="s">
        <v>251</v>
      </c>
    </row>
    <row r="1233" spans="1:9" ht="12.75" customHeight="1" outlineLevel="2" x14ac:dyDescent="0.2">
      <c r="A1233" s="15"/>
      <c r="B1233" s="92"/>
      <c r="C1233" s="15" t="s">
        <v>779</v>
      </c>
    </row>
    <row r="1234" spans="1:9" ht="12.75" customHeight="1" outlineLevel="2" x14ac:dyDescent="0.2">
      <c r="A1234" s="15"/>
      <c r="B1234" s="92"/>
      <c r="C1234" s="15" t="s">
        <v>780</v>
      </c>
    </row>
    <row r="1235" spans="1:9" ht="12.75" customHeight="1" outlineLevel="2" x14ac:dyDescent="0.2">
      <c r="A1235" s="15"/>
      <c r="B1235" s="92"/>
      <c r="C1235" s="15" t="s">
        <v>937</v>
      </c>
      <c r="E1235" s="140"/>
      <c r="F1235" s="160"/>
      <c r="G1235" s="160"/>
      <c r="H1235" s="163"/>
    </row>
    <row r="1236" spans="1:9" ht="12.75" customHeight="1" outlineLevel="2" x14ac:dyDescent="0.2">
      <c r="A1236" s="14"/>
    </row>
    <row r="1237" spans="1:9" ht="12.75" customHeight="1" outlineLevel="1" x14ac:dyDescent="0.2">
      <c r="A1237" s="13" t="s">
        <v>326</v>
      </c>
    </row>
    <row r="1238" spans="1:9" ht="12.75" customHeight="1" outlineLevel="1" x14ac:dyDescent="0.2">
      <c r="A1238" s="14"/>
    </row>
    <row r="1239" spans="1:9" ht="12.75" customHeight="1" outlineLevel="1" x14ac:dyDescent="0.2">
      <c r="B1239" s="169" t="s">
        <v>941</v>
      </c>
      <c r="C1239" s="381" t="s">
        <v>939</v>
      </c>
      <c r="D1239" s="445"/>
      <c r="E1239" s="435"/>
      <c r="F1239" s="381" t="s">
        <v>941</v>
      </c>
      <c r="G1239" s="381" t="s">
        <v>939</v>
      </c>
      <c r="H1239" s="63"/>
      <c r="I1239" s="64"/>
    </row>
    <row r="1240" spans="1:9" ht="12.75" customHeight="1" outlineLevel="1" x14ac:dyDescent="0.2">
      <c r="A1240" s="192"/>
      <c r="B1240" s="172" t="s">
        <v>942</v>
      </c>
      <c r="C1240" s="27" t="s">
        <v>940</v>
      </c>
      <c r="D1240" s="446"/>
      <c r="E1240" s="436"/>
      <c r="F1240" s="27" t="s">
        <v>942</v>
      </c>
      <c r="G1240" s="27" t="s">
        <v>940</v>
      </c>
      <c r="H1240" s="79"/>
      <c r="I1240" s="67"/>
    </row>
    <row r="1241" spans="1:9" ht="12.75" customHeight="1" outlineLevel="1" x14ac:dyDescent="0.2">
      <c r="A1241" s="40"/>
      <c r="B1241" s="171"/>
      <c r="C1241" s="452"/>
      <c r="D1241" s="125" t="s">
        <v>1159</v>
      </c>
      <c r="E1241" s="22"/>
      <c r="F1241" s="452"/>
      <c r="G1241" s="452"/>
      <c r="H1241" s="125" t="s">
        <v>1160</v>
      </c>
      <c r="I1241" s="433"/>
    </row>
    <row r="1242" spans="1:9" ht="12.75" customHeight="1" outlineLevel="1" x14ac:dyDescent="0.2">
      <c r="A1242" s="40"/>
      <c r="B1242" s="171"/>
      <c r="C1242" s="452"/>
      <c r="D1242" s="126" t="s">
        <v>781</v>
      </c>
      <c r="E1242" s="22"/>
      <c r="F1242" s="452"/>
      <c r="G1242" s="452"/>
      <c r="H1242" s="125" t="s">
        <v>419</v>
      </c>
      <c r="I1242" s="433"/>
    </row>
    <row r="1243" spans="1:9" ht="12.75" customHeight="1" outlineLevel="1" x14ac:dyDescent="0.2">
      <c r="A1243" s="40"/>
      <c r="B1243" s="171"/>
      <c r="C1243" s="452"/>
      <c r="D1243" s="125" t="s">
        <v>1161</v>
      </c>
      <c r="E1243" s="22"/>
      <c r="F1243" s="452"/>
      <c r="G1243" s="452"/>
      <c r="H1243" s="125" t="s">
        <v>1162</v>
      </c>
      <c r="I1243" s="433"/>
    </row>
    <row r="1244" spans="1:9" ht="12.75" customHeight="1" outlineLevel="1" x14ac:dyDescent="0.2">
      <c r="A1244" s="40"/>
      <c r="B1244" s="171"/>
      <c r="C1244" s="452"/>
      <c r="D1244" s="125" t="s">
        <v>1163</v>
      </c>
      <c r="E1244" s="22"/>
      <c r="F1244" s="452"/>
      <c r="G1244" s="452"/>
      <c r="H1244" s="125" t="s">
        <v>1164</v>
      </c>
      <c r="I1244" s="433"/>
    </row>
    <row r="1245" spans="1:9" ht="12.75" customHeight="1" outlineLevel="1" x14ac:dyDescent="0.2">
      <c r="A1245" s="40"/>
      <c r="B1245" s="171"/>
      <c r="C1245" s="452"/>
      <c r="D1245" s="125" t="s">
        <v>1165</v>
      </c>
      <c r="E1245" s="22"/>
      <c r="F1245" s="452"/>
      <c r="G1245" s="452"/>
      <c r="H1245" s="125" t="s">
        <v>1166</v>
      </c>
      <c r="I1245" s="433"/>
    </row>
    <row r="1246" spans="1:9" ht="12.75" customHeight="1" outlineLevel="1" x14ac:dyDescent="0.2">
      <c r="A1246" s="40"/>
      <c r="B1246" s="184"/>
      <c r="C1246" s="113"/>
      <c r="D1246" s="125" t="s">
        <v>1167</v>
      </c>
      <c r="E1246" s="433"/>
      <c r="F1246" s="430"/>
      <c r="G1246" s="113"/>
      <c r="H1246" s="432"/>
      <c r="I1246" s="433"/>
    </row>
    <row r="1247" spans="1:9" ht="12.75" customHeight="1" x14ac:dyDescent="0.2">
      <c r="A1247" s="13"/>
    </row>
    <row r="1248" spans="1:9" ht="12.75" customHeight="1" x14ac:dyDescent="0.2">
      <c r="A1248" s="158" t="s">
        <v>1168</v>
      </c>
    </row>
    <row r="1249" spans="1:6" ht="12.75" customHeight="1" x14ac:dyDescent="0.2">
      <c r="A1249" s="104"/>
    </row>
    <row r="1250" spans="1:6" ht="12.75" customHeight="1" x14ac:dyDescent="0.2">
      <c r="A1250" s="253" t="s">
        <v>1273</v>
      </c>
      <c r="B1250" s="217"/>
      <c r="C1250" s="217"/>
      <c r="D1250" s="217"/>
      <c r="E1250" s="217"/>
      <c r="F1250" s="217"/>
    </row>
    <row r="1251" spans="1:6" ht="12.75" customHeight="1" x14ac:dyDescent="0.2">
      <c r="A1251" s="5" t="s">
        <v>1130</v>
      </c>
    </row>
    <row r="1252" spans="1:6" ht="12.75" customHeight="1" x14ac:dyDescent="0.2">
      <c r="A1252" s="1" t="s">
        <v>1131</v>
      </c>
    </row>
    <row r="1253" spans="1:6" ht="12.75" customHeight="1" x14ac:dyDescent="0.2">
      <c r="A1253" s="1" t="s">
        <v>1049</v>
      </c>
    </row>
    <row r="1254" spans="1:6" ht="12.75" customHeight="1" x14ac:dyDescent="0.2">
      <c r="A1254" s="5" t="s">
        <v>577</v>
      </c>
    </row>
    <row r="1255" spans="1:6" ht="12.75" customHeight="1" x14ac:dyDescent="0.2">
      <c r="A1255" s="1" t="s">
        <v>63</v>
      </c>
    </row>
    <row r="1256" spans="1:6" ht="12.75" customHeight="1" x14ac:dyDescent="0.2">
      <c r="A1256" s="1" t="s">
        <v>60</v>
      </c>
    </row>
    <row r="1257" spans="1:6" ht="12.75" customHeight="1" x14ac:dyDescent="0.2">
      <c r="A1257" s="1" t="s">
        <v>61</v>
      </c>
    </row>
    <row r="1258" spans="1:6" ht="12.75" customHeight="1" x14ac:dyDescent="0.2">
      <c r="A1258" s="1" t="s">
        <v>62</v>
      </c>
    </row>
    <row r="1259" spans="1:6" ht="12.75" customHeight="1" x14ac:dyDescent="0.2">
      <c r="A1259" s="1" t="s">
        <v>64</v>
      </c>
    </row>
    <row r="1260" spans="1:6" ht="12.75" customHeight="1" x14ac:dyDescent="0.2">
      <c r="A1260" s="1" t="s">
        <v>1169</v>
      </c>
    </row>
    <row r="1261" spans="1:6" ht="12.75" customHeight="1" x14ac:dyDescent="0.2">
      <c r="A1261" s="1" t="s">
        <v>1170</v>
      </c>
    </row>
    <row r="1262" spans="1:6" ht="12.75" customHeight="1" x14ac:dyDescent="0.2">
      <c r="A1262" s="1"/>
    </row>
    <row r="1263" spans="1:6" ht="12.75" customHeight="1" x14ac:dyDescent="0.2">
      <c r="A1263" s="12" t="s">
        <v>448</v>
      </c>
    </row>
    <row r="1264" spans="1:6" ht="12.75" customHeight="1" x14ac:dyDescent="0.2">
      <c r="A1264" s="12" t="s">
        <v>65</v>
      </c>
    </row>
    <row r="1265" spans="1:8" ht="12.75" customHeight="1" x14ac:dyDescent="0.2">
      <c r="A1265" s="1" t="s">
        <v>446</v>
      </c>
    </row>
    <row r="1266" spans="1:8" ht="12.75" customHeight="1" x14ac:dyDescent="0.2">
      <c r="A1266" s="12" t="s">
        <v>578</v>
      </c>
    </row>
    <row r="1267" spans="1:8" ht="12.75" customHeight="1" x14ac:dyDescent="0.2">
      <c r="A1267" s="1" t="s">
        <v>447</v>
      </c>
    </row>
    <row r="1268" spans="1:8" ht="12.75" customHeight="1" x14ac:dyDescent="0.2">
      <c r="A1268" s="12" t="s">
        <v>943</v>
      </c>
    </row>
    <row r="1269" spans="1:8" ht="12.75" customHeight="1" x14ac:dyDescent="0.2">
      <c r="A1269" s="5" t="s">
        <v>944</v>
      </c>
    </row>
    <row r="1270" spans="1:8" ht="12.75" customHeight="1" x14ac:dyDescent="0.2">
      <c r="A1270" s="1"/>
    </row>
    <row r="1271" spans="1:8" ht="12.75" customHeight="1" x14ac:dyDescent="0.2">
      <c r="A1271" s="124"/>
      <c r="B1271" s="432"/>
      <c r="C1271" s="432"/>
      <c r="D1271" s="432"/>
      <c r="E1271" s="433"/>
      <c r="F1271" s="427" t="s">
        <v>1171</v>
      </c>
      <c r="G1271" s="427" t="s">
        <v>1172</v>
      </c>
      <c r="H1271" s="168" t="s">
        <v>550</v>
      </c>
    </row>
    <row r="1272" spans="1:8" ht="12.75" customHeight="1" x14ac:dyDescent="0.2">
      <c r="A1272" s="26" t="s">
        <v>1173</v>
      </c>
      <c r="B1272" s="66"/>
      <c r="C1272" s="66"/>
      <c r="D1272" s="66"/>
      <c r="E1272" s="67"/>
      <c r="F1272" s="360">
        <f>SUM(F1274:F1275)</f>
        <v>746</v>
      </c>
      <c r="G1272" s="360">
        <f>SUM(G1274:G1275)</f>
        <v>1226</v>
      </c>
      <c r="H1272" s="311">
        <f>SUM(F1272:G1272)</f>
        <v>1972</v>
      </c>
    </row>
    <row r="1273" spans="1:8" ht="12.75" customHeight="1" x14ac:dyDescent="0.2">
      <c r="A1273" s="26" t="s">
        <v>1174</v>
      </c>
      <c r="B1273" s="66"/>
      <c r="C1273" s="66"/>
      <c r="D1273" s="66"/>
      <c r="E1273" s="67"/>
      <c r="F1273" s="360">
        <v>274</v>
      </c>
      <c r="G1273" s="360">
        <v>316</v>
      </c>
      <c r="H1273" s="311">
        <f>SUM(F1273:G1273)</f>
        <v>590</v>
      </c>
    </row>
    <row r="1274" spans="1:8" ht="12.75" customHeight="1" x14ac:dyDescent="0.2">
      <c r="A1274" s="26" t="s">
        <v>729</v>
      </c>
      <c r="B1274" s="66"/>
      <c r="C1274" s="66"/>
      <c r="D1274" s="66"/>
      <c r="E1274" s="67"/>
      <c r="F1274" s="360">
        <v>355</v>
      </c>
      <c r="G1274" s="360">
        <v>637</v>
      </c>
      <c r="H1274" s="311">
        <f>SUM(F1274:G1274)</f>
        <v>992</v>
      </c>
    </row>
    <row r="1275" spans="1:8" ht="12.75" customHeight="1" outlineLevel="1" x14ac:dyDescent="0.2">
      <c r="A1275" s="26" t="s">
        <v>39</v>
      </c>
      <c r="B1275" s="66"/>
      <c r="C1275" s="66"/>
      <c r="D1275" s="66"/>
      <c r="E1275" s="67"/>
      <c r="F1275" s="360">
        <v>391</v>
      </c>
      <c r="G1275" s="360">
        <v>589</v>
      </c>
      <c r="H1275" s="311">
        <f>SUM(F1275:G1275)</f>
        <v>980</v>
      </c>
    </row>
    <row r="1276" spans="1:8" ht="12.75" customHeight="1" outlineLevel="1" x14ac:dyDescent="0.2">
      <c r="A1276" s="26" t="s">
        <v>40</v>
      </c>
      <c r="B1276" s="66"/>
      <c r="C1276" s="66"/>
      <c r="D1276" s="66"/>
      <c r="E1276" s="67"/>
      <c r="F1276" s="310"/>
      <c r="G1276" s="310"/>
      <c r="H1276" s="311"/>
    </row>
    <row r="1277" spans="1:8" ht="12.75" customHeight="1" outlineLevel="1" x14ac:dyDescent="0.2">
      <c r="A1277" s="57" t="s">
        <v>484</v>
      </c>
      <c r="B1277" s="44"/>
      <c r="C1277" s="44"/>
      <c r="D1277" s="44"/>
      <c r="E1277" s="64"/>
      <c r="F1277" s="477"/>
      <c r="G1277" s="477"/>
      <c r="H1277" s="477"/>
    </row>
    <row r="1278" spans="1:8" ht="12.75" customHeight="1" outlineLevel="2" x14ac:dyDescent="0.2">
      <c r="A1278" s="26" t="s">
        <v>485</v>
      </c>
      <c r="B1278" s="66"/>
      <c r="C1278" s="66"/>
      <c r="D1278" s="66"/>
      <c r="E1278" s="67"/>
      <c r="F1278" s="588"/>
      <c r="G1278" s="478"/>
      <c r="H1278" s="588"/>
    </row>
    <row r="1279" spans="1:8" ht="12.75" customHeight="1" outlineLevel="2" x14ac:dyDescent="0.2">
      <c r="A1279" s="57" t="s">
        <v>283</v>
      </c>
      <c r="B1279" s="40"/>
      <c r="C1279" s="40"/>
      <c r="D1279" s="40"/>
      <c r="E1279" s="65"/>
      <c r="F1279" s="477"/>
      <c r="G1279" s="477"/>
      <c r="H1279" s="477"/>
    </row>
    <row r="1280" spans="1:8" ht="12.75" customHeight="1" outlineLevel="2" x14ac:dyDescent="0.2">
      <c r="A1280" s="26" t="s">
        <v>284</v>
      </c>
      <c r="B1280" s="66"/>
      <c r="C1280" s="66"/>
      <c r="D1280" s="66"/>
      <c r="E1280" s="67"/>
      <c r="F1280" s="588"/>
      <c r="G1280" s="478"/>
      <c r="H1280" s="588"/>
    </row>
    <row r="1281" spans="1:20" ht="12.75" customHeight="1" outlineLevel="2" x14ac:dyDescent="0.2">
      <c r="A1281" s="26" t="s">
        <v>562</v>
      </c>
      <c r="B1281" s="66"/>
      <c r="C1281" s="66"/>
      <c r="D1281" s="66"/>
      <c r="E1281" s="67"/>
      <c r="F1281" s="189"/>
      <c r="G1281" s="189"/>
      <c r="H1281" s="191"/>
    </row>
    <row r="1282" spans="1:20" ht="12.75" customHeight="1" outlineLevel="2" x14ac:dyDescent="0.2">
      <c r="A1282" s="25" t="s">
        <v>995</v>
      </c>
      <c r="B1282" s="40"/>
      <c r="C1282" s="40"/>
      <c r="D1282" s="40"/>
      <c r="E1282" s="65"/>
      <c r="F1282" s="477"/>
      <c r="G1282" s="477"/>
      <c r="H1282" s="476"/>
    </row>
    <row r="1283" spans="1:20" ht="12.75" customHeight="1" outlineLevel="2" x14ac:dyDescent="0.2">
      <c r="A1283" s="101" t="s">
        <v>994</v>
      </c>
      <c r="B1283" s="66"/>
      <c r="C1283" s="66"/>
      <c r="D1283" s="66"/>
      <c r="E1283" s="67"/>
      <c r="F1283" s="588"/>
      <c r="G1283" s="478"/>
      <c r="H1283" s="589"/>
    </row>
    <row r="1284" spans="1:20" ht="12.75" customHeight="1" outlineLevel="2" x14ac:dyDescent="0.2">
      <c r="A1284" s="62"/>
      <c r="B1284" s="40"/>
      <c r="C1284" s="40"/>
      <c r="D1284" s="40"/>
      <c r="E1284" s="62"/>
      <c r="F1284" s="377"/>
      <c r="G1284" s="185"/>
      <c r="H1284" s="377"/>
    </row>
    <row r="1285" spans="1:20" ht="12.75" customHeight="1" outlineLevel="2" x14ac:dyDescent="0.2">
      <c r="A1285" s="14"/>
    </row>
    <row r="1286" spans="1:20" ht="12.75" customHeight="1" outlineLevel="2" x14ac:dyDescent="0.2">
      <c r="A1286" s="104" t="s">
        <v>920</v>
      </c>
    </row>
    <row r="1287" spans="1:20" ht="12.75" customHeight="1" outlineLevel="2" x14ac:dyDescent="0.2">
      <c r="A1287" s="21" t="s">
        <v>1274</v>
      </c>
    </row>
    <row r="1288" spans="1:20" ht="12.75" customHeight="1" outlineLevel="2" x14ac:dyDescent="0.2">
      <c r="A1288" s="21" t="s">
        <v>274</v>
      </c>
    </row>
    <row r="1289" spans="1:20" ht="12.75" customHeight="1" outlineLevel="2" x14ac:dyDescent="0.2">
      <c r="A1289" s="21" t="s">
        <v>275</v>
      </c>
    </row>
    <row r="1290" spans="1:20" ht="12.75" customHeight="1" outlineLevel="2" x14ac:dyDescent="0.2">
      <c r="A1290" s="21" t="s">
        <v>276</v>
      </c>
      <c r="N1290" s="293"/>
    </row>
    <row r="1291" spans="1:20" ht="12.75" customHeight="1" outlineLevel="2" x14ac:dyDescent="0.2">
      <c r="A1291" s="21" t="s">
        <v>277</v>
      </c>
      <c r="N1291" s="293"/>
    </row>
    <row r="1292" spans="1:20" ht="12.75" customHeight="1" outlineLevel="2" x14ac:dyDescent="0.2">
      <c r="M1292" s="280"/>
      <c r="N1292" s="293"/>
    </row>
    <row r="1293" spans="1:20" ht="12.75" customHeight="1" outlineLevel="2" x14ac:dyDescent="0.2">
      <c r="A1293" s="21" t="s">
        <v>1275</v>
      </c>
      <c r="D1293" s="412">
        <v>28</v>
      </c>
      <c r="E1293" s="104" t="s">
        <v>483</v>
      </c>
      <c r="H1293" s="280"/>
      <c r="N1293" s="280"/>
      <c r="O1293" s="293"/>
      <c r="R1293" s="293"/>
      <c r="T1293" s="280"/>
    </row>
    <row r="1294" spans="1:20" ht="12.75" customHeight="1" outlineLevel="2" x14ac:dyDescent="0.2">
      <c r="A1294" s="14"/>
      <c r="N1294" s="280"/>
      <c r="O1294" s="293"/>
      <c r="R1294" s="293"/>
      <c r="T1294" s="293"/>
    </row>
    <row r="1295" spans="1:20" ht="12.75" customHeight="1" outlineLevel="2" x14ac:dyDescent="0.2">
      <c r="A1295" s="13" t="s">
        <v>922</v>
      </c>
      <c r="M1295" s="293"/>
      <c r="N1295" s="280"/>
      <c r="O1295" s="293"/>
      <c r="R1295" s="293"/>
      <c r="T1295" s="293"/>
    </row>
    <row r="1296" spans="1:20" ht="12.75" customHeight="1" outlineLevel="2" x14ac:dyDescent="0.2">
      <c r="A1296" s="14"/>
      <c r="M1296" s="293"/>
      <c r="N1296" s="280"/>
      <c r="O1296" s="293"/>
      <c r="R1296" s="293"/>
      <c r="T1296" s="293"/>
    </row>
    <row r="1297" spans="1:20" ht="12.75" customHeight="1" outlineLevel="2" x14ac:dyDescent="0.2">
      <c r="A1297" s="14" t="s">
        <v>278</v>
      </c>
      <c r="I1297" s="148"/>
      <c r="M1297" s="293"/>
      <c r="N1297" s="280"/>
      <c r="O1297" s="293"/>
      <c r="R1297" s="293"/>
      <c r="T1297" s="293"/>
    </row>
    <row r="1298" spans="1:20" ht="12.75" customHeight="1" outlineLevel="2" x14ac:dyDescent="0.2">
      <c r="A1298" s="21" t="s">
        <v>1225</v>
      </c>
      <c r="N1298" s="280"/>
      <c r="O1298" s="293"/>
      <c r="R1298" s="293"/>
      <c r="T1298" s="293"/>
    </row>
    <row r="1299" spans="1:20" ht="12.75" customHeight="1" outlineLevel="2" x14ac:dyDescent="0.2">
      <c r="A1299" s="14"/>
      <c r="N1299" s="280"/>
      <c r="O1299" s="293"/>
      <c r="R1299" s="293"/>
      <c r="T1299" s="280"/>
    </row>
    <row r="1300" spans="1:20" ht="12.75" customHeight="1" outlineLevel="2" x14ac:dyDescent="0.25">
      <c r="A1300" s="24" t="s">
        <v>595</v>
      </c>
    </row>
    <row r="1301" spans="1:20" ht="12.75" customHeight="1" outlineLevel="2" x14ac:dyDescent="0.2">
      <c r="A1301" s="14" t="s">
        <v>596</v>
      </c>
    </row>
    <row r="1302" spans="1:20" ht="12.75" customHeight="1" outlineLevel="2" x14ac:dyDescent="0.2">
      <c r="A1302" s="14" t="s">
        <v>607</v>
      </c>
    </row>
    <row r="1303" spans="1:20" ht="12.75" customHeight="1" outlineLevel="2" x14ac:dyDescent="0.2">
      <c r="A1303" s="14" t="s">
        <v>588</v>
      </c>
    </row>
    <row r="1304" spans="1:20" ht="12.75" customHeight="1" outlineLevel="2" x14ac:dyDescent="0.2">
      <c r="A1304" s="14" t="s">
        <v>792</v>
      </c>
    </row>
    <row r="1305" spans="1:20" ht="12.75" customHeight="1" outlineLevel="2" x14ac:dyDescent="0.2">
      <c r="A1305" s="14" t="s">
        <v>288</v>
      </c>
    </row>
    <row r="1306" spans="1:20" ht="12.75" customHeight="1" outlineLevel="2" x14ac:dyDescent="0.2">
      <c r="A1306" s="14" t="s">
        <v>289</v>
      </c>
    </row>
    <row r="1307" spans="1:20" ht="12.75" customHeight="1" outlineLevel="2" x14ac:dyDescent="0.2">
      <c r="A1307" s="14" t="s">
        <v>290</v>
      </c>
    </row>
    <row r="1308" spans="1:20" ht="12.75" customHeight="1" outlineLevel="2" x14ac:dyDescent="0.2">
      <c r="A1308" s="14"/>
    </row>
    <row r="1309" spans="1:20" ht="12.75" customHeight="1" outlineLevel="2" x14ac:dyDescent="0.25">
      <c r="A1309" s="24" t="s">
        <v>793</v>
      </c>
    </row>
    <row r="1310" spans="1:20" ht="12.75" customHeight="1" outlineLevel="2" x14ac:dyDescent="0.2">
      <c r="A1310" s="14" t="s">
        <v>794</v>
      </c>
    </row>
    <row r="1311" spans="1:20" ht="12.75" customHeight="1" outlineLevel="2" x14ac:dyDescent="0.2">
      <c r="A1311" s="14" t="s">
        <v>795</v>
      </c>
    </row>
    <row r="1312" spans="1:20" ht="12.75" customHeight="1" outlineLevel="2" x14ac:dyDescent="0.2">
      <c r="A1312" s="14" t="s">
        <v>796</v>
      </c>
    </row>
    <row r="1313" spans="1:14" ht="12.75" customHeight="1" outlineLevel="2" x14ac:dyDescent="0.2">
      <c r="A1313" s="14" t="s">
        <v>291</v>
      </c>
    </row>
    <row r="1314" spans="1:14" ht="12.75" customHeight="1" outlineLevel="2" x14ac:dyDescent="0.2">
      <c r="A1314" s="14" t="s">
        <v>718</v>
      </c>
    </row>
    <row r="1315" spans="1:14" ht="12.75" customHeight="1" outlineLevel="2" x14ac:dyDescent="0.2">
      <c r="A1315" s="14" t="s">
        <v>797</v>
      </c>
    </row>
    <row r="1316" spans="1:14" ht="12.75" customHeight="1" outlineLevel="2" x14ac:dyDescent="0.2">
      <c r="A1316" s="14"/>
    </row>
    <row r="1317" spans="1:14" ht="12.75" customHeight="1" outlineLevel="2" x14ac:dyDescent="0.2">
      <c r="A1317" s="21" t="s">
        <v>1276</v>
      </c>
    </row>
    <row r="1318" spans="1:14" ht="12.75" customHeight="1" outlineLevel="1" x14ac:dyDescent="0.2">
      <c r="A1318" s="14" t="s">
        <v>719</v>
      </c>
    </row>
    <row r="1319" spans="1:14" ht="12.75" customHeight="1" outlineLevel="2" x14ac:dyDescent="0.2">
      <c r="A1319" s="14" t="s">
        <v>691</v>
      </c>
    </row>
    <row r="1320" spans="1:14" ht="12.75" customHeight="1" outlineLevel="2" x14ac:dyDescent="0.2">
      <c r="A1320" s="14" t="s">
        <v>730</v>
      </c>
    </row>
    <row r="1321" spans="1:14" ht="12.75" customHeight="1" outlineLevel="2" x14ac:dyDescent="0.2">
      <c r="A1321" s="14"/>
    </row>
    <row r="1322" spans="1:14" ht="12.75" customHeight="1" outlineLevel="2" x14ac:dyDescent="0.2">
      <c r="A1322" s="32" t="s">
        <v>923</v>
      </c>
    </row>
    <row r="1323" spans="1:14" ht="12.75" customHeight="1" outlineLevel="2" x14ac:dyDescent="0.25">
      <c r="A1323" s="31"/>
      <c r="F1323" s="391"/>
    </row>
    <row r="1324" spans="1:14" ht="12.75" customHeight="1" outlineLevel="2" x14ac:dyDescent="0.2">
      <c r="A1324" s="32" t="s">
        <v>692</v>
      </c>
    </row>
    <row r="1325" spans="1:14" outlineLevel="2" x14ac:dyDescent="0.2">
      <c r="A1325" s="144"/>
      <c r="B1325" s="127" t="s">
        <v>449</v>
      </c>
      <c r="C1325" s="127" t="s">
        <v>450</v>
      </c>
      <c r="D1325" s="127" t="s">
        <v>1083</v>
      </c>
      <c r="E1325" s="127" t="s">
        <v>1084</v>
      </c>
      <c r="F1325" s="127" t="s">
        <v>1085</v>
      </c>
      <c r="G1325" s="127" t="s">
        <v>1086</v>
      </c>
      <c r="H1325" s="127" t="s">
        <v>1087</v>
      </c>
      <c r="I1325" s="127" t="s">
        <v>550</v>
      </c>
    </row>
    <row r="1326" spans="1:14" ht="25.5" outlineLevel="2" x14ac:dyDescent="0.2">
      <c r="A1326" s="392" t="s">
        <v>716</v>
      </c>
      <c r="B1326" s="351">
        <v>67</v>
      </c>
      <c r="C1326" s="351">
        <v>631</v>
      </c>
      <c r="D1326" s="351">
        <v>958</v>
      </c>
      <c r="E1326" s="351">
        <v>932</v>
      </c>
      <c r="F1326" s="351">
        <v>576</v>
      </c>
      <c r="G1326" s="351">
        <v>315</v>
      </c>
      <c r="H1326" s="351">
        <v>155</v>
      </c>
      <c r="I1326" s="369">
        <f>SUM(B1326:H1326)</f>
        <v>3634</v>
      </c>
      <c r="M1326" s="420"/>
      <c r="N1326" s="420"/>
    </row>
    <row r="1327" spans="1:14" ht="12.75" customHeight="1" outlineLevel="1" x14ac:dyDescent="0.2">
      <c r="A1327" s="265"/>
      <c r="B1327" s="367"/>
      <c r="C1327" s="367"/>
      <c r="D1327" s="312"/>
      <c r="E1327" s="312"/>
      <c r="F1327" s="312"/>
      <c r="G1327" s="312"/>
      <c r="H1327" s="312"/>
      <c r="I1327" s="312"/>
    </row>
    <row r="1328" spans="1:14" ht="12.75" customHeight="1" outlineLevel="1" x14ac:dyDescent="0.2">
      <c r="A1328" s="264"/>
      <c r="B1328" s="313" t="s">
        <v>449</v>
      </c>
      <c r="C1328" s="313" t="s">
        <v>450</v>
      </c>
      <c r="D1328" s="314" t="s">
        <v>1083</v>
      </c>
      <c r="E1328" s="314" t="s">
        <v>1084</v>
      </c>
      <c r="F1328" s="314" t="s">
        <v>1085</v>
      </c>
      <c r="G1328" s="314" t="s">
        <v>1086</v>
      </c>
      <c r="H1328" s="314" t="s">
        <v>1087</v>
      </c>
      <c r="I1328" s="314" t="s">
        <v>550</v>
      </c>
    </row>
    <row r="1329" spans="1:18" ht="30.75" customHeight="1" outlineLevel="1" x14ac:dyDescent="0.2">
      <c r="A1329" s="393" t="s">
        <v>717</v>
      </c>
      <c r="B1329" s="359">
        <v>22</v>
      </c>
      <c r="C1329" s="359">
        <v>220</v>
      </c>
      <c r="D1329" s="359">
        <v>297</v>
      </c>
      <c r="E1329" s="359">
        <v>96</v>
      </c>
      <c r="F1329" s="359">
        <v>40</v>
      </c>
      <c r="G1329" s="359">
        <v>12</v>
      </c>
      <c r="H1329" s="359"/>
      <c r="I1329" s="363">
        <f>SUM(B1329:H1329)</f>
        <v>687</v>
      </c>
    </row>
    <row r="1330" spans="1:18" ht="12.75" customHeight="1" outlineLevel="1" x14ac:dyDescent="0.2">
      <c r="A1330" s="14"/>
    </row>
    <row r="1331" spans="1:18" ht="12.75" customHeight="1" outlineLevel="1" x14ac:dyDescent="0.2">
      <c r="A1331" s="158" t="s">
        <v>563</v>
      </c>
    </row>
    <row r="1332" spans="1:18" ht="12.75" customHeight="1" outlineLevel="1" x14ac:dyDescent="0.2">
      <c r="A1332" s="13"/>
    </row>
    <row r="1333" spans="1:18" ht="12.75" customHeight="1" outlineLevel="1" x14ac:dyDescent="0.2">
      <c r="A1333" s="253" t="s">
        <v>1277</v>
      </c>
      <c r="B1333" s="217"/>
      <c r="C1333" s="217"/>
    </row>
    <row r="1334" spans="1:18" ht="12.75" customHeight="1" outlineLevel="1" x14ac:dyDescent="0.2">
      <c r="A1334" s="13"/>
    </row>
    <row r="1335" spans="1:18" ht="12.75" customHeight="1" outlineLevel="1" x14ac:dyDescent="0.2">
      <c r="A1335" s="13" t="s">
        <v>1088</v>
      </c>
    </row>
    <row r="1336" spans="1:18" ht="12.75" customHeight="1" outlineLevel="1" x14ac:dyDescent="0.2">
      <c r="A1336" s="14"/>
    </row>
    <row r="1337" spans="1:18" ht="12.75" customHeight="1" outlineLevel="1" x14ac:dyDescent="0.2">
      <c r="A1337" s="14" t="s">
        <v>693</v>
      </c>
    </row>
    <row r="1338" spans="1:18" ht="12.75" customHeight="1" outlineLevel="1" x14ac:dyDescent="0.2">
      <c r="A1338" s="14" t="s">
        <v>694</v>
      </c>
    </row>
    <row r="1339" spans="1:18" ht="12.75" customHeight="1" outlineLevel="1" x14ac:dyDescent="0.2">
      <c r="A1339" s="14"/>
    </row>
    <row r="1340" spans="1:18" ht="12.75" customHeight="1" outlineLevel="1" x14ac:dyDescent="0.2">
      <c r="A1340" s="76"/>
      <c r="B1340" s="64"/>
      <c r="C1340" s="63"/>
      <c r="D1340" s="64"/>
      <c r="E1340" s="128"/>
      <c r="F1340" s="492" t="s">
        <v>731</v>
      </c>
      <c r="G1340" s="64"/>
      <c r="P1340" s="415"/>
      <c r="Q1340" s="415"/>
      <c r="R1340" s="415"/>
    </row>
    <row r="1341" spans="1:18" ht="12.75" customHeight="1" outlineLevel="1" x14ac:dyDescent="0.2">
      <c r="A1341" s="37" t="s">
        <v>1089</v>
      </c>
      <c r="B1341" s="67"/>
      <c r="C1341" s="559" t="s">
        <v>178</v>
      </c>
      <c r="D1341" s="67"/>
      <c r="E1341" s="172" t="s">
        <v>1175</v>
      </c>
      <c r="F1341" s="507" t="s">
        <v>732</v>
      </c>
      <c r="G1341" s="67"/>
      <c r="P1341" s="453"/>
      <c r="Q1341" s="453"/>
      <c r="R1341" s="416"/>
    </row>
    <row r="1342" spans="1:18" ht="12.75" customHeight="1" outlineLevel="1" x14ac:dyDescent="0.2">
      <c r="A1342" s="26" t="s">
        <v>1090</v>
      </c>
      <c r="B1342" s="19"/>
      <c r="C1342" s="590"/>
      <c r="D1342" s="591"/>
      <c r="E1342" s="403"/>
      <c r="F1342" s="46" t="s">
        <v>1091</v>
      </c>
      <c r="G1342" s="592"/>
      <c r="P1342" s="453"/>
      <c r="Q1342" s="453"/>
      <c r="R1342" s="453"/>
    </row>
    <row r="1343" spans="1:18" ht="12.75" customHeight="1" outlineLevel="1" x14ac:dyDescent="0.2">
      <c r="A1343" s="26" t="s">
        <v>1092</v>
      </c>
      <c r="B1343" s="19"/>
      <c r="C1343" s="590"/>
      <c r="D1343" s="591"/>
      <c r="E1343" s="414">
        <v>8.9999999999999993E-3</v>
      </c>
      <c r="F1343" s="46">
        <v>4</v>
      </c>
      <c r="G1343" s="592"/>
      <c r="M1343" s="281"/>
      <c r="P1343" s="453"/>
      <c r="Q1343" s="453"/>
      <c r="R1343" s="454"/>
    </row>
    <row r="1344" spans="1:18" ht="12.75" customHeight="1" outlineLevel="1" x14ac:dyDescent="0.2">
      <c r="A1344" s="25" t="s">
        <v>43</v>
      </c>
      <c r="B1344" s="20"/>
      <c r="C1344" s="593">
        <v>5.0000000000000001E-3</v>
      </c>
      <c r="D1344" s="594"/>
      <c r="E1344" s="595">
        <v>5.0000000000000001E-3</v>
      </c>
      <c r="F1344" s="475">
        <v>5</v>
      </c>
      <c r="G1344" s="476"/>
      <c r="L1344" s="281"/>
      <c r="M1344" s="281"/>
      <c r="P1344" s="453"/>
      <c r="Q1344" s="453"/>
      <c r="R1344" s="453"/>
    </row>
    <row r="1345" spans="1:18" ht="12.75" customHeight="1" outlineLevel="1" x14ac:dyDescent="0.2">
      <c r="A1345" s="103" t="s">
        <v>44</v>
      </c>
      <c r="B1345" s="19"/>
      <c r="C1345" s="596"/>
      <c r="D1345" s="597"/>
      <c r="E1345" s="598"/>
      <c r="F1345" s="479"/>
      <c r="G1345" s="480"/>
      <c r="J1345" s="281"/>
      <c r="L1345" s="281"/>
      <c r="M1345" s="281"/>
      <c r="P1345" s="453"/>
      <c r="Q1345" s="453"/>
      <c r="R1345" s="454"/>
    </row>
    <row r="1346" spans="1:18" ht="12.75" customHeight="1" outlineLevel="1" x14ac:dyDescent="0.2">
      <c r="A1346" s="25" t="s">
        <v>45</v>
      </c>
      <c r="B1346" s="20"/>
      <c r="C1346" s="593">
        <v>3.5000000000000003E-2</v>
      </c>
      <c r="D1346" s="594"/>
      <c r="E1346" s="595">
        <v>1.4999999999999999E-2</v>
      </c>
      <c r="F1346" s="599">
        <v>26</v>
      </c>
      <c r="G1346" s="476"/>
      <c r="L1346" s="281"/>
      <c r="M1346" s="281"/>
      <c r="P1346" s="453"/>
      <c r="Q1346" s="453"/>
      <c r="R1346" s="423"/>
    </row>
    <row r="1347" spans="1:18" ht="12.75" customHeight="1" outlineLevel="1" x14ac:dyDescent="0.2">
      <c r="A1347" s="103" t="s">
        <v>46</v>
      </c>
      <c r="B1347" s="19"/>
      <c r="C1347" s="596"/>
      <c r="D1347" s="597"/>
      <c r="E1347" s="598"/>
      <c r="F1347" s="479"/>
      <c r="G1347" s="480"/>
      <c r="J1347" s="281"/>
      <c r="L1347" s="281"/>
      <c r="M1347" s="281"/>
      <c r="P1347" s="453"/>
      <c r="Q1347" s="453"/>
      <c r="R1347" s="453"/>
    </row>
    <row r="1348" spans="1:18" ht="12.75" customHeight="1" outlineLevel="1" x14ac:dyDescent="0.2">
      <c r="A1348" s="26" t="s">
        <v>1093</v>
      </c>
      <c r="B1348" s="19"/>
      <c r="C1348" s="600">
        <v>0.19900000000000001</v>
      </c>
      <c r="D1348" s="601"/>
      <c r="E1348" s="414">
        <v>7.5999999999999998E-2</v>
      </c>
      <c r="F1348" s="495" t="s">
        <v>1094</v>
      </c>
      <c r="G1348" s="592"/>
      <c r="J1348" s="281"/>
      <c r="L1348" s="281"/>
      <c r="M1348" s="281"/>
      <c r="P1348" s="453"/>
      <c r="Q1348" s="453"/>
      <c r="R1348" s="454"/>
    </row>
    <row r="1349" spans="1:18" ht="12.75" customHeight="1" outlineLevel="1" x14ac:dyDescent="0.2">
      <c r="A1349" s="25" t="s">
        <v>768</v>
      </c>
      <c r="B1349" s="20"/>
      <c r="C1349" s="593">
        <v>6.3E-2</v>
      </c>
      <c r="D1349" s="594"/>
      <c r="E1349" s="595">
        <v>0.01</v>
      </c>
      <c r="F1349" s="599" t="s">
        <v>1095</v>
      </c>
      <c r="G1349" s="476"/>
      <c r="P1349" s="453"/>
      <c r="Q1349" s="453"/>
      <c r="R1349" s="454"/>
    </row>
    <row r="1350" spans="1:18" ht="12.75" customHeight="1" outlineLevel="1" x14ac:dyDescent="0.2">
      <c r="A1350" s="99" t="s">
        <v>41</v>
      </c>
      <c r="B1350" s="20"/>
      <c r="C1350" s="602"/>
      <c r="D1350" s="603"/>
      <c r="E1350" s="604"/>
      <c r="F1350" s="605"/>
      <c r="G1350" s="606"/>
      <c r="J1350" s="281"/>
      <c r="P1350" s="453"/>
      <c r="Q1350" s="453"/>
      <c r="R1350" s="453"/>
    </row>
    <row r="1351" spans="1:18" ht="12.75" customHeight="1" outlineLevel="1" x14ac:dyDescent="0.2">
      <c r="A1351" s="100" t="s">
        <v>42</v>
      </c>
      <c r="B1351" s="19"/>
      <c r="C1351" s="596"/>
      <c r="D1351" s="597"/>
      <c r="E1351" s="598"/>
      <c r="F1351" s="479"/>
      <c r="G1351" s="480"/>
      <c r="J1351" s="281"/>
      <c r="P1351" s="453"/>
      <c r="Q1351" s="453"/>
      <c r="R1351" s="454"/>
    </row>
    <row r="1352" spans="1:18" ht="12.75" customHeight="1" outlineLevel="1" x14ac:dyDescent="0.2">
      <c r="A1352" s="25" t="s">
        <v>47</v>
      </c>
      <c r="B1352" s="20"/>
      <c r="C1352" s="593">
        <v>3.9E-2</v>
      </c>
      <c r="D1352" s="594"/>
      <c r="E1352" s="595">
        <v>8.0000000000000002E-3</v>
      </c>
      <c r="F1352" s="599">
        <v>11</v>
      </c>
      <c r="G1352" s="476"/>
      <c r="P1352" s="453"/>
      <c r="Q1352" s="453"/>
      <c r="R1352" s="454"/>
    </row>
    <row r="1353" spans="1:18" ht="12.75" customHeight="1" outlineLevel="1" x14ac:dyDescent="0.2">
      <c r="A1353" s="99" t="s">
        <v>48</v>
      </c>
      <c r="B1353" s="20"/>
      <c r="C1353" s="602"/>
      <c r="D1353" s="603"/>
      <c r="E1353" s="604"/>
      <c r="F1353" s="605"/>
      <c r="G1353" s="606"/>
      <c r="L1353" s="281"/>
      <c r="M1353" s="281"/>
      <c r="P1353" s="453"/>
      <c r="Q1353" s="453"/>
      <c r="R1353" s="423"/>
    </row>
    <row r="1354" spans="1:18" ht="12.75" customHeight="1" outlineLevel="1" x14ac:dyDescent="0.2">
      <c r="A1354" s="103" t="s">
        <v>46</v>
      </c>
      <c r="B1354" s="19"/>
      <c r="C1354" s="596"/>
      <c r="D1354" s="597"/>
      <c r="E1354" s="598"/>
      <c r="F1354" s="479"/>
      <c r="G1354" s="480"/>
      <c r="J1354" s="281"/>
      <c r="L1354" s="281"/>
      <c r="M1354" s="281"/>
      <c r="P1354" s="453"/>
      <c r="Q1354" s="453"/>
      <c r="R1354" s="453"/>
    </row>
    <row r="1355" spans="1:18" ht="12.75" customHeight="1" outlineLevel="1" x14ac:dyDescent="0.2">
      <c r="A1355" s="26" t="s">
        <v>1096</v>
      </c>
      <c r="B1355" s="19"/>
      <c r="C1355" s="600">
        <v>4.2000000000000003E-2</v>
      </c>
      <c r="D1355" s="601"/>
      <c r="E1355" s="414">
        <v>0.184</v>
      </c>
      <c r="F1355" s="495">
        <v>13</v>
      </c>
      <c r="G1355" s="592"/>
      <c r="J1355" s="281"/>
      <c r="L1355" s="281"/>
      <c r="M1355" s="281"/>
      <c r="P1355" s="453"/>
      <c r="Q1355" s="453"/>
      <c r="R1355" s="454"/>
    </row>
    <row r="1356" spans="1:18" ht="12.75" customHeight="1" outlineLevel="1" x14ac:dyDescent="0.2">
      <c r="A1356" s="25" t="s">
        <v>49</v>
      </c>
      <c r="B1356" s="20"/>
      <c r="C1356" s="593">
        <v>5.0999999999999997E-2</v>
      </c>
      <c r="D1356" s="594"/>
      <c r="E1356" s="595">
        <v>8.8999999999999996E-2</v>
      </c>
      <c r="F1356" s="599" t="s">
        <v>1097</v>
      </c>
      <c r="G1356" s="476"/>
      <c r="J1356" s="281"/>
      <c r="L1356" s="281"/>
      <c r="M1356" s="281"/>
      <c r="P1356" s="453"/>
      <c r="Q1356" s="453"/>
      <c r="R1356" s="454"/>
    </row>
    <row r="1357" spans="1:18" ht="12.75" customHeight="1" outlineLevel="1" x14ac:dyDescent="0.2">
      <c r="A1357" s="131" t="s">
        <v>50</v>
      </c>
      <c r="B1357" s="20"/>
      <c r="C1357" s="602"/>
      <c r="D1357" s="603"/>
      <c r="E1357" s="604"/>
      <c r="F1357" s="605"/>
      <c r="G1357" s="606"/>
      <c r="H1357" s="217"/>
      <c r="I1357" s="217"/>
      <c r="J1357" s="281"/>
      <c r="L1357" s="281"/>
      <c r="M1357" s="281"/>
      <c r="P1357" s="453"/>
      <c r="Q1357" s="453"/>
      <c r="R1357" s="423"/>
    </row>
    <row r="1358" spans="1:18" ht="12.75" customHeight="1" outlineLevel="1" x14ac:dyDescent="0.2">
      <c r="A1358" s="100" t="s">
        <v>42</v>
      </c>
      <c r="B1358" s="19"/>
      <c r="C1358" s="596"/>
      <c r="D1358" s="597"/>
      <c r="E1358" s="598"/>
      <c r="F1358" s="479"/>
      <c r="G1358" s="480"/>
      <c r="H1358" s="217"/>
      <c r="I1358" s="217"/>
      <c r="J1358" s="281"/>
      <c r="P1358" s="453"/>
      <c r="Q1358" s="453"/>
      <c r="R1358" s="453"/>
    </row>
    <row r="1359" spans="1:18" ht="12.75" customHeight="1" outlineLevel="1" x14ac:dyDescent="0.2">
      <c r="A1359" s="26" t="s">
        <v>966</v>
      </c>
      <c r="B1359" s="19"/>
      <c r="C1359" s="600">
        <v>5.2999999999999999E-2</v>
      </c>
      <c r="D1359" s="601"/>
      <c r="E1359" s="414">
        <v>2.8000000000000001E-2</v>
      </c>
      <c r="F1359" s="495">
        <v>23</v>
      </c>
      <c r="G1359" s="592"/>
      <c r="H1359" s="217"/>
      <c r="I1359" s="217"/>
      <c r="J1359" s="281"/>
      <c r="P1359" s="453"/>
      <c r="Q1359" s="453"/>
      <c r="R1359" s="454"/>
    </row>
    <row r="1360" spans="1:18" ht="12.75" customHeight="1" outlineLevel="1" x14ac:dyDescent="0.2">
      <c r="A1360" s="25" t="s">
        <v>885</v>
      </c>
      <c r="B1360" s="20"/>
      <c r="C1360" s="593">
        <v>5.0000000000000001E-3</v>
      </c>
      <c r="D1360" s="594"/>
      <c r="E1360" s="595">
        <v>1.7000000000000001E-2</v>
      </c>
      <c r="F1360" s="599">
        <v>16</v>
      </c>
      <c r="G1360" s="476"/>
      <c r="H1360" s="217"/>
      <c r="I1360" s="217"/>
      <c r="J1360" s="281"/>
      <c r="P1360" s="453"/>
      <c r="Q1360" s="453"/>
      <c r="R1360" s="453"/>
    </row>
    <row r="1361" spans="1:18" ht="12.75" customHeight="1" outlineLevel="1" x14ac:dyDescent="0.2">
      <c r="A1361" s="103" t="s">
        <v>886</v>
      </c>
      <c r="B1361" s="19"/>
      <c r="C1361" s="596"/>
      <c r="D1361" s="597"/>
      <c r="E1361" s="598"/>
      <c r="F1361" s="479"/>
      <c r="G1361" s="480"/>
      <c r="H1361" s="217"/>
      <c r="I1361" s="217"/>
      <c r="J1361" s="281"/>
      <c r="P1361" s="453"/>
      <c r="Q1361" s="453"/>
      <c r="R1361" s="454"/>
    </row>
    <row r="1362" spans="1:18" ht="12.75" customHeight="1" outlineLevel="1" x14ac:dyDescent="0.2">
      <c r="A1362" s="25" t="s">
        <v>887</v>
      </c>
      <c r="B1362" s="20"/>
      <c r="C1362" s="593">
        <v>9.0999999999999998E-2</v>
      </c>
      <c r="D1362" s="594"/>
      <c r="E1362" s="595">
        <v>0.15</v>
      </c>
      <c r="F1362" s="599">
        <v>51</v>
      </c>
      <c r="G1362" s="476"/>
      <c r="H1362" s="217"/>
      <c r="I1362" s="217"/>
      <c r="P1362" s="453"/>
      <c r="Q1362" s="453"/>
      <c r="R1362" s="453"/>
    </row>
    <row r="1363" spans="1:18" ht="12.75" customHeight="1" x14ac:dyDescent="0.2">
      <c r="A1363" s="103" t="s">
        <v>888</v>
      </c>
      <c r="B1363" s="19"/>
      <c r="C1363" s="596"/>
      <c r="D1363" s="597"/>
      <c r="E1363" s="598"/>
      <c r="F1363" s="479"/>
      <c r="G1363" s="480"/>
      <c r="H1363" s="217"/>
      <c r="I1363" s="217"/>
      <c r="J1363" s="281"/>
      <c r="P1363" s="453"/>
      <c r="Q1363" s="453"/>
      <c r="R1363" s="454"/>
    </row>
    <row r="1364" spans="1:18" ht="12.75" customHeight="1" x14ac:dyDescent="0.2">
      <c r="A1364" s="25" t="s">
        <v>889</v>
      </c>
      <c r="B1364" s="20"/>
      <c r="C1364" s="593">
        <v>1.9E-2</v>
      </c>
      <c r="D1364" s="594"/>
      <c r="E1364" s="595">
        <v>6.0000000000000001E-3</v>
      </c>
      <c r="F1364" s="599" t="s">
        <v>1098</v>
      </c>
      <c r="G1364" s="476"/>
      <c r="H1364" s="217"/>
      <c r="I1364" s="217"/>
      <c r="J1364" s="281"/>
      <c r="P1364" s="453"/>
      <c r="Q1364" s="453"/>
      <c r="R1364" s="454"/>
    </row>
    <row r="1365" spans="1:18" ht="12.75" customHeight="1" x14ac:dyDescent="0.2">
      <c r="A1365" s="131" t="s">
        <v>906</v>
      </c>
      <c r="B1365" s="20"/>
      <c r="C1365" s="602"/>
      <c r="D1365" s="603"/>
      <c r="E1365" s="604"/>
      <c r="F1365" s="605"/>
      <c r="G1365" s="606"/>
      <c r="H1365" s="217"/>
      <c r="I1365" s="217"/>
      <c r="J1365" s="281"/>
      <c r="P1365" s="453"/>
      <c r="Q1365" s="453"/>
      <c r="R1365" s="453"/>
    </row>
    <row r="1366" spans="1:18" ht="12.75" customHeight="1" outlineLevel="1" x14ac:dyDescent="0.2">
      <c r="A1366" s="103" t="s">
        <v>907</v>
      </c>
      <c r="B1366" s="19"/>
      <c r="C1366" s="596"/>
      <c r="D1366" s="597"/>
      <c r="E1366" s="598"/>
      <c r="F1366" s="479"/>
      <c r="G1366" s="480"/>
      <c r="H1366" s="217"/>
      <c r="I1366" s="217"/>
      <c r="J1366" s="281"/>
      <c r="P1366" s="453"/>
      <c r="Q1366" s="453"/>
      <c r="R1366" s="454"/>
    </row>
    <row r="1367" spans="1:18" ht="12.75" customHeight="1" outlineLevel="1" x14ac:dyDescent="0.2">
      <c r="A1367" s="25" t="s">
        <v>890</v>
      </c>
      <c r="B1367" s="20"/>
      <c r="C1367" s="593">
        <v>1.2E-2</v>
      </c>
      <c r="D1367" s="594"/>
      <c r="E1367" s="595">
        <v>8.9999999999999993E-3</v>
      </c>
      <c r="F1367" s="599">
        <v>30</v>
      </c>
      <c r="G1367" s="476"/>
      <c r="J1367" s="281"/>
      <c r="L1367" s="281"/>
      <c r="M1367" s="281"/>
      <c r="P1367" s="453"/>
      <c r="Q1367" s="453"/>
      <c r="R1367" s="423"/>
    </row>
    <row r="1368" spans="1:18" ht="12.75" customHeight="1" outlineLevel="1" x14ac:dyDescent="0.2">
      <c r="A1368" s="100" t="s">
        <v>44</v>
      </c>
      <c r="B1368" s="19"/>
      <c r="C1368" s="596"/>
      <c r="D1368" s="597"/>
      <c r="E1368" s="598"/>
      <c r="F1368" s="479"/>
      <c r="G1368" s="480"/>
      <c r="J1368" s="281"/>
      <c r="L1368" s="281"/>
      <c r="M1368" s="281"/>
      <c r="P1368" s="453"/>
      <c r="Q1368" s="453"/>
      <c r="R1368" s="453"/>
    </row>
    <row r="1369" spans="1:18" ht="12.75" customHeight="1" outlineLevel="1" x14ac:dyDescent="0.2">
      <c r="A1369" s="26" t="s">
        <v>1099</v>
      </c>
      <c r="B1369" s="19"/>
      <c r="C1369" s="607"/>
      <c r="D1369" s="608"/>
      <c r="E1369" s="404"/>
      <c r="F1369" s="495">
        <v>22</v>
      </c>
      <c r="G1369" s="592"/>
      <c r="J1369" s="281"/>
      <c r="L1369" s="281"/>
      <c r="M1369" s="281"/>
      <c r="P1369" s="453"/>
      <c r="Q1369" s="453"/>
      <c r="R1369" s="454"/>
    </row>
    <row r="1370" spans="1:18" ht="12.75" customHeight="1" outlineLevel="1" x14ac:dyDescent="0.2">
      <c r="A1370" s="25" t="s">
        <v>891</v>
      </c>
      <c r="B1370" s="20"/>
      <c r="C1370" s="593">
        <v>3.4000000000000002E-2</v>
      </c>
      <c r="D1370" s="594"/>
      <c r="E1370" s="595">
        <v>1.0999999999999999E-2</v>
      </c>
      <c r="F1370" s="599">
        <v>24</v>
      </c>
      <c r="G1370" s="476"/>
      <c r="J1370" s="281"/>
      <c r="L1370" s="281"/>
      <c r="M1370" s="281"/>
      <c r="P1370" s="453"/>
      <c r="Q1370" s="453"/>
      <c r="R1370" s="423"/>
    </row>
    <row r="1371" spans="1:18" ht="12.75" customHeight="1" outlineLevel="1" x14ac:dyDescent="0.2">
      <c r="A1371" s="103" t="s">
        <v>44</v>
      </c>
      <c r="B1371" s="19"/>
      <c r="C1371" s="596"/>
      <c r="D1371" s="597"/>
      <c r="E1371" s="598"/>
      <c r="F1371" s="479"/>
      <c r="G1371" s="480"/>
      <c r="J1371" s="281"/>
      <c r="L1371" s="281"/>
      <c r="M1371" s="281"/>
      <c r="P1371" s="453"/>
      <c r="Q1371" s="453"/>
      <c r="R1371" s="423"/>
    </row>
    <row r="1372" spans="1:18" ht="12.75" customHeight="1" outlineLevel="1" x14ac:dyDescent="0.2">
      <c r="A1372" s="26" t="s">
        <v>1100</v>
      </c>
      <c r="B1372" s="19"/>
      <c r="C1372" s="607"/>
      <c r="D1372" s="608"/>
      <c r="E1372" s="404"/>
      <c r="F1372" s="495">
        <v>25</v>
      </c>
      <c r="G1372" s="592"/>
      <c r="P1372" s="453"/>
      <c r="Q1372" s="453"/>
      <c r="R1372" s="453"/>
    </row>
    <row r="1373" spans="1:18" ht="12.75" customHeight="1" outlineLevel="1" x14ac:dyDescent="0.2">
      <c r="A1373" s="26" t="s">
        <v>967</v>
      </c>
      <c r="B1373" s="19"/>
      <c r="C1373" s="600">
        <v>7.0000000000000001E-3</v>
      </c>
      <c r="D1373" s="601"/>
      <c r="E1373" s="414">
        <v>8.0000000000000002E-3</v>
      </c>
      <c r="F1373" s="495">
        <v>27</v>
      </c>
      <c r="G1373" s="592"/>
      <c r="P1373" s="453"/>
      <c r="Q1373" s="453"/>
      <c r="R1373" s="454"/>
    </row>
    <row r="1374" spans="1:18" ht="12.75" customHeight="1" outlineLevel="1" x14ac:dyDescent="0.2">
      <c r="A1374" s="57" t="s">
        <v>892</v>
      </c>
      <c r="B1374" s="43"/>
      <c r="C1374" s="609"/>
      <c r="D1374" s="610"/>
      <c r="E1374" s="611"/>
      <c r="F1374" s="599" t="s">
        <v>1101</v>
      </c>
      <c r="G1374" s="476"/>
      <c r="P1374" s="453"/>
      <c r="Q1374" s="453"/>
      <c r="R1374" s="453"/>
    </row>
    <row r="1375" spans="1:18" ht="12.75" customHeight="1" outlineLevel="1" x14ac:dyDescent="0.2">
      <c r="A1375" s="103" t="s">
        <v>893</v>
      </c>
      <c r="B1375" s="19"/>
      <c r="C1375" s="612"/>
      <c r="D1375" s="613"/>
      <c r="E1375" s="614"/>
      <c r="F1375" s="479"/>
      <c r="G1375" s="480"/>
      <c r="P1375" s="453"/>
      <c r="Q1375" s="453"/>
      <c r="R1375" s="454"/>
    </row>
    <row r="1376" spans="1:18" ht="12.75" customHeight="1" outlineLevel="1" x14ac:dyDescent="0.2">
      <c r="A1376" s="57" t="s">
        <v>894</v>
      </c>
      <c r="B1376" s="43"/>
      <c r="C1376" s="609"/>
      <c r="D1376" s="610"/>
      <c r="E1376" s="611"/>
      <c r="F1376" s="599">
        <v>3</v>
      </c>
      <c r="G1376" s="476"/>
      <c r="P1376" s="453"/>
      <c r="Q1376" s="453"/>
      <c r="R1376" s="454"/>
    </row>
    <row r="1377" spans="1:18" ht="12.75" customHeight="1" outlineLevel="1" x14ac:dyDescent="0.2">
      <c r="A1377" s="131" t="s">
        <v>908</v>
      </c>
      <c r="B1377" s="20"/>
      <c r="C1377" s="615"/>
      <c r="D1377" s="616"/>
      <c r="E1377" s="617"/>
      <c r="F1377" s="605"/>
      <c r="G1377" s="606"/>
      <c r="P1377" s="453"/>
      <c r="Q1377" s="453"/>
      <c r="R1377" s="423"/>
    </row>
    <row r="1378" spans="1:18" ht="12.75" customHeight="1" outlineLevel="1" x14ac:dyDescent="0.2">
      <c r="A1378" s="103" t="s">
        <v>909</v>
      </c>
      <c r="B1378" s="19"/>
      <c r="C1378" s="612"/>
      <c r="D1378" s="613"/>
      <c r="E1378" s="614"/>
      <c r="F1378" s="479"/>
      <c r="G1378" s="480"/>
      <c r="P1378" s="453"/>
      <c r="Q1378" s="453"/>
      <c r="R1378" s="453"/>
    </row>
    <row r="1379" spans="1:18" ht="12.75" customHeight="1" outlineLevel="1" x14ac:dyDescent="0.2">
      <c r="A1379" s="26" t="s">
        <v>1102</v>
      </c>
      <c r="B1379" s="19"/>
      <c r="C1379" s="600">
        <v>4.9000000000000002E-2</v>
      </c>
      <c r="D1379" s="601"/>
      <c r="E1379" s="414">
        <v>2.1000000000000001E-2</v>
      </c>
      <c r="F1379" s="495">
        <v>31</v>
      </c>
      <c r="G1379" s="592"/>
      <c r="P1379" s="453"/>
      <c r="Q1379" s="453"/>
      <c r="R1379" s="454"/>
    </row>
    <row r="1380" spans="1:18" ht="12.75" customHeight="1" outlineLevel="1" x14ac:dyDescent="0.2">
      <c r="A1380" s="25" t="s">
        <v>895</v>
      </c>
      <c r="B1380" s="20"/>
      <c r="C1380" s="609"/>
      <c r="D1380" s="610"/>
      <c r="E1380" s="611"/>
      <c r="F1380" s="599">
        <v>12</v>
      </c>
      <c r="G1380" s="476"/>
      <c r="P1380" s="453"/>
      <c r="Q1380" s="453"/>
      <c r="R1380" s="454"/>
    </row>
    <row r="1381" spans="1:18" ht="12.75" customHeight="1" outlineLevel="1" x14ac:dyDescent="0.2">
      <c r="A1381" s="131" t="s">
        <v>896</v>
      </c>
      <c r="B1381" s="20"/>
      <c r="C1381" s="615"/>
      <c r="D1381" s="616"/>
      <c r="E1381" s="617"/>
      <c r="F1381" s="605"/>
      <c r="G1381" s="606"/>
      <c r="P1381" s="453"/>
      <c r="Q1381" s="453"/>
      <c r="R1381" s="453"/>
    </row>
    <row r="1382" spans="1:18" ht="12.75" customHeight="1" outlineLevel="1" x14ac:dyDescent="0.2">
      <c r="A1382" s="100" t="s">
        <v>897</v>
      </c>
      <c r="B1382" s="19"/>
      <c r="C1382" s="612"/>
      <c r="D1382" s="613"/>
      <c r="E1382" s="614"/>
      <c r="F1382" s="479"/>
      <c r="G1382" s="480"/>
      <c r="P1382" s="453"/>
      <c r="Q1382" s="453"/>
      <c r="R1382" s="454"/>
    </row>
    <row r="1383" spans="1:18" ht="12.75" customHeight="1" outlineLevel="1" x14ac:dyDescent="0.2">
      <c r="A1383" s="25" t="s">
        <v>898</v>
      </c>
      <c r="B1383" s="20"/>
      <c r="C1383" s="593">
        <v>3.0000000000000001E-3</v>
      </c>
      <c r="D1383" s="594"/>
      <c r="E1383" s="595"/>
      <c r="F1383" s="599" t="s">
        <v>1103</v>
      </c>
      <c r="G1383" s="476"/>
      <c r="L1383" s="281"/>
      <c r="P1383" s="453"/>
      <c r="Q1383" s="453"/>
      <c r="R1383" s="423"/>
    </row>
    <row r="1384" spans="1:18" ht="12.75" customHeight="1" outlineLevel="1" x14ac:dyDescent="0.2">
      <c r="A1384" s="100" t="s">
        <v>899</v>
      </c>
      <c r="B1384" s="19"/>
      <c r="C1384" s="596"/>
      <c r="D1384" s="597"/>
      <c r="E1384" s="598"/>
      <c r="F1384" s="479"/>
      <c r="G1384" s="480"/>
      <c r="L1384" s="281"/>
      <c r="M1384" s="281"/>
      <c r="P1384" s="453"/>
      <c r="Q1384" s="453"/>
      <c r="R1384" s="453"/>
    </row>
    <row r="1385" spans="1:18" ht="12.75" customHeight="1" outlineLevel="1" x14ac:dyDescent="0.2">
      <c r="A1385" s="26" t="s">
        <v>1104</v>
      </c>
      <c r="B1385" s="19"/>
      <c r="C1385" s="600">
        <v>6.0000000000000001E-3</v>
      </c>
      <c r="D1385" s="601"/>
      <c r="E1385" s="414">
        <v>1.4E-2</v>
      </c>
      <c r="F1385" s="495" t="s">
        <v>1105</v>
      </c>
      <c r="G1385" s="592"/>
      <c r="L1385" s="281"/>
      <c r="M1385" s="281"/>
      <c r="P1385" s="453"/>
      <c r="Q1385" s="453"/>
      <c r="R1385" s="454"/>
    </row>
    <row r="1386" spans="1:18" ht="12.75" customHeight="1" outlineLevel="1" x14ac:dyDescent="0.2">
      <c r="A1386" s="25" t="s">
        <v>900</v>
      </c>
      <c r="B1386" s="20"/>
      <c r="C1386" s="593">
        <v>0.04</v>
      </c>
      <c r="D1386" s="594"/>
      <c r="E1386" s="595">
        <v>0.23200000000000001</v>
      </c>
      <c r="F1386" s="599" t="s">
        <v>533</v>
      </c>
      <c r="G1386" s="476"/>
      <c r="L1386" s="281"/>
      <c r="M1386" s="281"/>
      <c r="P1386" s="453"/>
      <c r="Q1386" s="453"/>
      <c r="R1386" s="423"/>
    </row>
    <row r="1387" spans="1:18" ht="12.75" customHeight="1" outlineLevel="1" x14ac:dyDescent="0.2">
      <c r="A1387" s="100" t="s">
        <v>901</v>
      </c>
      <c r="B1387" s="19"/>
      <c r="C1387" s="596"/>
      <c r="D1387" s="597"/>
      <c r="E1387" s="598"/>
      <c r="F1387" s="479"/>
      <c r="G1387" s="480"/>
      <c r="L1387" s="281"/>
      <c r="M1387" s="281"/>
      <c r="P1387" s="453"/>
      <c r="Q1387" s="453"/>
      <c r="R1387" s="453"/>
    </row>
    <row r="1388" spans="1:18" ht="12.75" customHeight="1" outlineLevel="1" x14ac:dyDescent="0.2">
      <c r="A1388" s="26" t="s">
        <v>534</v>
      </c>
      <c r="B1388" s="19"/>
      <c r="C1388" s="600">
        <v>9.0999999999999998E-2</v>
      </c>
      <c r="D1388" s="601"/>
      <c r="E1388" s="414">
        <v>2.9000000000000001E-2</v>
      </c>
      <c r="F1388" s="495">
        <v>42</v>
      </c>
      <c r="G1388" s="592"/>
      <c r="L1388" s="281"/>
      <c r="M1388" s="281"/>
      <c r="P1388" s="453"/>
      <c r="Q1388" s="453"/>
      <c r="R1388" s="454"/>
    </row>
    <row r="1389" spans="1:18" ht="12.75" customHeight="1" outlineLevel="1" x14ac:dyDescent="0.2">
      <c r="A1389" s="25" t="s">
        <v>902</v>
      </c>
      <c r="B1389" s="20"/>
      <c r="C1389" s="593">
        <v>0.107</v>
      </c>
      <c r="D1389" s="594"/>
      <c r="E1389" s="595">
        <v>2.7E-2</v>
      </c>
      <c r="F1389" s="599">
        <v>45</v>
      </c>
      <c r="G1389" s="476"/>
      <c r="L1389" s="281"/>
      <c r="M1389" s="281"/>
      <c r="P1389" s="453"/>
      <c r="Q1389" s="453"/>
      <c r="R1389" s="423"/>
    </row>
    <row r="1390" spans="1:18" ht="12.75" customHeight="1" outlineLevel="1" x14ac:dyDescent="0.2">
      <c r="A1390" s="100" t="s">
        <v>903</v>
      </c>
      <c r="B1390" s="19"/>
      <c r="C1390" s="596"/>
      <c r="D1390" s="597"/>
      <c r="E1390" s="598"/>
      <c r="F1390" s="479"/>
      <c r="G1390" s="480"/>
      <c r="P1390" s="453"/>
      <c r="Q1390" s="453"/>
      <c r="R1390" s="453"/>
    </row>
    <row r="1391" spans="1:18" ht="12.75" customHeight="1" outlineLevel="1" x14ac:dyDescent="0.2">
      <c r="A1391" s="26" t="s">
        <v>535</v>
      </c>
      <c r="B1391" s="19"/>
      <c r="C1391" s="607"/>
      <c r="D1391" s="608"/>
      <c r="E1391" s="404"/>
      <c r="F1391" s="495" t="s">
        <v>536</v>
      </c>
      <c r="G1391" s="592"/>
      <c r="P1391" s="453"/>
      <c r="Q1391" s="453"/>
      <c r="R1391" s="454"/>
    </row>
    <row r="1392" spans="1:18" ht="12.75" customHeight="1" outlineLevel="1" x14ac:dyDescent="0.2">
      <c r="A1392" s="25" t="s">
        <v>904</v>
      </c>
      <c r="B1392" s="20"/>
      <c r="C1392" s="593">
        <v>0.05</v>
      </c>
      <c r="D1392" s="594"/>
      <c r="E1392" s="595">
        <v>5.1999999999999998E-2</v>
      </c>
      <c r="F1392" s="599">
        <v>50</v>
      </c>
      <c r="G1392" s="476"/>
      <c r="P1392" s="415"/>
      <c r="Q1392" s="415"/>
      <c r="R1392" s="415"/>
    </row>
    <row r="1393" spans="1:18" ht="12.75" customHeight="1" outlineLevel="1" x14ac:dyDescent="0.2">
      <c r="A1393" s="100" t="s">
        <v>905</v>
      </c>
      <c r="B1393" s="19"/>
      <c r="C1393" s="596"/>
      <c r="D1393" s="597"/>
      <c r="E1393" s="598"/>
      <c r="F1393" s="479"/>
      <c r="G1393" s="480"/>
      <c r="P1393" s="415"/>
      <c r="Q1393" s="415"/>
      <c r="R1393" s="415"/>
    </row>
    <row r="1394" spans="1:18" ht="12.75" customHeight="1" outlineLevel="1" x14ac:dyDescent="0.2">
      <c r="A1394" s="132" t="s">
        <v>179</v>
      </c>
      <c r="B1394" s="19"/>
      <c r="C1394" s="590"/>
      <c r="D1394" s="591"/>
      <c r="E1394" s="403"/>
      <c r="F1394" s="495"/>
      <c r="G1394" s="592"/>
      <c r="P1394" s="415"/>
      <c r="Q1394" s="415"/>
      <c r="R1394" s="415"/>
    </row>
    <row r="1395" spans="1:18" ht="12.75" customHeight="1" outlineLevel="1" x14ac:dyDescent="0.2">
      <c r="A1395" s="132" t="s">
        <v>180</v>
      </c>
      <c r="B1395" s="67"/>
      <c r="C1395" s="618">
        <f>SUM(C1342:D1393)</f>
        <v>1.0010000000000001</v>
      </c>
      <c r="D1395" s="619"/>
      <c r="E1395" s="186">
        <f>SUM(E1342:E1394)</f>
        <v>1.0000000000000002</v>
      </c>
      <c r="F1395" s="495"/>
      <c r="G1395" s="592"/>
      <c r="P1395" s="415"/>
      <c r="Q1395" s="415"/>
      <c r="R1395" s="415"/>
    </row>
    <row r="1396" spans="1:18" ht="12.75" customHeight="1" outlineLevel="1" x14ac:dyDescent="0.2">
      <c r="A1396" s="14"/>
      <c r="P1396" s="415"/>
      <c r="Q1396" s="415"/>
      <c r="R1396" s="415"/>
    </row>
    <row r="1397" spans="1:18" ht="12.75" customHeight="1" outlineLevel="1" x14ac:dyDescent="0.2">
      <c r="P1397" s="415"/>
      <c r="Q1397" s="415"/>
      <c r="R1397" s="415"/>
    </row>
    <row r="1398" spans="1:18" ht="12.75" customHeight="1" outlineLevel="1" x14ac:dyDescent="0.2">
      <c r="A1398" s="14"/>
      <c r="C1398" s="185"/>
      <c r="P1398" s="415"/>
      <c r="Q1398" s="415"/>
      <c r="R1398" s="415"/>
    </row>
    <row r="1399" spans="1:18" ht="12.75" customHeight="1" outlineLevel="1" x14ac:dyDescent="0.2">
      <c r="C1399" s="185"/>
      <c r="P1399" s="415"/>
      <c r="Q1399" s="415"/>
      <c r="R1399" s="415"/>
    </row>
    <row r="1400" spans="1:18" ht="12.75" customHeight="1" outlineLevel="1" x14ac:dyDescent="0.2">
      <c r="B1400" s="5"/>
      <c r="C1400" s="185"/>
      <c r="P1400" s="415"/>
      <c r="Q1400" s="415"/>
      <c r="R1400" s="415"/>
    </row>
    <row r="1401" spans="1:18" ht="12.75" customHeight="1" outlineLevel="1" x14ac:dyDescent="0.2">
      <c r="P1401" s="415"/>
      <c r="Q1401" s="415"/>
      <c r="R1401" s="415"/>
    </row>
    <row r="1402" spans="1:18" ht="12.75" customHeight="1" outlineLevel="1" x14ac:dyDescent="0.2">
      <c r="P1402" s="415"/>
      <c r="Q1402" s="415"/>
      <c r="R1402" s="415"/>
    </row>
    <row r="1403" spans="1:18" ht="12.75" customHeight="1" outlineLevel="1" x14ac:dyDescent="0.2">
      <c r="P1403" s="415"/>
      <c r="Q1403" s="415"/>
      <c r="R1403" s="415"/>
    </row>
    <row r="1404" spans="1:18" ht="12.75" customHeight="1" outlineLevel="1" x14ac:dyDescent="0.2">
      <c r="P1404" s="415"/>
      <c r="Q1404" s="415"/>
      <c r="R1404" s="415"/>
    </row>
    <row r="1405" spans="1:18" ht="12.75" customHeight="1" outlineLevel="1" x14ac:dyDescent="0.2">
      <c r="P1405" s="415"/>
      <c r="Q1405" s="415"/>
      <c r="R1405" s="415"/>
    </row>
    <row r="1406" spans="1:18" ht="12.75" customHeight="1" outlineLevel="1" x14ac:dyDescent="0.2">
      <c r="P1406" s="415"/>
      <c r="Q1406" s="415"/>
      <c r="R1406" s="415"/>
    </row>
    <row r="1407" spans="1:18" ht="12.75" customHeight="1" outlineLevel="1" x14ac:dyDescent="0.2">
      <c r="P1407" s="415"/>
      <c r="Q1407" s="415"/>
      <c r="R1407" s="415"/>
    </row>
    <row r="1408" spans="1:18" ht="12.75" customHeight="1" outlineLevel="1" x14ac:dyDescent="0.2">
      <c r="P1408" s="415"/>
      <c r="Q1408" s="415"/>
      <c r="R1408" s="415"/>
    </row>
    <row r="1409" spans="16:18" ht="12.75" customHeight="1" outlineLevel="1" x14ac:dyDescent="0.2">
      <c r="P1409" s="415"/>
      <c r="Q1409" s="415"/>
      <c r="R1409" s="415"/>
    </row>
    <row r="1410" spans="16:18" ht="12.75" customHeight="1" outlineLevel="1" x14ac:dyDescent="0.2">
      <c r="P1410" s="415"/>
      <c r="Q1410" s="415"/>
      <c r="R1410" s="415"/>
    </row>
    <row r="1411" spans="16:18" ht="12.75" customHeight="1" outlineLevel="1" x14ac:dyDescent="0.2">
      <c r="P1411" s="415"/>
      <c r="Q1411" s="415"/>
      <c r="R1411" s="415"/>
    </row>
    <row r="1412" spans="16:18" ht="12.75" customHeight="1" outlineLevel="1" x14ac:dyDescent="0.2">
      <c r="P1412" s="415"/>
      <c r="Q1412" s="415"/>
      <c r="R1412" s="415"/>
    </row>
    <row r="1413" spans="16:18" ht="12.75" customHeight="1" outlineLevel="1" x14ac:dyDescent="0.2">
      <c r="P1413" s="415"/>
      <c r="Q1413" s="415"/>
      <c r="R1413" s="415"/>
    </row>
    <row r="1414" spans="16:18" ht="12.75" customHeight="1" outlineLevel="1" x14ac:dyDescent="0.2">
      <c r="P1414" s="415"/>
      <c r="Q1414" s="415"/>
      <c r="R1414" s="415"/>
    </row>
    <row r="1415" spans="16:18" ht="12.75" customHeight="1" outlineLevel="1" x14ac:dyDescent="0.2">
      <c r="P1415" s="415"/>
      <c r="Q1415" s="415"/>
      <c r="R1415" s="415"/>
    </row>
    <row r="1416" spans="16:18" ht="12.75" customHeight="1" outlineLevel="1" x14ac:dyDescent="0.2"/>
    <row r="1417" spans="16:18" ht="12.75" customHeight="1" outlineLevel="1" x14ac:dyDescent="0.2"/>
    <row r="1418" spans="16:18" ht="12.75" customHeight="1" outlineLevel="1" x14ac:dyDescent="0.2"/>
    <row r="1419" spans="16:18" ht="12.75" customHeight="1" outlineLevel="1" x14ac:dyDescent="0.2"/>
    <row r="1420" spans="16:18" ht="12.75" customHeight="1" outlineLevel="1" x14ac:dyDescent="0.2"/>
    <row r="1421" spans="16:18" ht="12.75" customHeight="1" outlineLevel="1" x14ac:dyDescent="0.2"/>
    <row r="1422" spans="16:18" ht="12.75" customHeight="1" outlineLevel="1" x14ac:dyDescent="0.2"/>
    <row r="1423" spans="16:18" ht="12.75" customHeight="1" outlineLevel="1" x14ac:dyDescent="0.2"/>
    <row r="1424" spans="16:18" ht="12.75" customHeight="1" outlineLevel="1" x14ac:dyDescent="0.2"/>
    <row r="1425" ht="12.75" customHeight="1" outlineLevel="1" x14ac:dyDescent="0.2"/>
    <row r="1426" ht="12.75" customHeight="1" outlineLevel="1" x14ac:dyDescent="0.2"/>
    <row r="1427" ht="12.75" customHeight="1" outlineLevel="1" x14ac:dyDescent="0.2"/>
    <row r="1428" ht="12.75" customHeight="1" outlineLevel="1" x14ac:dyDescent="0.2"/>
  </sheetData>
  <hyperlinks>
    <hyperlink ref="E793" r:id="rId1" display="http://library.csun.edu/"/>
    <hyperlink ref="D22" r:id="rId2"/>
    <hyperlink ref="D17" r:id="rId3"/>
    <hyperlink ref="D18" r:id="rId4"/>
    <hyperlink ref="D9" r:id="rId5"/>
  </hyperlinks>
  <pageMargins left="0.75" right="0.75" top="0.2" bottom="0.2" header="0.5" footer="0.5"/>
  <pageSetup scale="80" orientation="portrait" blackAndWhite="1" useFirstPageNumber="1" r:id="rId6"/>
  <headerFooter alignWithMargins="0">
    <oddFooter>&amp;CCDS &amp;P of &amp;N</oddFooter>
  </headerFooter>
  <rowBreaks count="29" manualBreakCount="29">
    <brk id="55" max="8" man="1"/>
    <brk id="107" max="8" man="1"/>
    <brk id="163" max="8" man="1"/>
    <brk id="203" max="8" man="1"/>
    <brk id="254" max="8" man="1"/>
    <brk id="307" max="8" man="1"/>
    <brk id="356" max="8" man="1"/>
    <brk id="409" max="8" man="1"/>
    <brk id="458" max="8" man="1"/>
    <brk id="512" max="8" man="1"/>
    <brk id="564" max="8" man="1"/>
    <brk id="617" max="8" man="1"/>
    <brk id="659" max="8" man="1"/>
    <brk id="714" max="8" man="1"/>
    <brk id="761" max="8" man="1"/>
    <brk id="806" max="8" man="1"/>
    <brk id="847" max="8" man="1"/>
    <brk id="900" max="8" man="1"/>
    <brk id="938" max="8" man="1"/>
    <brk id="965" max="8" man="1"/>
    <brk id="1007" max="8" man="1"/>
    <brk id="1025" max="8" man="1"/>
    <brk id="1074" max="8" man="1"/>
    <brk id="1115" max="8" man="1"/>
    <brk id="1169" max="8" man="1"/>
    <brk id="1223" max="8" man="1"/>
    <brk id="1247" max="8" man="1"/>
    <brk id="1294" max="8" man="1"/>
    <brk id="13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opLeftCell="A269" workbookViewId="0">
      <selection activeCell="K293" sqref="K293"/>
    </sheetView>
  </sheetViews>
  <sheetFormatPr defaultRowHeight="12.75" x14ac:dyDescent="0.2"/>
  <cols>
    <col min="6" max="6" width="11.28515625" bestFit="1" customWidth="1"/>
    <col min="11" max="11" width="10" bestFit="1" customWidth="1"/>
  </cols>
  <sheetData>
    <row r="1" spans="1:13" x14ac:dyDescent="0.2">
      <c r="F1" t="s">
        <v>1284</v>
      </c>
      <c r="G1">
        <v>2021</v>
      </c>
      <c r="H1">
        <v>2021</v>
      </c>
    </row>
    <row r="2" spans="1:13" x14ac:dyDescent="0.2">
      <c r="F2" t="s">
        <v>1285</v>
      </c>
      <c r="G2" t="s">
        <v>1286</v>
      </c>
      <c r="H2" t="s">
        <v>1286</v>
      </c>
    </row>
    <row r="3" spans="1:13" x14ac:dyDescent="0.2">
      <c r="F3" t="s">
        <v>1287</v>
      </c>
      <c r="G3" t="s">
        <v>1288</v>
      </c>
      <c r="H3" t="s">
        <v>550</v>
      </c>
    </row>
    <row r="4" spans="1:13" x14ac:dyDescent="0.2">
      <c r="A4" t="s">
        <v>1289</v>
      </c>
      <c r="B4" t="s">
        <v>1290</v>
      </c>
      <c r="C4" t="s">
        <v>1291</v>
      </c>
      <c r="D4" t="s">
        <v>1292</v>
      </c>
      <c r="E4" t="s">
        <v>1293</v>
      </c>
      <c r="F4" t="s">
        <v>1294</v>
      </c>
      <c r="G4" t="s">
        <v>1295</v>
      </c>
      <c r="H4" t="s">
        <v>1295</v>
      </c>
      <c r="L4" t="s">
        <v>1301</v>
      </c>
    </row>
    <row r="5" spans="1:13" x14ac:dyDescent="0.2">
      <c r="A5" t="s">
        <v>1296</v>
      </c>
      <c r="B5" t="s">
        <v>1297</v>
      </c>
      <c r="C5" t="s">
        <v>1298</v>
      </c>
      <c r="D5" t="s">
        <v>1299</v>
      </c>
      <c r="E5" t="s">
        <v>1300</v>
      </c>
      <c r="F5">
        <v>102147368</v>
      </c>
      <c r="G5" s="421">
        <v>10000</v>
      </c>
      <c r="H5" s="421">
        <v>10000</v>
      </c>
      <c r="I5" s="421"/>
      <c r="K5">
        <v>102147368</v>
      </c>
      <c r="L5" s="421">
        <v>10000</v>
      </c>
      <c r="M5" t="b">
        <f t="shared" ref="M5:M36" si="0">K5=F5</f>
        <v>1</v>
      </c>
    </row>
    <row r="6" spans="1:13" x14ac:dyDescent="0.2">
      <c r="A6" t="s">
        <v>1296</v>
      </c>
      <c r="B6" t="s">
        <v>1297</v>
      </c>
      <c r="C6" t="s">
        <v>1298</v>
      </c>
      <c r="D6" t="s">
        <v>1299</v>
      </c>
      <c r="E6" t="s">
        <v>1300</v>
      </c>
      <c r="F6">
        <v>102980291</v>
      </c>
      <c r="G6" s="421">
        <v>2500</v>
      </c>
      <c r="H6" s="421">
        <v>2500</v>
      </c>
      <c r="I6" s="421"/>
      <c r="K6">
        <v>102980291</v>
      </c>
      <c r="L6" s="421">
        <v>2500</v>
      </c>
      <c r="M6" t="b">
        <f t="shared" si="0"/>
        <v>1</v>
      </c>
    </row>
    <row r="7" spans="1:13" x14ac:dyDescent="0.2">
      <c r="A7" t="s">
        <v>1296</v>
      </c>
      <c r="B7" t="s">
        <v>1297</v>
      </c>
      <c r="C7" t="s">
        <v>1298</v>
      </c>
      <c r="D7" t="s">
        <v>1299</v>
      </c>
      <c r="E7" t="s">
        <v>1300</v>
      </c>
      <c r="F7">
        <v>103541787</v>
      </c>
      <c r="G7" s="421">
        <v>3500</v>
      </c>
      <c r="H7" s="421">
        <v>3500</v>
      </c>
      <c r="I7" s="421"/>
      <c r="K7">
        <v>103541787</v>
      </c>
      <c r="L7" s="421">
        <v>3500</v>
      </c>
      <c r="M7" t="b">
        <f t="shared" si="0"/>
        <v>1</v>
      </c>
    </row>
    <row r="8" spans="1:13" x14ac:dyDescent="0.2">
      <c r="A8" t="s">
        <v>1296</v>
      </c>
      <c r="B8" t="s">
        <v>1297</v>
      </c>
      <c r="C8" t="s">
        <v>1298</v>
      </c>
      <c r="D8" t="s">
        <v>1299</v>
      </c>
      <c r="E8" t="s">
        <v>1300</v>
      </c>
      <c r="F8">
        <v>104602353</v>
      </c>
      <c r="G8" s="421">
        <v>1000</v>
      </c>
      <c r="H8" s="421">
        <v>1000</v>
      </c>
      <c r="I8" s="421"/>
      <c r="K8">
        <v>104602353</v>
      </c>
      <c r="L8" s="421">
        <v>1000</v>
      </c>
      <c r="M8" t="b">
        <f t="shared" si="0"/>
        <v>1</v>
      </c>
    </row>
    <row r="9" spans="1:13" x14ac:dyDescent="0.2">
      <c r="A9" t="s">
        <v>1296</v>
      </c>
      <c r="B9" t="s">
        <v>1297</v>
      </c>
      <c r="C9" t="s">
        <v>1298</v>
      </c>
      <c r="D9" t="s">
        <v>1299</v>
      </c>
      <c r="E9" t="s">
        <v>1300</v>
      </c>
      <c r="F9">
        <v>104659826</v>
      </c>
      <c r="G9">
        <v>335</v>
      </c>
      <c r="H9">
        <v>335</v>
      </c>
      <c r="K9">
        <v>104659826</v>
      </c>
      <c r="L9">
        <v>335</v>
      </c>
      <c r="M9" t="b">
        <f t="shared" si="0"/>
        <v>1</v>
      </c>
    </row>
    <row r="10" spans="1:13" x14ac:dyDescent="0.2">
      <c r="A10" t="s">
        <v>1296</v>
      </c>
      <c r="B10" t="s">
        <v>1297</v>
      </c>
      <c r="C10" t="s">
        <v>1298</v>
      </c>
      <c r="D10" t="s">
        <v>1299</v>
      </c>
      <c r="E10" t="s">
        <v>1300</v>
      </c>
      <c r="F10">
        <v>104668874</v>
      </c>
      <c r="G10" s="421">
        <v>2000</v>
      </c>
      <c r="H10" s="421">
        <v>2000</v>
      </c>
      <c r="I10" s="421"/>
      <c r="K10">
        <v>104668874</v>
      </c>
      <c r="L10" s="421">
        <v>2000</v>
      </c>
      <c r="M10" t="b">
        <f t="shared" si="0"/>
        <v>1</v>
      </c>
    </row>
    <row r="11" spans="1:13" x14ac:dyDescent="0.2">
      <c r="A11" t="s">
        <v>1296</v>
      </c>
      <c r="B11" t="s">
        <v>1297</v>
      </c>
      <c r="C11" t="s">
        <v>1298</v>
      </c>
      <c r="D11" t="s">
        <v>1299</v>
      </c>
      <c r="E11" t="s">
        <v>1300</v>
      </c>
      <c r="F11">
        <v>105086941</v>
      </c>
      <c r="G11" s="421">
        <v>2300</v>
      </c>
      <c r="H11" s="421">
        <v>2300</v>
      </c>
      <c r="I11" s="421"/>
      <c r="K11">
        <v>105086941</v>
      </c>
      <c r="L11" s="421">
        <v>2300</v>
      </c>
      <c r="M11" t="b">
        <f t="shared" si="0"/>
        <v>1</v>
      </c>
    </row>
    <row r="12" spans="1:13" x14ac:dyDescent="0.2">
      <c r="A12" t="s">
        <v>1296</v>
      </c>
      <c r="B12" t="s">
        <v>1297</v>
      </c>
      <c r="C12" t="s">
        <v>1298</v>
      </c>
      <c r="D12" t="s">
        <v>1299</v>
      </c>
      <c r="E12" t="s">
        <v>1300</v>
      </c>
      <c r="F12">
        <v>105437902</v>
      </c>
      <c r="G12" s="421">
        <v>6341</v>
      </c>
      <c r="H12" s="421">
        <v>6341</v>
      </c>
      <c r="I12" s="421"/>
      <c r="K12">
        <v>105437902</v>
      </c>
      <c r="L12" s="422">
        <v>6340.5</v>
      </c>
      <c r="M12" t="b">
        <f t="shared" si="0"/>
        <v>1</v>
      </c>
    </row>
    <row r="13" spans="1:13" x14ac:dyDescent="0.2">
      <c r="A13" t="s">
        <v>1296</v>
      </c>
      <c r="B13" t="s">
        <v>1297</v>
      </c>
      <c r="C13" t="s">
        <v>1298</v>
      </c>
      <c r="D13" t="s">
        <v>1299</v>
      </c>
      <c r="E13" t="s">
        <v>1300</v>
      </c>
      <c r="F13">
        <v>106019886</v>
      </c>
      <c r="G13" s="421">
        <v>2500</v>
      </c>
      <c r="H13" s="421">
        <v>2500</v>
      </c>
      <c r="I13" s="421"/>
      <c r="K13">
        <v>106019886</v>
      </c>
      <c r="L13" s="421">
        <v>2500</v>
      </c>
      <c r="M13" t="b">
        <f t="shared" si="0"/>
        <v>1</v>
      </c>
    </row>
    <row r="14" spans="1:13" x14ac:dyDescent="0.2">
      <c r="A14" t="s">
        <v>1296</v>
      </c>
      <c r="B14" t="s">
        <v>1297</v>
      </c>
      <c r="C14" t="s">
        <v>1298</v>
      </c>
      <c r="D14" t="s">
        <v>1299</v>
      </c>
      <c r="E14" t="s">
        <v>1300</v>
      </c>
      <c r="F14">
        <v>106205162</v>
      </c>
      <c r="G14" s="421">
        <v>1500</v>
      </c>
      <c r="H14" s="421">
        <v>1500</v>
      </c>
      <c r="I14" s="421"/>
      <c r="K14">
        <v>106205162</v>
      </c>
      <c r="L14" s="421">
        <v>1500</v>
      </c>
      <c r="M14" t="b">
        <f t="shared" si="0"/>
        <v>1</v>
      </c>
    </row>
    <row r="15" spans="1:13" x14ac:dyDescent="0.2">
      <c r="A15" t="s">
        <v>1296</v>
      </c>
      <c r="B15" t="s">
        <v>1297</v>
      </c>
      <c r="C15" t="s">
        <v>1298</v>
      </c>
      <c r="D15" t="s">
        <v>1299</v>
      </c>
      <c r="E15" t="s">
        <v>1300</v>
      </c>
      <c r="F15">
        <v>106239066</v>
      </c>
      <c r="G15" s="421">
        <v>2138</v>
      </c>
      <c r="H15" s="421">
        <v>2138</v>
      </c>
      <c r="I15" s="421"/>
      <c r="K15">
        <v>106239066</v>
      </c>
      <c r="L15" s="421">
        <v>2138</v>
      </c>
      <c r="M15" t="b">
        <f t="shared" si="0"/>
        <v>1</v>
      </c>
    </row>
    <row r="16" spans="1:13" x14ac:dyDescent="0.2">
      <c r="A16" t="s">
        <v>1296</v>
      </c>
      <c r="B16" t="s">
        <v>1297</v>
      </c>
      <c r="C16" t="s">
        <v>1298</v>
      </c>
      <c r="D16" t="s">
        <v>1299</v>
      </c>
      <c r="E16" t="s">
        <v>1300</v>
      </c>
      <c r="F16">
        <v>106268199</v>
      </c>
      <c r="G16" s="421">
        <v>3000</v>
      </c>
      <c r="H16" s="421">
        <v>3000</v>
      </c>
      <c r="I16" s="421"/>
      <c r="K16">
        <v>106268199</v>
      </c>
      <c r="L16" s="421">
        <v>3000</v>
      </c>
      <c r="M16" t="b">
        <f t="shared" si="0"/>
        <v>1</v>
      </c>
    </row>
    <row r="17" spans="1:13" x14ac:dyDescent="0.2">
      <c r="A17" t="s">
        <v>1296</v>
      </c>
      <c r="B17" t="s">
        <v>1297</v>
      </c>
      <c r="C17" t="s">
        <v>1298</v>
      </c>
      <c r="D17" t="s">
        <v>1299</v>
      </c>
      <c r="E17" t="s">
        <v>1300</v>
      </c>
      <c r="F17">
        <v>106276090</v>
      </c>
      <c r="G17" s="421">
        <v>3400</v>
      </c>
      <c r="H17" s="421">
        <v>3400</v>
      </c>
      <c r="I17" s="421"/>
      <c r="K17">
        <v>106276090</v>
      </c>
      <c r="L17" s="421">
        <v>3400</v>
      </c>
      <c r="M17" t="b">
        <f t="shared" si="0"/>
        <v>1</v>
      </c>
    </row>
    <row r="18" spans="1:13" x14ac:dyDescent="0.2">
      <c r="A18" t="s">
        <v>1296</v>
      </c>
      <c r="B18" t="s">
        <v>1297</v>
      </c>
      <c r="C18" t="s">
        <v>1298</v>
      </c>
      <c r="D18" t="s">
        <v>1299</v>
      </c>
      <c r="E18" t="s">
        <v>1300</v>
      </c>
      <c r="F18">
        <v>106421196</v>
      </c>
      <c r="G18" s="421">
        <v>2500</v>
      </c>
      <c r="H18" s="421">
        <v>2500</v>
      </c>
      <c r="I18" s="421"/>
      <c r="K18">
        <v>106421196</v>
      </c>
      <c r="L18" s="421">
        <v>2500</v>
      </c>
      <c r="M18" t="b">
        <f t="shared" si="0"/>
        <v>1</v>
      </c>
    </row>
    <row r="19" spans="1:13" x14ac:dyDescent="0.2">
      <c r="A19" t="s">
        <v>1296</v>
      </c>
      <c r="B19" t="s">
        <v>1297</v>
      </c>
      <c r="C19" t="s">
        <v>1298</v>
      </c>
      <c r="D19" t="s">
        <v>1299</v>
      </c>
      <c r="E19" t="s">
        <v>1300</v>
      </c>
      <c r="F19">
        <v>106576767</v>
      </c>
      <c r="G19" s="421">
        <v>3000</v>
      </c>
      <c r="H19" s="421">
        <v>3000</v>
      </c>
      <c r="I19" s="421"/>
      <c r="K19">
        <v>106576767</v>
      </c>
      <c r="L19" s="421">
        <v>3000</v>
      </c>
      <c r="M19" t="b">
        <f t="shared" si="0"/>
        <v>1</v>
      </c>
    </row>
    <row r="20" spans="1:13" x14ac:dyDescent="0.2">
      <c r="A20" t="s">
        <v>1296</v>
      </c>
      <c r="B20" t="s">
        <v>1297</v>
      </c>
      <c r="C20" t="s">
        <v>1298</v>
      </c>
      <c r="D20" t="s">
        <v>1299</v>
      </c>
      <c r="E20" t="s">
        <v>1300</v>
      </c>
      <c r="F20">
        <v>106978701</v>
      </c>
      <c r="G20" s="421">
        <v>2500</v>
      </c>
      <c r="H20" s="421">
        <v>2500</v>
      </c>
      <c r="I20" s="421"/>
      <c r="K20">
        <v>106978701</v>
      </c>
      <c r="L20" s="421">
        <v>2500</v>
      </c>
      <c r="M20" t="b">
        <f t="shared" si="0"/>
        <v>1</v>
      </c>
    </row>
    <row r="21" spans="1:13" x14ac:dyDescent="0.2">
      <c r="A21" t="s">
        <v>1296</v>
      </c>
      <c r="B21" t="s">
        <v>1297</v>
      </c>
      <c r="C21" t="s">
        <v>1298</v>
      </c>
      <c r="D21" t="s">
        <v>1299</v>
      </c>
      <c r="E21" t="s">
        <v>1300</v>
      </c>
      <c r="F21">
        <v>106987437</v>
      </c>
      <c r="G21" s="421">
        <v>2500</v>
      </c>
      <c r="H21" s="421">
        <v>2500</v>
      </c>
      <c r="I21" s="421"/>
      <c r="K21">
        <v>106987437</v>
      </c>
      <c r="L21" s="421">
        <v>2500</v>
      </c>
      <c r="M21" t="b">
        <f t="shared" si="0"/>
        <v>1</v>
      </c>
    </row>
    <row r="22" spans="1:13" x14ac:dyDescent="0.2">
      <c r="A22" t="s">
        <v>1296</v>
      </c>
      <c r="B22" t="s">
        <v>1297</v>
      </c>
      <c r="C22" t="s">
        <v>1298</v>
      </c>
      <c r="D22" t="s">
        <v>1299</v>
      </c>
      <c r="E22" t="s">
        <v>1300</v>
      </c>
      <c r="F22">
        <v>107056714</v>
      </c>
      <c r="G22" s="421">
        <v>1000</v>
      </c>
      <c r="H22" s="421">
        <v>1000</v>
      </c>
      <c r="I22" s="421"/>
      <c r="K22">
        <v>107056714</v>
      </c>
      <c r="L22" s="421">
        <v>1000</v>
      </c>
      <c r="M22" t="b">
        <f t="shared" si="0"/>
        <v>1</v>
      </c>
    </row>
    <row r="23" spans="1:13" x14ac:dyDescent="0.2">
      <c r="A23" t="s">
        <v>1296</v>
      </c>
      <c r="B23" t="s">
        <v>1297</v>
      </c>
      <c r="C23" t="s">
        <v>1298</v>
      </c>
      <c r="D23" t="s">
        <v>1299</v>
      </c>
      <c r="E23" t="s">
        <v>1300</v>
      </c>
      <c r="F23">
        <v>107129943</v>
      </c>
      <c r="G23" s="421">
        <v>2500</v>
      </c>
      <c r="H23" s="421">
        <v>2500</v>
      </c>
      <c r="I23" s="421"/>
      <c r="K23">
        <v>107129943</v>
      </c>
      <c r="L23" s="421">
        <v>2500</v>
      </c>
      <c r="M23" t="b">
        <f t="shared" si="0"/>
        <v>1</v>
      </c>
    </row>
    <row r="24" spans="1:13" x14ac:dyDescent="0.2">
      <c r="A24" t="s">
        <v>1296</v>
      </c>
      <c r="B24" t="s">
        <v>1297</v>
      </c>
      <c r="C24" t="s">
        <v>1298</v>
      </c>
      <c r="D24" t="s">
        <v>1299</v>
      </c>
      <c r="E24" t="s">
        <v>1300</v>
      </c>
      <c r="F24">
        <v>107189899</v>
      </c>
      <c r="G24" s="421">
        <v>2500</v>
      </c>
      <c r="H24" s="421">
        <v>2500</v>
      </c>
      <c r="I24" s="421"/>
      <c r="K24">
        <v>107189899</v>
      </c>
      <c r="L24" s="421">
        <v>2500</v>
      </c>
      <c r="M24" t="b">
        <f t="shared" si="0"/>
        <v>1</v>
      </c>
    </row>
    <row r="25" spans="1:13" x14ac:dyDescent="0.2">
      <c r="A25" t="s">
        <v>1296</v>
      </c>
      <c r="B25" t="s">
        <v>1297</v>
      </c>
      <c r="C25" t="s">
        <v>1298</v>
      </c>
      <c r="D25" t="s">
        <v>1299</v>
      </c>
      <c r="E25" t="s">
        <v>1300</v>
      </c>
      <c r="F25">
        <v>107219929</v>
      </c>
      <c r="G25">
        <v>500</v>
      </c>
      <c r="H25">
        <v>500</v>
      </c>
      <c r="K25">
        <v>107219929</v>
      </c>
      <c r="L25">
        <v>500</v>
      </c>
      <c r="M25" t="b">
        <f t="shared" si="0"/>
        <v>1</v>
      </c>
    </row>
    <row r="26" spans="1:13" x14ac:dyDescent="0.2">
      <c r="A26" t="s">
        <v>1296</v>
      </c>
      <c r="B26" t="s">
        <v>1297</v>
      </c>
      <c r="C26" t="s">
        <v>1298</v>
      </c>
      <c r="D26" t="s">
        <v>1299</v>
      </c>
      <c r="E26" t="s">
        <v>1300</v>
      </c>
      <c r="F26">
        <v>107235308</v>
      </c>
      <c r="G26" s="421">
        <v>2268</v>
      </c>
      <c r="H26" s="421">
        <v>2268</v>
      </c>
      <c r="I26" s="421"/>
      <c r="K26">
        <v>107235308</v>
      </c>
      <c r="L26" s="421">
        <v>2268</v>
      </c>
      <c r="M26" t="b">
        <f t="shared" si="0"/>
        <v>1</v>
      </c>
    </row>
    <row r="27" spans="1:13" x14ac:dyDescent="0.2">
      <c r="A27" t="s">
        <v>1296</v>
      </c>
      <c r="B27" t="s">
        <v>1297</v>
      </c>
      <c r="C27" t="s">
        <v>1298</v>
      </c>
      <c r="D27" t="s">
        <v>1299</v>
      </c>
      <c r="E27" t="s">
        <v>1300</v>
      </c>
      <c r="F27">
        <v>107259384</v>
      </c>
      <c r="G27" s="421">
        <v>2500</v>
      </c>
      <c r="H27" s="421">
        <v>2500</v>
      </c>
      <c r="I27" s="421"/>
      <c r="K27">
        <v>107259384</v>
      </c>
      <c r="L27" s="421">
        <v>2500</v>
      </c>
      <c r="M27" t="b">
        <f t="shared" si="0"/>
        <v>1</v>
      </c>
    </row>
    <row r="28" spans="1:13" x14ac:dyDescent="0.2">
      <c r="A28" t="s">
        <v>1296</v>
      </c>
      <c r="B28" t="s">
        <v>1297</v>
      </c>
      <c r="C28" t="s">
        <v>1298</v>
      </c>
      <c r="D28" t="s">
        <v>1299</v>
      </c>
      <c r="E28" t="s">
        <v>1300</v>
      </c>
      <c r="F28">
        <v>107282303</v>
      </c>
      <c r="G28" s="421">
        <v>10000</v>
      </c>
      <c r="H28" s="421">
        <v>10000</v>
      </c>
      <c r="I28" s="421"/>
      <c r="K28">
        <v>107282303</v>
      </c>
      <c r="L28" s="421">
        <v>10000</v>
      </c>
      <c r="M28" t="b">
        <f t="shared" si="0"/>
        <v>1</v>
      </c>
    </row>
    <row r="29" spans="1:13" x14ac:dyDescent="0.2">
      <c r="A29" t="s">
        <v>1296</v>
      </c>
      <c r="B29" t="s">
        <v>1297</v>
      </c>
      <c r="C29" t="s">
        <v>1298</v>
      </c>
      <c r="D29" t="s">
        <v>1299</v>
      </c>
      <c r="E29" t="s">
        <v>1300</v>
      </c>
      <c r="F29">
        <v>107676749</v>
      </c>
      <c r="G29" s="421">
        <v>1000</v>
      </c>
      <c r="H29" s="421">
        <v>1000</v>
      </c>
      <c r="I29" s="421"/>
      <c r="K29">
        <v>107676749</v>
      </c>
      <c r="L29" s="421">
        <v>1000</v>
      </c>
      <c r="M29" t="b">
        <f t="shared" si="0"/>
        <v>1</v>
      </c>
    </row>
    <row r="30" spans="1:13" x14ac:dyDescent="0.2">
      <c r="A30" t="s">
        <v>1296</v>
      </c>
      <c r="B30" t="s">
        <v>1297</v>
      </c>
      <c r="C30" t="s">
        <v>1298</v>
      </c>
      <c r="D30" t="s">
        <v>1299</v>
      </c>
      <c r="E30" t="s">
        <v>1300</v>
      </c>
      <c r="F30">
        <v>108132035</v>
      </c>
      <c r="G30" s="421">
        <v>14000</v>
      </c>
      <c r="H30" s="421">
        <v>14000</v>
      </c>
      <c r="I30" s="421"/>
      <c r="K30">
        <v>108132035</v>
      </c>
      <c r="L30" s="421">
        <v>14000</v>
      </c>
      <c r="M30" t="b">
        <f t="shared" si="0"/>
        <v>1</v>
      </c>
    </row>
    <row r="31" spans="1:13" x14ac:dyDescent="0.2">
      <c r="A31" t="s">
        <v>1296</v>
      </c>
      <c r="B31" t="s">
        <v>1297</v>
      </c>
      <c r="C31" t="s">
        <v>1298</v>
      </c>
      <c r="D31" t="s">
        <v>1299</v>
      </c>
      <c r="E31" t="s">
        <v>1300</v>
      </c>
      <c r="F31">
        <v>108575543</v>
      </c>
      <c r="G31" s="421">
        <v>3500</v>
      </c>
      <c r="H31" s="421">
        <v>3500</v>
      </c>
      <c r="I31" s="421"/>
      <c r="K31">
        <v>108575543</v>
      </c>
      <c r="L31" s="421">
        <v>3500</v>
      </c>
      <c r="M31" t="b">
        <f t="shared" si="0"/>
        <v>1</v>
      </c>
    </row>
    <row r="32" spans="1:13" x14ac:dyDescent="0.2">
      <c r="A32" t="s">
        <v>1296</v>
      </c>
      <c r="B32" t="s">
        <v>1297</v>
      </c>
      <c r="C32" t="s">
        <v>1298</v>
      </c>
      <c r="D32" t="s">
        <v>1299</v>
      </c>
      <c r="E32" t="s">
        <v>1300</v>
      </c>
      <c r="F32">
        <v>108626958</v>
      </c>
      <c r="G32" s="421">
        <v>1000</v>
      </c>
      <c r="H32" s="421">
        <v>1000</v>
      </c>
      <c r="I32" s="421"/>
      <c r="K32">
        <v>108626958</v>
      </c>
      <c r="L32" s="421">
        <v>1000</v>
      </c>
      <c r="M32" t="b">
        <f t="shared" si="0"/>
        <v>1</v>
      </c>
    </row>
    <row r="33" spans="1:13" x14ac:dyDescent="0.2">
      <c r="A33" t="s">
        <v>1296</v>
      </c>
      <c r="B33" t="s">
        <v>1297</v>
      </c>
      <c r="C33" t="s">
        <v>1298</v>
      </c>
      <c r="D33" t="s">
        <v>1299</v>
      </c>
      <c r="E33" t="s">
        <v>1300</v>
      </c>
      <c r="F33">
        <v>108666829</v>
      </c>
      <c r="G33" s="421">
        <v>1000</v>
      </c>
      <c r="H33" s="421">
        <v>1000</v>
      </c>
      <c r="I33" s="421"/>
      <c r="K33">
        <v>108666829</v>
      </c>
      <c r="L33" s="421">
        <v>1000</v>
      </c>
      <c r="M33" t="b">
        <f t="shared" si="0"/>
        <v>1</v>
      </c>
    </row>
    <row r="34" spans="1:13" x14ac:dyDescent="0.2">
      <c r="A34" t="s">
        <v>1296</v>
      </c>
      <c r="B34" t="s">
        <v>1297</v>
      </c>
      <c r="C34" t="s">
        <v>1298</v>
      </c>
      <c r="D34" t="s">
        <v>1299</v>
      </c>
      <c r="E34" t="s">
        <v>1300</v>
      </c>
      <c r="F34">
        <v>108689722</v>
      </c>
      <c r="G34" s="421">
        <v>2000</v>
      </c>
      <c r="H34" s="421">
        <v>2000</v>
      </c>
      <c r="I34" s="421"/>
      <c r="K34">
        <v>108689722</v>
      </c>
      <c r="L34" s="421">
        <v>2000</v>
      </c>
      <c r="M34" t="b">
        <f t="shared" si="0"/>
        <v>1</v>
      </c>
    </row>
    <row r="35" spans="1:13" x14ac:dyDescent="0.2">
      <c r="A35" t="s">
        <v>1296</v>
      </c>
      <c r="B35" t="s">
        <v>1297</v>
      </c>
      <c r="C35" t="s">
        <v>1298</v>
      </c>
      <c r="D35" t="s">
        <v>1299</v>
      </c>
      <c r="E35" t="s">
        <v>1300</v>
      </c>
      <c r="F35">
        <v>108700109</v>
      </c>
      <c r="G35" s="421">
        <v>2500</v>
      </c>
      <c r="H35" s="421">
        <v>2500</v>
      </c>
      <c r="I35" s="421"/>
      <c r="K35">
        <v>108700109</v>
      </c>
      <c r="L35" s="421">
        <v>2500</v>
      </c>
      <c r="M35" t="b">
        <f t="shared" si="0"/>
        <v>1</v>
      </c>
    </row>
    <row r="36" spans="1:13" x14ac:dyDescent="0.2">
      <c r="A36" t="s">
        <v>1296</v>
      </c>
      <c r="B36" t="s">
        <v>1297</v>
      </c>
      <c r="C36" t="s">
        <v>1298</v>
      </c>
      <c r="D36" t="s">
        <v>1299</v>
      </c>
      <c r="E36" t="s">
        <v>1300</v>
      </c>
      <c r="F36">
        <v>108713668</v>
      </c>
      <c r="G36" s="421">
        <v>1000</v>
      </c>
      <c r="H36" s="421">
        <v>1000</v>
      </c>
      <c r="I36" s="421"/>
      <c r="K36">
        <v>108713668</v>
      </c>
      <c r="L36" s="421">
        <v>1000</v>
      </c>
      <c r="M36" t="b">
        <f t="shared" si="0"/>
        <v>1</v>
      </c>
    </row>
    <row r="37" spans="1:13" x14ac:dyDescent="0.2">
      <c r="A37" t="s">
        <v>1296</v>
      </c>
      <c r="B37" t="s">
        <v>1297</v>
      </c>
      <c r="C37" t="s">
        <v>1298</v>
      </c>
      <c r="D37" t="s">
        <v>1299</v>
      </c>
      <c r="E37" t="s">
        <v>1300</v>
      </c>
      <c r="F37">
        <v>108738771</v>
      </c>
      <c r="G37" s="421">
        <v>2500</v>
      </c>
      <c r="H37" s="421">
        <v>2500</v>
      </c>
      <c r="I37" s="421"/>
      <c r="K37">
        <v>108738771</v>
      </c>
      <c r="L37" s="421">
        <v>2500</v>
      </c>
      <c r="M37" t="b">
        <f t="shared" ref="M37:M69" si="1">K37=F37</f>
        <v>1</v>
      </c>
    </row>
    <row r="38" spans="1:13" x14ac:dyDescent="0.2">
      <c r="A38" t="s">
        <v>1296</v>
      </c>
      <c r="B38" t="s">
        <v>1297</v>
      </c>
      <c r="C38" t="s">
        <v>1298</v>
      </c>
      <c r="D38" t="s">
        <v>1299</v>
      </c>
      <c r="E38" t="s">
        <v>1300</v>
      </c>
      <c r="F38">
        <v>108784986</v>
      </c>
      <c r="G38" s="421">
        <v>1250</v>
      </c>
      <c r="H38" s="421">
        <v>1250</v>
      </c>
      <c r="I38" s="421"/>
      <c r="K38">
        <v>108784986</v>
      </c>
      <c r="L38" s="421">
        <v>1250</v>
      </c>
      <c r="M38" t="b">
        <f t="shared" si="1"/>
        <v>1</v>
      </c>
    </row>
    <row r="39" spans="1:13" x14ac:dyDescent="0.2">
      <c r="A39" t="s">
        <v>1296</v>
      </c>
      <c r="B39" t="s">
        <v>1297</v>
      </c>
      <c r="C39" t="s">
        <v>1298</v>
      </c>
      <c r="D39" t="s">
        <v>1299</v>
      </c>
      <c r="E39" t="s">
        <v>1300</v>
      </c>
      <c r="F39">
        <v>108789393</v>
      </c>
      <c r="G39" s="421">
        <v>600</v>
      </c>
      <c r="H39" s="421">
        <v>600</v>
      </c>
      <c r="I39" s="421"/>
      <c r="K39">
        <v>108789393</v>
      </c>
      <c r="L39">
        <v>600</v>
      </c>
      <c r="M39" t="b">
        <f t="shared" si="1"/>
        <v>1</v>
      </c>
    </row>
    <row r="40" spans="1:13" x14ac:dyDescent="0.2">
      <c r="A40" t="s">
        <v>1296</v>
      </c>
      <c r="B40" t="s">
        <v>1297</v>
      </c>
      <c r="C40" t="s">
        <v>1298</v>
      </c>
      <c r="D40" t="s">
        <v>1299</v>
      </c>
      <c r="E40" t="s">
        <v>1300</v>
      </c>
      <c r="F40">
        <v>108815536</v>
      </c>
      <c r="G40" s="421">
        <v>10000</v>
      </c>
      <c r="H40" s="421">
        <v>10000</v>
      </c>
      <c r="K40">
        <v>108815536</v>
      </c>
      <c r="L40" s="421">
        <v>10000</v>
      </c>
      <c r="M40" t="b">
        <f t="shared" si="1"/>
        <v>1</v>
      </c>
    </row>
    <row r="41" spans="1:13" x14ac:dyDescent="0.2">
      <c r="A41" t="s">
        <v>1296</v>
      </c>
      <c r="B41" t="s">
        <v>1297</v>
      </c>
      <c r="C41" t="s">
        <v>1298</v>
      </c>
      <c r="D41" t="s">
        <v>1299</v>
      </c>
      <c r="E41" t="s">
        <v>1300</v>
      </c>
      <c r="F41">
        <v>108856187</v>
      </c>
      <c r="G41" s="421">
        <v>1250</v>
      </c>
      <c r="H41" s="421">
        <v>1250</v>
      </c>
      <c r="I41" s="421"/>
      <c r="K41">
        <v>108856187</v>
      </c>
      <c r="L41" s="421">
        <v>1250</v>
      </c>
      <c r="M41" t="b">
        <f t="shared" si="1"/>
        <v>1</v>
      </c>
    </row>
    <row r="42" spans="1:13" x14ac:dyDescent="0.2">
      <c r="A42" t="s">
        <v>1296</v>
      </c>
      <c r="B42" t="s">
        <v>1297</v>
      </c>
      <c r="C42" t="s">
        <v>1298</v>
      </c>
      <c r="D42" t="s">
        <v>1299</v>
      </c>
      <c r="E42" t="s">
        <v>1300</v>
      </c>
      <c r="F42">
        <v>108946485</v>
      </c>
      <c r="G42" s="421">
        <v>10000</v>
      </c>
      <c r="H42" s="421">
        <v>10000</v>
      </c>
      <c r="I42" s="421"/>
      <c r="K42">
        <v>108946485</v>
      </c>
      <c r="L42" s="421">
        <v>10000</v>
      </c>
      <c r="M42" t="b">
        <f t="shared" si="1"/>
        <v>1</v>
      </c>
    </row>
    <row r="43" spans="1:13" x14ac:dyDescent="0.2">
      <c r="A43" t="s">
        <v>1296</v>
      </c>
      <c r="B43" t="s">
        <v>1297</v>
      </c>
      <c r="C43" t="s">
        <v>1298</v>
      </c>
      <c r="D43" t="s">
        <v>1299</v>
      </c>
      <c r="E43" t="s">
        <v>1300</v>
      </c>
      <c r="F43">
        <v>108947655</v>
      </c>
      <c r="G43" s="421">
        <v>3500</v>
      </c>
      <c r="H43" s="421">
        <v>3500</v>
      </c>
      <c r="I43" s="421"/>
      <c r="K43">
        <v>108947655</v>
      </c>
      <c r="L43" s="421">
        <v>3500</v>
      </c>
      <c r="M43" t="b">
        <f t="shared" si="1"/>
        <v>1</v>
      </c>
    </row>
    <row r="44" spans="1:13" x14ac:dyDescent="0.2">
      <c r="A44" t="s">
        <v>1296</v>
      </c>
      <c r="B44" t="s">
        <v>1297</v>
      </c>
      <c r="C44" t="s">
        <v>1298</v>
      </c>
      <c r="D44" t="s">
        <v>1299</v>
      </c>
      <c r="E44" t="s">
        <v>1300</v>
      </c>
      <c r="F44">
        <v>108955988</v>
      </c>
      <c r="G44" s="421">
        <v>2500</v>
      </c>
      <c r="H44" s="421">
        <v>2500</v>
      </c>
      <c r="I44" s="421"/>
      <c r="K44">
        <v>108955988</v>
      </c>
      <c r="L44" s="421">
        <v>2500</v>
      </c>
      <c r="M44" t="b">
        <f t="shared" si="1"/>
        <v>1</v>
      </c>
    </row>
    <row r="45" spans="1:13" x14ac:dyDescent="0.2">
      <c r="A45" t="s">
        <v>1296</v>
      </c>
      <c r="B45" t="s">
        <v>1297</v>
      </c>
      <c r="C45" t="s">
        <v>1298</v>
      </c>
      <c r="D45" t="s">
        <v>1299</v>
      </c>
      <c r="E45" t="s">
        <v>1300</v>
      </c>
      <c r="F45">
        <v>108964126</v>
      </c>
      <c r="G45" s="421">
        <v>4700</v>
      </c>
      <c r="H45" s="421">
        <v>4700</v>
      </c>
      <c r="I45" s="421"/>
      <c r="K45">
        <v>108964126</v>
      </c>
      <c r="L45" s="421">
        <v>4700</v>
      </c>
      <c r="M45" t="b">
        <f t="shared" si="1"/>
        <v>1</v>
      </c>
    </row>
    <row r="46" spans="1:13" x14ac:dyDescent="0.2">
      <c r="A46" t="s">
        <v>1296</v>
      </c>
      <c r="B46" t="s">
        <v>1297</v>
      </c>
      <c r="C46" t="s">
        <v>1298</v>
      </c>
      <c r="D46" t="s">
        <v>1299</v>
      </c>
      <c r="E46" t="s">
        <v>1300</v>
      </c>
      <c r="F46">
        <v>109030920</v>
      </c>
      <c r="G46" s="421">
        <v>2000</v>
      </c>
      <c r="H46" s="421">
        <v>2000</v>
      </c>
      <c r="I46" s="421"/>
      <c r="K46">
        <v>109030920</v>
      </c>
      <c r="L46" s="421">
        <v>2000</v>
      </c>
      <c r="M46" t="b">
        <f t="shared" si="1"/>
        <v>1</v>
      </c>
    </row>
    <row r="47" spans="1:13" x14ac:dyDescent="0.2">
      <c r="A47" t="s">
        <v>1296</v>
      </c>
      <c r="B47" t="s">
        <v>1297</v>
      </c>
      <c r="C47" t="s">
        <v>1298</v>
      </c>
      <c r="D47" t="s">
        <v>1299</v>
      </c>
      <c r="E47" t="s">
        <v>1300</v>
      </c>
      <c r="F47">
        <v>109044284</v>
      </c>
      <c r="G47" s="421">
        <v>6250</v>
      </c>
      <c r="H47" s="421">
        <v>6250</v>
      </c>
      <c r="I47" s="421"/>
      <c r="K47">
        <v>109044284</v>
      </c>
      <c r="L47" s="421">
        <v>6250</v>
      </c>
      <c r="M47" t="b">
        <f t="shared" si="1"/>
        <v>1</v>
      </c>
    </row>
    <row r="48" spans="1:13" x14ac:dyDescent="0.2">
      <c r="A48" t="s">
        <v>1296</v>
      </c>
      <c r="B48" t="s">
        <v>1297</v>
      </c>
      <c r="C48" t="s">
        <v>1298</v>
      </c>
      <c r="D48" t="s">
        <v>1299</v>
      </c>
      <c r="E48" t="s">
        <v>1300</v>
      </c>
      <c r="F48">
        <v>109058935</v>
      </c>
      <c r="G48" s="421">
        <v>2500</v>
      </c>
      <c r="H48" s="421">
        <v>2500</v>
      </c>
      <c r="I48" s="421"/>
      <c r="K48">
        <v>109058935</v>
      </c>
      <c r="L48" s="421">
        <v>2500</v>
      </c>
      <c r="M48" t="b">
        <f t="shared" si="1"/>
        <v>1</v>
      </c>
    </row>
    <row r="49" spans="1:13" x14ac:dyDescent="0.2">
      <c r="A49" t="s">
        <v>1296</v>
      </c>
      <c r="B49" t="s">
        <v>1297</v>
      </c>
      <c r="C49" t="s">
        <v>1298</v>
      </c>
      <c r="D49" t="s">
        <v>1299</v>
      </c>
      <c r="E49" t="s">
        <v>1300</v>
      </c>
      <c r="F49">
        <v>109124377</v>
      </c>
      <c r="G49" s="421">
        <v>14000</v>
      </c>
      <c r="H49" s="421">
        <v>14000</v>
      </c>
      <c r="I49" s="421"/>
      <c r="K49">
        <v>109124377</v>
      </c>
      <c r="L49" s="421">
        <v>14000</v>
      </c>
      <c r="M49" t="b">
        <f t="shared" si="1"/>
        <v>1</v>
      </c>
    </row>
    <row r="50" spans="1:13" x14ac:dyDescent="0.2">
      <c r="A50" t="s">
        <v>1296</v>
      </c>
      <c r="B50" t="s">
        <v>1297</v>
      </c>
      <c r="C50" t="s">
        <v>1298</v>
      </c>
      <c r="D50" t="s">
        <v>1299</v>
      </c>
      <c r="E50" t="s">
        <v>1300</v>
      </c>
      <c r="F50">
        <v>109134322</v>
      </c>
      <c r="G50" s="421">
        <v>3500</v>
      </c>
      <c r="H50" s="421">
        <v>3500</v>
      </c>
      <c r="I50" s="421"/>
      <c r="K50">
        <v>109134322</v>
      </c>
      <c r="L50" s="421">
        <v>3500</v>
      </c>
      <c r="M50" t="b">
        <f t="shared" si="1"/>
        <v>1</v>
      </c>
    </row>
    <row r="51" spans="1:13" x14ac:dyDescent="0.2">
      <c r="A51" t="s">
        <v>1296</v>
      </c>
      <c r="B51" t="s">
        <v>1297</v>
      </c>
      <c r="C51" t="s">
        <v>1298</v>
      </c>
      <c r="D51" t="s">
        <v>1299</v>
      </c>
      <c r="E51" t="s">
        <v>1300</v>
      </c>
      <c r="F51">
        <v>109227792</v>
      </c>
      <c r="G51" s="421">
        <v>5000</v>
      </c>
      <c r="H51" s="421">
        <v>5000</v>
      </c>
      <c r="I51" s="421"/>
      <c r="K51">
        <v>109227792</v>
      </c>
      <c r="L51" s="421">
        <v>5000</v>
      </c>
      <c r="M51" t="b">
        <f t="shared" si="1"/>
        <v>1</v>
      </c>
    </row>
    <row r="52" spans="1:13" x14ac:dyDescent="0.2">
      <c r="A52" t="s">
        <v>1296</v>
      </c>
      <c r="B52" t="s">
        <v>1297</v>
      </c>
      <c r="C52" t="s">
        <v>1298</v>
      </c>
      <c r="D52" t="s">
        <v>1299</v>
      </c>
      <c r="E52" t="s">
        <v>1300</v>
      </c>
      <c r="F52">
        <v>109228728</v>
      </c>
      <c r="G52" s="421">
        <v>2705</v>
      </c>
      <c r="H52" s="421">
        <v>2705</v>
      </c>
      <c r="I52" s="421"/>
      <c r="K52">
        <v>109228728</v>
      </c>
      <c r="L52" s="421">
        <v>2705</v>
      </c>
      <c r="M52" t="b">
        <f t="shared" si="1"/>
        <v>1</v>
      </c>
    </row>
    <row r="53" spans="1:13" x14ac:dyDescent="0.2">
      <c r="A53" t="s">
        <v>1296</v>
      </c>
      <c r="B53" t="s">
        <v>1297</v>
      </c>
      <c r="C53" t="s">
        <v>1298</v>
      </c>
      <c r="D53" t="s">
        <v>1299</v>
      </c>
      <c r="E53" t="s">
        <v>1300</v>
      </c>
      <c r="F53">
        <v>109230522</v>
      </c>
      <c r="G53" s="421">
        <v>500</v>
      </c>
      <c r="H53" s="421">
        <v>500</v>
      </c>
      <c r="I53" s="421"/>
      <c r="K53">
        <v>109230522</v>
      </c>
      <c r="L53">
        <v>500</v>
      </c>
      <c r="M53" t="b">
        <f t="shared" si="1"/>
        <v>1</v>
      </c>
    </row>
    <row r="54" spans="1:13" x14ac:dyDescent="0.2">
      <c r="A54" t="s">
        <v>1296</v>
      </c>
      <c r="B54" t="s">
        <v>1297</v>
      </c>
      <c r="C54" t="s">
        <v>1298</v>
      </c>
      <c r="D54" t="s">
        <v>1299</v>
      </c>
      <c r="E54" t="s">
        <v>1300</v>
      </c>
      <c r="F54">
        <v>109230977</v>
      </c>
      <c r="G54" s="421">
        <v>1500</v>
      </c>
      <c r="H54" s="421">
        <v>1500</v>
      </c>
      <c r="K54">
        <v>109230977</v>
      </c>
      <c r="L54" s="421">
        <v>1500</v>
      </c>
      <c r="M54" t="b">
        <f t="shared" si="1"/>
        <v>1</v>
      </c>
    </row>
    <row r="55" spans="1:13" x14ac:dyDescent="0.2">
      <c r="A55" t="s">
        <v>1296</v>
      </c>
      <c r="B55" t="s">
        <v>1297</v>
      </c>
      <c r="C55" t="s">
        <v>1298</v>
      </c>
      <c r="D55" t="s">
        <v>1299</v>
      </c>
      <c r="E55" t="s">
        <v>1300</v>
      </c>
      <c r="F55">
        <v>109234448</v>
      </c>
      <c r="G55" s="421">
        <v>4000</v>
      </c>
      <c r="H55" s="421">
        <v>4000</v>
      </c>
      <c r="I55" s="421"/>
      <c r="K55">
        <v>109234448</v>
      </c>
      <c r="L55" s="421">
        <v>4000</v>
      </c>
      <c r="M55" t="b">
        <f t="shared" si="1"/>
        <v>1</v>
      </c>
    </row>
    <row r="56" spans="1:13" x14ac:dyDescent="0.2">
      <c r="A56" t="s">
        <v>1296</v>
      </c>
      <c r="B56" t="s">
        <v>1297</v>
      </c>
      <c r="C56" t="s">
        <v>1298</v>
      </c>
      <c r="D56" t="s">
        <v>1299</v>
      </c>
      <c r="E56" t="s">
        <v>1300</v>
      </c>
      <c r="F56">
        <v>109238140</v>
      </c>
      <c r="G56" s="421">
        <v>500</v>
      </c>
      <c r="H56" s="421">
        <v>500</v>
      </c>
      <c r="I56" s="421"/>
      <c r="K56">
        <v>109238140</v>
      </c>
      <c r="L56">
        <v>500</v>
      </c>
      <c r="M56" t="b">
        <f t="shared" si="1"/>
        <v>1</v>
      </c>
    </row>
    <row r="57" spans="1:13" x14ac:dyDescent="0.2">
      <c r="A57" t="s">
        <v>1296</v>
      </c>
      <c r="B57" t="s">
        <v>1297</v>
      </c>
      <c r="C57" t="s">
        <v>1298</v>
      </c>
      <c r="D57" t="s">
        <v>1299</v>
      </c>
      <c r="E57" t="s">
        <v>1300</v>
      </c>
      <c r="F57">
        <v>109238309</v>
      </c>
      <c r="G57" s="421">
        <v>1000</v>
      </c>
      <c r="H57" s="421">
        <v>1000</v>
      </c>
      <c r="K57">
        <v>109238309</v>
      </c>
      <c r="L57" s="421">
        <v>1000</v>
      </c>
      <c r="M57" t="b">
        <f t="shared" si="1"/>
        <v>1</v>
      </c>
    </row>
    <row r="58" spans="1:13" x14ac:dyDescent="0.2">
      <c r="A58" t="s">
        <v>1296</v>
      </c>
      <c r="B58" t="s">
        <v>1297</v>
      </c>
      <c r="C58" t="s">
        <v>1298</v>
      </c>
      <c r="D58" t="s">
        <v>1299</v>
      </c>
      <c r="E58" t="s">
        <v>1300</v>
      </c>
      <c r="F58">
        <v>109254676</v>
      </c>
      <c r="G58" s="421">
        <v>2000</v>
      </c>
      <c r="H58" s="421">
        <v>2000</v>
      </c>
      <c r="I58" s="421"/>
      <c r="K58">
        <v>109254676</v>
      </c>
      <c r="L58" s="421">
        <v>2000</v>
      </c>
      <c r="M58" t="b">
        <f t="shared" si="1"/>
        <v>1</v>
      </c>
    </row>
    <row r="59" spans="1:13" x14ac:dyDescent="0.2">
      <c r="A59" t="s">
        <v>1296</v>
      </c>
      <c r="B59" t="s">
        <v>1297</v>
      </c>
      <c r="C59" t="s">
        <v>1298</v>
      </c>
      <c r="D59" t="s">
        <v>1299</v>
      </c>
      <c r="E59" t="s">
        <v>1300</v>
      </c>
      <c r="F59">
        <v>109257445</v>
      </c>
      <c r="G59" s="421">
        <v>2000</v>
      </c>
      <c r="H59" s="421">
        <v>2000</v>
      </c>
      <c r="I59" s="421"/>
      <c r="K59">
        <v>109257445</v>
      </c>
      <c r="L59" s="421">
        <v>2000</v>
      </c>
      <c r="M59" t="b">
        <f t="shared" si="1"/>
        <v>1</v>
      </c>
    </row>
    <row r="60" spans="1:13" x14ac:dyDescent="0.2">
      <c r="A60" t="s">
        <v>1296</v>
      </c>
      <c r="B60" t="s">
        <v>1297</v>
      </c>
      <c r="C60" t="s">
        <v>1298</v>
      </c>
      <c r="D60" t="s">
        <v>1299</v>
      </c>
      <c r="E60" t="s">
        <v>1300</v>
      </c>
      <c r="F60">
        <v>109267637</v>
      </c>
      <c r="G60" s="421">
        <v>1000</v>
      </c>
      <c r="H60" s="421">
        <v>1000</v>
      </c>
      <c r="I60" s="421"/>
      <c r="K60">
        <v>109267637</v>
      </c>
      <c r="L60" s="421">
        <v>1000</v>
      </c>
      <c r="M60" t="b">
        <f t="shared" si="1"/>
        <v>1</v>
      </c>
    </row>
    <row r="61" spans="1:13" x14ac:dyDescent="0.2">
      <c r="A61" t="s">
        <v>1296</v>
      </c>
      <c r="B61" t="s">
        <v>1297</v>
      </c>
      <c r="C61" t="s">
        <v>1298</v>
      </c>
      <c r="D61" t="s">
        <v>1299</v>
      </c>
      <c r="E61" t="s">
        <v>1300</v>
      </c>
      <c r="F61">
        <v>109297056</v>
      </c>
      <c r="G61" s="421">
        <v>10000</v>
      </c>
      <c r="H61" s="421">
        <v>10000</v>
      </c>
      <c r="I61" s="421"/>
      <c r="K61">
        <v>109297056</v>
      </c>
      <c r="L61" s="421">
        <v>10000</v>
      </c>
      <c r="M61" t="b">
        <f t="shared" si="1"/>
        <v>1</v>
      </c>
    </row>
    <row r="62" spans="1:13" x14ac:dyDescent="0.2">
      <c r="A62" t="s">
        <v>1296</v>
      </c>
      <c r="B62" t="s">
        <v>1297</v>
      </c>
      <c r="C62" t="s">
        <v>1298</v>
      </c>
      <c r="D62" t="s">
        <v>1299</v>
      </c>
      <c r="E62" t="s">
        <v>1300</v>
      </c>
      <c r="F62">
        <v>109299643</v>
      </c>
      <c r="G62" s="421">
        <v>2500</v>
      </c>
      <c r="H62" s="421">
        <v>2500</v>
      </c>
      <c r="I62" s="421"/>
      <c r="K62">
        <v>109299643</v>
      </c>
      <c r="L62" s="421">
        <v>2500</v>
      </c>
      <c r="M62" t="b">
        <f t="shared" si="1"/>
        <v>1</v>
      </c>
    </row>
    <row r="63" spans="1:13" x14ac:dyDescent="0.2">
      <c r="A63" t="s">
        <v>1296</v>
      </c>
      <c r="B63" t="s">
        <v>1297</v>
      </c>
      <c r="C63" t="s">
        <v>1298</v>
      </c>
      <c r="D63" t="s">
        <v>1299</v>
      </c>
      <c r="E63" t="s">
        <v>1300</v>
      </c>
      <c r="F63">
        <v>109302139</v>
      </c>
      <c r="G63" s="421">
        <v>7764</v>
      </c>
      <c r="H63" s="421">
        <v>7764</v>
      </c>
      <c r="I63" s="421"/>
      <c r="K63">
        <v>109302139</v>
      </c>
      <c r="L63" s="421">
        <v>7764</v>
      </c>
      <c r="M63" t="b">
        <f t="shared" si="1"/>
        <v>1</v>
      </c>
    </row>
    <row r="64" spans="1:13" x14ac:dyDescent="0.2">
      <c r="A64" t="s">
        <v>1296</v>
      </c>
      <c r="B64" t="s">
        <v>1297</v>
      </c>
      <c r="C64" t="s">
        <v>1298</v>
      </c>
      <c r="D64" t="s">
        <v>1299</v>
      </c>
      <c r="E64" t="s">
        <v>1300</v>
      </c>
      <c r="F64">
        <v>109315425</v>
      </c>
      <c r="G64" s="421">
        <v>5841</v>
      </c>
      <c r="H64" s="421">
        <v>5841</v>
      </c>
      <c r="I64" s="421"/>
      <c r="K64">
        <v>109315425</v>
      </c>
      <c r="L64" s="421">
        <v>5841</v>
      </c>
      <c r="M64" t="b">
        <f t="shared" si="1"/>
        <v>1</v>
      </c>
    </row>
    <row r="65" spans="1:13" x14ac:dyDescent="0.2">
      <c r="A65" t="s">
        <v>1296</v>
      </c>
      <c r="B65" t="s">
        <v>1297</v>
      </c>
      <c r="C65" t="s">
        <v>1298</v>
      </c>
      <c r="D65" t="s">
        <v>1299</v>
      </c>
      <c r="E65" t="s">
        <v>1300</v>
      </c>
      <c r="F65">
        <v>109318935</v>
      </c>
      <c r="G65" s="421">
        <v>1750</v>
      </c>
      <c r="H65" s="421">
        <v>1750</v>
      </c>
      <c r="I65" s="421"/>
      <c r="K65">
        <v>109318935</v>
      </c>
      <c r="L65" s="421">
        <v>1750</v>
      </c>
      <c r="M65" t="b">
        <f t="shared" si="1"/>
        <v>1</v>
      </c>
    </row>
    <row r="66" spans="1:13" x14ac:dyDescent="0.2">
      <c r="A66" t="s">
        <v>1296</v>
      </c>
      <c r="B66" t="s">
        <v>1297</v>
      </c>
      <c r="C66" t="s">
        <v>1298</v>
      </c>
      <c r="D66" t="s">
        <v>1299</v>
      </c>
      <c r="E66" t="s">
        <v>1300</v>
      </c>
      <c r="F66">
        <v>109320443</v>
      </c>
      <c r="G66" s="421">
        <v>1846</v>
      </c>
      <c r="H66" s="421">
        <v>1846</v>
      </c>
      <c r="I66" s="421"/>
      <c r="K66">
        <v>109320443</v>
      </c>
      <c r="L66" s="422">
        <v>1845.62</v>
      </c>
      <c r="M66" t="b">
        <f t="shared" si="1"/>
        <v>1</v>
      </c>
    </row>
    <row r="67" spans="1:13" x14ac:dyDescent="0.2">
      <c r="A67" t="s">
        <v>1296</v>
      </c>
      <c r="B67" t="s">
        <v>1297</v>
      </c>
      <c r="C67" t="s">
        <v>1298</v>
      </c>
      <c r="D67" t="s">
        <v>1299</v>
      </c>
      <c r="E67" t="s">
        <v>1300</v>
      </c>
      <c r="F67">
        <v>109328113</v>
      </c>
      <c r="G67" s="421">
        <v>1000</v>
      </c>
      <c r="H67" s="421">
        <v>1000</v>
      </c>
      <c r="I67" s="421"/>
      <c r="K67">
        <v>109328113</v>
      </c>
      <c r="L67" s="421">
        <v>1000</v>
      </c>
      <c r="M67" t="b">
        <f t="shared" si="1"/>
        <v>1</v>
      </c>
    </row>
    <row r="68" spans="1:13" x14ac:dyDescent="0.2">
      <c r="A68" t="s">
        <v>1296</v>
      </c>
      <c r="B68" t="s">
        <v>1297</v>
      </c>
      <c r="C68" t="s">
        <v>1298</v>
      </c>
      <c r="D68" t="s">
        <v>1299</v>
      </c>
      <c r="E68" t="s">
        <v>1300</v>
      </c>
      <c r="F68">
        <v>109332091</v>
      </c>
      <c r="G68" s="421">
        <v>2500</v>
      </c>
      <c r="H68" s="421">
        <v>2500</v>
      </c>
      <c r="I68" s="421"/>
      <c r="K68">
        <v>109332091</v>
      </c>
      <c r="L68" s="421">
        <v>2500</v>
      </c>
      <c r="M68" t="b">
        <f t="shared" si="1"/>
        <v>1</v>
      </c>
    </row>
    <row r="69" spans="1:13" x14ac:dyDescent="0.2">
      <c r="A69" t="s">
        <v>1296</v>
      </c>
      <c r="B69" t="s">
        <v>1297</v>
      </c>
      <c r="C69" t="s">
        <v>1298</v>
      </c>
      <c r="D69" t="s">
        <v>1299</v>
      </c>
      <c r="E69" t="s">
        <v>1300</v>
      </c>
      <c r="F69">
        <v>109334418</v>
      </c>
      <c r="G69" s="421">
        <v>1250</v>
      </c>
      <c r="H69" s="421">
        <v>1250</v>
      </c>
      <c r="I69" s="421"/>
      <c r="K69">
        <v>109334418</v>
      </c>
      <c r="L69" s="421">
        <v>1250</v>
      </c>
      <c r="M69" t="b">
        <f t="shared" si="1"/>
        <v>1</v>
      </c>
    </row>
    <row r="70" spans="1:13" x14ac:dyDescent="0.2">
      <c r="A70" t="s">
        <v>1296</v>
      </c>
      <c r="B70" t="s">
        <v>1297</v>
      </c>
      <c r="C70" t="s">
        <v>1298</v>
      </c>
      <c r="D70" t="s">
        <v>1299</v>
      </c>
      <c r="E70" t="s">
        <v>1300</v>
      </c>
      <c r="F70">
        <v>109339670</v>
      </c>
      <c r="G70" s="421">
        <v>1750</v>
      </c>
      <c r="H70" s="421">
        <v>1750</v>
      </c>
      <c r="I70" s="421"/>
      <c r="K70">
        <v>109339670</v>
      </c>
      <c r="L70" s="421">
        <v>1750</v>
      </c>
      <c r="M70" t="b">
        <f t="shared" ref="M70:M133" si="2">K70=F70</f>
        <v>1</v>
      </c>
    </row>
    <row r="71" spans="1:13" x14ac:dyDescent="0.2">
      <c r="A71" t="s">
        <v>1296</v>
      </c>
      <c r="B71" t="s">
        <v>1297</v>
      </c>
      <c r="C71" t="s">
        <v>1298</v>
      </c>
      <c r="D71" t="s">
        <v>1299</v>
      </c>
      <c r="E71" t="s">
        <v>1300</v>
      </c>
      <c r="F71">
        <v>109341893</v>
      </c>
      <c r="G71" s="421">
        <v>1500</v>
      </c>
      <c r="H71" s="421">
        <v>1500</v>
      </c>
      <c r="I71" s="421"/>
      <c r="K71">
        <v>109341893</v>
      </c>
      <c r="L71" s="421">
        <v>1500</v>
      </c>
      <c r="M71" t="b">
        <f t="shared" si="2"/>
        <v>1</v>
      </c>
    </row>
    <row r="72" spans="1:13" x14ac:dyDescent="0.2">
      <c r="A72" t="s">
        <v>1296</v>
      </c>
      <c r="B72" t="s">
        <v>1297</v>
      </c>
      <c r="C72" t="s">
        <v>1298</v>
      </c>
      <c r="D72" t="s">
        <v>1299</v>
      </c>
      <c r="E72" t="s">
        <v>1300</v>
      </c>
      <c r="F72">
        <v>109348952</v>
      </c>
      <c r="G72" s="421">
        <v>2500</v>
      </c>
      <c r="H72" s="421">
        <v>2500</v>
      </c>
      <c r="I72" s="421"/>
      <c r="K72">
        <v>109348952</v>
      </c>
      <c r="L72" s="421">
        <v>2500</v>
      </c>
      <c r="M72" t="b">
        <f t="shared" si="2"/>
        <v>1</v>
      </c>
    </row>
    <row r="73" spans="1:13" x14ac:dyDescent="0.2">
      <c r="A73" t="s">
        <v>1296</v>
      </c>
      <c r="B73" t="s">
        <v>1297</v>
      </c>
      <c r="C73" t="s">
        <v>1298</v>
      </c>
      <c r="D73" t="s">
        <v>1299</v>
      </c>
      <c r="E73" t="s">
        <v>1300</v>
      </c>
      <c r="F73">
        <v>109374107</v>
      </c>
      <c r="G73" s="421">
        <v>9000</v>
      </c>
      <c r="H73" s="421">
        <v>9000</v>
      </c>
      <c r="I73" s="421"/>
      <c r="K73">
        <v>109374107</v>
      </c>
      <c r="L73" s="421">
        <v>9000</v>
      </c>
      <c r="M73" t="b">
        <f t="shared" si="2"/>
        <v>1</v>
      </c>
    </row>
    <row r="74" spans="1:13" x14ac:dyDescent="0.2">
      <c r="A74" t="s">
        <v>1296</v>
      </c>
      <c r="B74" t="s">
        <v>1297</v>
      </c>
      <c r="C74" t="s">
        <v>1298</v>
      </c>
      <c r="D74" t="s">
        <v>1299</v>
      </c>
      <c r="E74" t="s">
        <v>1300</v>
      </c>
      <c r="F74">
        <v>109376590</v>
      </c>
      <c r="G74" s="421">
        <v>2500</v>
      </c>
      <c r="H74" s="421">
        <v>2500</v>
      </c>
      <c r="I74" s="421"/>
      <c r="K74">
        <v>109376590</v>
      </c>
      <c r="L74" s="421">
        <v>2500</v>
      </c>
      <c r="M74" t="b">
        <f t="shared" si="2"/>
        <v>1</v>
      </c>
    </row>
    <row r="75" spans="1:13" x14ac:dyDescent="0.2">
      <c r="A75" t="s">
        <v>1296</v>
      </c>
      <c r="B75" t="s">
        <v>1297</v>
      </c>
      <c r="C75" t="s">
        <v>1298</v>
      </c>
      <c r="D75" t="s">
        <v>1299</v>
      </c>
      <c r="E75" t="s">
        <v>1300</v>
      </c>
      <c r="F75">
        <v>109380152</v>
      </c>
      <c r="G75" s="421">
        <v>1000</v>
      </c>
      <c r="H75" s="421">
        <v>1000</v>
      </c>
      <c r="I75" s="421"/>
      <c r="K75">
        <v>109380152</v>
      </c>
      <c r="L75" s="421">
        <v>1000</v>
      </c>
      <c r="M75" t="b">
        <f t="shared" si="2"/>
        <v>1</v>
      </c>
    </row>
    <row r="76" spans="1:13" x14ac:dyDescent="0.2">
      <c r="A76" t="s">
        <v>1296</v>
      </c>
      <c r="B76" t="s">
        <v>1297</v>
      </c>
      <c r="C76" t="s">
        <v>1298</v>
      </c>
      <c r="D76" t="s">
        <v>1299</v>
      </c>
      <c r="E76" t="s">
        <v>1300</v>
      </c>
      <c r="F76">
        <v>109382531</v>
      </c>
      <c r="G76" s="421">
        <v>1150</v>
      </c>
      <c r="H76" s="421">
        <v>1150</v>
      </c>
      <c r="I76" s="421"/>
      <c r="K76">
        <v>109382531</v>
      </c>
      <c r="L76" s="421">
        <v>1150</v>
      </c>
      <c r="M76" t="b">
        <f t="shared" si="2"/>
        <v>1</v>
      </c>
    </row>
    <row r="77" spans="1:13" x14ac:dyDescent="0.2">
      <c r="A77" t="s">
        <v>1296</v>
      </c>
      <c r="B77" t="s">
        <v>1297</v>
      </c>
      <c r="C77" t="s">
        <v>1298</v>
      </c>
      <c r="D77" t="s">
        <v>1299</v>
      </c>
      <c r="E77" t="s">
        <v>1300</v>
      </c>
      <c r="F77">
        <v>109391475</v>
      </c>
      <c r="G77" s="421">
        <v>3125</v>
      </c>
      <c r="H77" s="421">
        <v>3125</v>
      </c>
      <c r="I77" s="421"/>
      <c r="K77">
        <v>109391475</v>
      </c>
      <c r="L77" s="421">
        <v>3125</v>
      </c>
      <c r="M77" t="b">
        <f t="shared" si="2"/>
        <v>1</v>
      </c>
    </row>
    <row r="78" spans="1:13" x14ac:dyDescent="0.2">
      <c r="A78" t="s">
        <v>1296</v>
      </c>
      <c r="B78" t="s">
        <v>1297</v>
      </c>
      <c r="C78" t="s">
        <v>1298</v>
      </c>
      <c r="D78" t="s">
        <v>1299</v>
      </c>
      <c r="E78" t="s">
        <v>1300</v>
      </c>
      <c r="F78">
        <v>109395063</v>
      </c>
      <c r="G78" s="421">
        <v>3486</v>
      </c>
      <c r="H78" s="421">
        <v>3486</v>
      </c>
      <c r="I78" s="421"/>
      <c r="K78">
        <v>109395063</v>
      </c>
      <c r="L78" s="421">
        <v>3486</v>
      </c>
      <c r="M78" t="b">
        <f t="shared" si="2"/>
        <v>1</v>
      </c>
    </row>
    <row r="79" spans="1:13" x14ac:dyDescent="0.2">
      <c r="A79" t="s">
        <v>1296</v>
      </c>
      <c r="B79" t="s">
        <v>1297</v>
      </c>
      <c r="C79" t="s">
        <v>1298</v>
      </c>
      <c r="D79" t="s">
        <v>1299</v>
      </c>
      <c r="E79" t="s">
        <v>1300</v>
      </c>
      <c r="F79">
        <v>109413302</v>
      </c>
      <c r="G79" s="421">
        <v>9000</v>
      </c>
      <c r="H79" s="421">
        <v>9000</v>
      </c>
      <c r="I79" s="421"/>
      <c r="K79">
        <v>109413302</v>
      </c>
      <c r="L79" s="421">
        <v>9000</v>
      </c>
      <c r="M79" t="b">
        <f t="shared" si="2"/>
        <v>1</v>
      </c>
    </row>
    <row r="80" spans="1:13" x14ac:dyDescent="0.2">
      <c r="A80" t="s">
        <v>1296</v>
      </c>
      <c r="B80" t="s">
        <v>1297</v>
      </c>
      <c r="C80" t="s">
        <v>1298</v>
      </c>
      <c r="D80" t="s">
        <v>1299</v>
      </c>
      <c r="E80" t="s">
        <v>1300</v>
      </c>
      <c r="F80">
        <v>109420959</v>
      </c>
      <c r="G80" s="421">
        <v>6250</v>
      </c>
      <c r="H80" s="421">
        <v>6250</v>
      </c>
      <c r="I80" s="421"/>
      <c r="K80">
        <v>109420959</v>
      </c>
      <c r="L80" s="421">
        <v>6250</v>
      </c>
      <c r="M80" t="b">
        <f t="shared" si="2"/>
        <v>1</v>
      </c>
    </row>
    <row r="81" spans="1:13" x14ac:dyDescent="0.2">
      <c r="A81" t="s">
        <v>1296</v>
      </c>
      <c r="B81" t="s">
        <v>1297</v>
      </c>
      <c r="C81" t="s">
        <v>1298</v>
      </c>
      <c r="D81" t="s">
        <v>1299</v>
      </c>
      <c r="E81" t="s">
        <v>1300</v>
      </c>
      <c r="F81">
        <v>109433218</v>
      </c>
      <c r="G81" s="421">
        <v>6250</v>
      </c>
      <c r="H81" s="421">
        <v>6250</v>
      </c>
      <c r="I81" s="421"/>
      <c r="K81">
        <v>109433218</v>
      </c>
      <c r="L81" s="421">
        <v>6250</v>
      </c>
      <c r="M81" t="b">
        <f t="shared" si="2"/>
        <v>1</v>
      </c>
    </row>
    <row r="82" spans="1:13" x14ac:dyDescent="0.2">
      <c r="A82" t="s">
        <v>1296</v>
      </c>
      <c r="B82" t="s">
        <v>1297</v>
      </c>
      <c r="C82" t="s">
        <v>1298</v>
      </c>
      <c r="D82" t="s">
        <v>1299</v>
      </c>
      <c r="E82" t="s">
        <v>1300</v>
      </c>
      <c r="F82">
        <v>109434440</v>
      </c>
      <c r="G82" s="421">
        <v>450</v>
      </c>
      <c r="H82" s="421">
        <v>450</v>
      </c>
      <c r="I82" s="421"/>
      <c r="K82">
        <v>109434440</v>
      </c>
      <c r="L82">
        <v>450</v>
      </c>
      <c r="M82" t="b">
        <f t="shared" si="2"/>
        <v>1</v>
      </c>
    </row>
    <row r="83" spans="1:13" x14ac:dyDescent="0.2">
      <c r="A83" t="s">
        <v>1296</v>
      </c>
      <c r="B83" t="s">
        <v>1297</v>
      </c>
      <c r="C83" t="s">
        <v>1298</v>
      </c>
      <c r="D83" t="s">
        <v>1299</v>
      </c>
      <c r="E83" t="s">
        <v>1300</v>
      </c>
      <c r="F83">
        <v>109434765</v>
      </c>
      <c r="G83" s="421">
        <v>6000</v>
      </c>
      <c r="H83" s="421">
        <v>6000</v>
      </c>
      <c r="K83">
        <v>109434765</v>
      </c>
      <c r="L83" s="421">
        <v>6000</v>
      </c>
      <c r="M83" t="b">
        <f t="shared" si="2"/>
        <v>1</v>
      </c>
    </row>
    <row r="84" spans="1:13" x14ac:dyDescent="0.2">
      <c r="A84" t="s">
        <v>1296</v>
      </c>
      <c r="B84" t="s">
        <v>1297</v>
      </c>
      <c r="C84" t="s">
        <v>1298</v>
      </c>
      <c r="D84" t="s">
        <v>1299</v>
      </c>
      <c r="E84" t="s">
        <v>1300</v>
      </c>
      <c r="F84">
        <v>109467694</v>
      </c>
      <c r="G84" s="421">
        <v>4500</v>
      </c>
      <c r="H84" s="421">
        <v>4500</v>
      </c>
      <c r="I84" s="421"/>
      <c r="K84">
        <v>109467694</v>
      </c>
      <c r="L84" s="421">
        <v>4500</v>
      </c>
      <c r="M84" t="b">
        <f t="shared" si="2"/>
        <v>1</v>
      </c>
    </row>
    <row r="85" spans="1:13" x14ac:dyDescent="0.2">
      <c r="A85" t="s">
        <v>1296</v>
      </c>
      <c r="B85" t="s">
        <v>1297</v>
      </c>
      <c r="C85" t="s">
        <v>1298</v>
      </c>
      <c r="D85" t="s">
        <v>1299</v>
      </c>
      <c r="E85" t="s">
        <v>1300</v>
      </c>
      <c r="F85">
        <v>109478094</v>
      </c>
      <c r="G85" s="421">
        <v>5500</v>
      </c>
      <c r="H85" s="421">
        <v>5500</v>
      </c>
      <c r="I85" s="421"/>
      <c r="K85">
        <v>109478094</v>
      </c>
      <c r="L85" s="421">
        <v>5500</v>
      </c>
      <c r="M85" t="b">
        <f t="shared" si="2"/>
        <v>1</v>
      </c>
    </row>
    <row r="86" spans="1:13" x14ac:dyDescent="0.2">
      <c r="A86" t="s">
        <v>1296</v>
      </c>
      <c r="B86" t="s">
        <v>1297</v>
      </c>
      <c r="C86" t="s">
        <v>1298</v>
      </c>
      <c r="D86" t="s">
        <v>1299</v>
      </c>
      <c r="E86" t="s">
        <v>1300</v>
      </c>
      <c r="F86">
        <v>109484984</v>
      </c>
      <c r="G86" s="421">
        <v>8000</v>
      </c>
      <c r="H86" s="421">
        <v>8000</v>
      </c>
      <c r="I86" s="421"/>
      <c r="K86">
        <v>109484984</v>
      </c>
      <c r="L86" s="421">
        <v>8000</v>
      </c>
      <c r="M86" t="b">
        <f t="shared" si="2"/>
        <v>1</v>
      </c>
    </row>
    <row r="87" spans="1:13" x14ac:dyDescent="0.2">
      <c r="A87" t="s">
        <v>1296</v>
      </c>
      <c r="B87" t="s">
        <v>1297</v>
      </c>
      <c r="C87" t="s">
        <v>1298</v>
      </c>
      <c r="D87" t="s">
        <v>1299</v>
      </c>
      <c r="E87" t="s">
        <v>1300</v>
      </c>
      <c r="F87">
        <v>109501897</v>
      </c>
      <c r="G87" s="421">
        <v>5500</v>
      </c>
      <c r="H87" s="421">
        <v>5500</v>
      </c>
      <c r="I87" s="421"/>
      <c r="K87">
        <v>109501897</v>
      </c>
      <c r="L87" s="421">
        <v>5500</v>
      </c>
      <c r="M87" t="b">
        <f t="shared" si="2"/>
        <v>1</v>
      </c>
    </row>
    <row r="88" spans="1:13" x14ac:dyDescent="0.2">
      <c r="A88" t="s">
        <v>1296</v>
      </c>
      <c r="B88" t="s">
        <v>1297</v>
      </c>
      <c r="C88" t="s">
        <v>1298</v>
      </c>
      <c r="D88" t="s">
        <v>1299</v>
      </c>
      <c r="E88" t="s">
        <v>1300</v>
      </c>
      <c r="F88">
        <v>109516821</v>
      </c>
      <c r="G88" s="421">
        <v>5389</v>
      </c>
      <c r="H88" s="421">
        <v>5389</v>
      </c>
      <c r="I88" s="421"/>
      <c r="K88">
        <v>109516821</v>
      </c>
      <c r="L88" s="421">
        <v>5389</v>
      </c>
      <c r="M88" t="b">
        <f t="shared" si="2"/>
        <v>1</v>
      </c>
    </row>
    <row r="89" spans="1:13" x14ac:dyDescent="0.2">
      <c r="A89" t="s">
        <v>1296</v>
      </c>
      <c r="B89" t="s">
        <v>1297</v>
      </c>
      <c r="C89" t="s">
        <v>1298</v>
      </c>
      <c r="D89" t="s">
        <v>1299</v>
      </c>
      <c r="E89" t="s">
        <v>1300</v>
      </c>
      <c r="F89">
        <v>109517627</v>
      </c>
      <c r="G89" s="421">
        <v>500</v>
      </c>
      <c r="H89" s="421">
        <v>500</v>
      </c>
      <c r="I89" s="421"/>
      <c r="K89">
        <v>109517627</v>
      </c>
      <c r="L89">
        <v>500</v>
      </c>
      <c r="M89" t="b">
        <f t="shared" si="2"/>
        <v>1</v>
      </c>
    </row>
    <row r="90" spans="1:13" x14ac:dyDescent="0.2">
      <c r="A90" t="s">
        <v>1296</v>
      </c>
      <c r="B90" t="s">
        <v>1297</v>
      </c>
      <c r="C90" t="s">
        <v>1298</v>
      </c>
      <c r="D90" t="s">
        <v>1299</v>
      </c>
      <c r="E90" t="s">
        <v>1300</v>
      </c>
      <c r="F90">
        <v>109526025</v>
      </c>
      <c r="G90" s="421">
        <v>4000</v>
      </c>
      <c r="H90" s="421">
        <v>4000</v>
      </c>
      <c r="K90">
        <v>109526025</v>
      </c>
      <c r="L90" s="421">
        <v>4000</v>
      </c>
      <c r="M90" t="b">
        <f t="shared" si="2"/>
        <v>1</v>
      </c>
    </row>
    <row r="91" spans="1:13" x14ac:dyDescent="0.2">
      <c r="A91" t="s">
        <v>1296</v>
      </c>
      <c r="B91" t="s">
        <v>1297</v>
      </c>
      <c r="C91" t="s">
        <v>1298</v>
      </c>
      <c r="D91" t="s">
        <v>1299</v>
      </c>
      <c r="E91" t="s">
        <v>1300</v>
      </c>
      <c r="F91">
        <v>109530783</v>
      </c>
      <c r="G91" s="421">
        <v>1250</v>
      </c>
      <c r="H91" s="421">
        <v>1250</v>
      </c>
      <c r="I91" s="421"/>
      <c r="K91">
        <v>109530783</v>
      </c>
      <c r="L91" s="421">
        <v>1250</v>
      </c>
      <c r="M91" t="b">
        <f t="shared" si="2"/>
        <v>1</v>
      </c>
    </row>
    <row r="92" spans="1:13" x14ac:dyDescent="0.2">
      <c r="A92" t="s">
        <v>1296</v>
      </c>
      <c r="B92" t="s">
        <v>1297</v>
      </c>
      <c r="C92" t="s">
        <v>1298</v>
      </c>
      <c r="D92" t="s">
        <v>1299</v>
      </c>
      <c r="E92" t="s">
        <v>1300</v>
      </c>
      <c r="F92">
        <v>109538999</v>
      </c>
      <c r="G92" s="421">
        <v>5000</v>
      </c>
      <c r="H92" s="421">
        <v>5000</v>
      </c>
      <c r="I92" s="421"/>
      <c r="K92">
        <v>109538999</v>
      </c>
      <c r="L92" s="421">
        <v>5000</v>
      </c>
      <c r="M92" t="b">
        <f t="shared" si="2"/>
        <v>1</v>
      </c>
    </row>
    <row r="93" spans="1:13" x14ac:dyDescent="0.2">
      <c r="A93" t="s">
        <v>1296</v>
      </c>
      <c r="B93" t="s">
        <v>1297</v>
      </c>
      <c r="C93" t="s">
        <v>1298</v>
      </c>
      <c r="D93" t="s">
        <v>1299</v>
      </c>
      <c r="E93" t="s">
        <v>1300</v>
      </c>
      <c r="F93">
        <v>109545915</v>
      </c>
      <c r="G93" s="421">
        <v>2500</v>
      </c>
      <c r="H93" s="421">
        <v>2500</v>
      </c>
      <c r="I93" s="421"/>
      <c r="K93">
        <v>109545915</v>
      </c>
      <c r="L93" s="421">
        <v>2500</v>
      </c>
      <c r="M93" t="b">
        <f t="shared" si="2"/>
        <v>1</v>
      </c>
    </row>
    <row r="94" spans="1:13" x14ac:dyDescent="0.2">
      <c r="A94" t="s">
        <v>1296</v>
      </c>
      <c r="B94" t="s">
        <v>1297</v>
      </c>
      <c r="C94" t="s">
        <v>1298</v>
      </c>
      <c r="D94" t="s">
        <v>1299</v>
      </c>
      <c r="E94" t="s">
        <v>1300</v>
      </c>
      <c r="F94">
        <v>109566208</v>
      </c>
      <c r="G94" s="421">
        <v>5000</v>
      </c>
      <c r="H94" s="421">
        <v>5000</v>
      </c>
      <c r="I94" s="421"/>
      <c r="K94">
        <v>109566208</v>
      </c>
      <c r="L94" s="421">
        <v>5000</v>
      </c>
      <c r="M94" t="b">
        <f t="shared" si="2"/>
        <v>1</v>
      </c>
    </row>
    <row r="95" spans="1:13" x14ac:dyDescent="0.2">
      <c r="A95" t="s">
        <v>1296</v>
      </c>
      <c r="B95" t="s">
        <v>1297</v>
      </c>
      <c r="C95" t="s">
        <v>1298</v>
      </c>
      <c r="D95" t="s">
        <v>1299</v>
      </c>
      <c r="E95" t="s">
        <v>1300</v>
      </c>
      <c r="F95">
        <v>109587658</v>
      </c>
      <c r="G95" s="421">
        <v>2500</v>
      </c>
      <c r="H95" s="421">
        <v>2500</v>
      </c>
      <c r="I95" s="421"/>
      <c r="K95">
        <v>109587658</v>
      </c>
      <c r="L95" s="421">
        <v>2500</v>
      </c>
      <c r="M95" t="b">
        <f t="shared" si="2"/>
        <v>1</v>
      </c>
    </row>
    <row r="96" spans="1:13" x14ac:dyDescent="0.2">
      <c r="A96" t="s">
        <v>1296</v>
      </c>
      <c r="B96" t="s">
        <v>1297</v>
      </c>
      <c r="C96" t="s">
        <v>1298</v>
      </c>
      <c r="D96" t="s">
        <v>1299</v>
      </c>
      <c r="E96" t="s">
        <v>1300</v>
      </c>
      <c r="F96">
        <v>109595198</v>
      </c>
      <c r="G96" s="421">
        <v>6500</v>
      </c>
      <c r="H96" s="421">
        <v>6500</v>
      </c>
      <c r="I96" s="421"/>
      <c r="K96">
        <v>109595198</v>
      </c>
      <c r="L96" s="421">
        <v>6500</v>
      </c>
      <c r="M96" t="b">
        <f t="shared" si="2"/>
        <v>1</v>
      </c>
    </row>
    <row r="97" spans="1:13" x14ac:dyDescent="0.2">
      <c r="A97" t="s">
        <v>1296</v>
      </c>
      <c r="B97" t="s">
        <v>1297</v>
      </c>
      <c r="C97" t="s">
        <v>1298</v>
      </c>
      <c r="D97" t="s">
        <v>1299</v>
      </c>
      <c r="E97" t="s">
        <v>1300</v>
      </c>
      <c r="F97">
        <v>109599085</v>
      </c>
      <c r="G97" s="421">
        <v>2500</v>
      </c>
      <c r="H97" s="421">
        <v>2500</v>
      </c>
      <c r="I97" s="421"/>
      <c r="K97">
        <v>109599085</v>
      </c>
      <c r="L97" s="421">
        <v>2500</v>
      </c>
      <c r="M97" t="b">
        <f t="shared" si="2"/>
        <v>1</v>
      </c>
    </row>
    <row r="98" spans="1:13" x14ac:dyDescent="0.2">
      <c r="A98" t="s">
        <v>1296</v>
      </c>
      <c r="B98" t="s">
        <v>1297</v>
      </c>
      <c r="C98" t="s">
        <v>1298</v>
      </c>
      <c r="D98" t="s">
        <v>1299</v>
      </c>
      <c r="E98" t="s">
        <v>1300</v>
      </c>
      <c r="F98">
        <v>109600411</v>
      </c>
      <c r="G98" s="421">
        <v>1000</v>
      </c>
      <c r="H98" s="421">
        <v>1000</v>
      </c>
      <c r="I98" s="421"/>
      <c r="K98">
        <v>109600411</v>
      </c>
      <c r="L98" s="421">
        <v>1000</v>
      </c>
      <c r="M98" t="b">
        <f t="shared" si="2"/>
        <v>1</v>
      </c>
    </row>
    <row r="99" spans="1:13" x14ac:dyDescent="0.2">
      <c r="A99" t="s">
        <v>1296</v>
      </c>
      <c r="B99" t="s">
        <v>1297</v>
      </c>
      <c r="C99" t="s">
        <v>1298</v>
      </c>
      <c r="D99" t="s">
        <v>1299</v>
      </c>
      <c r="E99" t="s">
        <v>1300</v>
      </c>
      <c r="F99">
        <v>109609758</v>
      </c>
      <c r="G99" s="421">
        <v>1000</v>
      </c>
      <c r="H99" s="421">
        <v>1000</v>
      </c>
      <c r="I99" s="421"/>
      <c r="K99">
        <v>109609758</v>
      </c>
      <c r="L99" s="421">
        <v>1000</v>
      </c>
      <c r="M99" t="b">
        <f t="shared" si="2"/>
        <v>1</v>
      </c>
    </row>
    <row r="100" spans="1:13" x14ac:dyDescent="0.2">
      <c r="A100" t="s">
        <v>1296</v>
      </c>
      <c r="B100" t="s">
        <v>1297</v>
      </c>
      <c r="C100" t="s">
        <v>1298</v>
      </c>
      <c r="D100" t="s">
        <v>1299</v>
      </c>
      <c r="E100" t="s">
        <v>1300</v>
      </c>
      <c r="F100">
        <v>109631182</v>
      </c>
      <c r="G100" s="421">
        <v>1000</v>
      </c>
      <c r="H100" s="421">
        <v>1000</v>
      </c>
      <c r="I100" s="421"/>
      <c r="K100">
        <v>109631182</v>
      </c>
      <c r="L100" s="421">
        <v>1000</v>
      </c>
      <c r="M100" t="b">
        <f t="shared" si="2"/>
        <v>1</v>
      </c>
    </row>
    <row r="101" spans="1:13" x14ac:dyDescent="0.2">
      <c r="A101" t="s">
        <v>1296</v>
      </c>
      <c r="B101" t="s">
        <v>1297</v>
      </c>
      <c r="C101" t="s">
        <v>1298</v>
      </c>
      <c r="D101" t="s">
        <v>1299</v>
      </c>
      <c r="E101" t="s">
        <v>1300</v>
      </c>
      <c r="F101">
        <v>109657013</v>
      </c>
      <c r="G101" s="421">
        <v>230</v>
      </c>
      <c r="H101" s="421">
        <v>230</v>
      </c>
      <c r="I101" s="421"/>
      <c r="K101">
        <v>109657013</v>
      </c>
      <c r="L101">
        <v>230</v>
      </c>
      <c r="M101" t="b">
        <f t="shared" si="2"/>
        <v>1</v>
      </c>
    </row>
    <row r="102" spans="1:13" x14ac:dyDescent="0.2">
      <c r="A102" t="s">
        <v>1296</v>
      </c>
      <c r="B102" t="s">
        <v>1297</v>
      </c>
      <c r="C102" t="s">
        <v>1298</v>
      </c>
      <c r="D102" t="s">
        <v>1299</v>
      </c>
      <c r="E102" t="s">
        <v>1300</v>
      </c>
      <c r="F102">
        <v>109659119</v>
      </c>
      <c r="G102" s="421">
        <v>3000</v>
      </c>
      <c r="H102" s="421">
        <v>3000</v>
      </c>
      <c r="K102">
        <v>109659119</v>
      </c>
      <c r="L102" s="421">
        <v>3000</v>
      </c>
      <c r="M102" t="b">
        <f t="shared" si="2"/>
        <v>1</v>
      </c>
    </row>
    <row r="103" spans="1:13" x14ac:dyDescent="0.2">
      <c r="A103" t="s">
        <v>1296</v>
      </c>
      <c r="B103" t="s">
        <v>1297</v>
      </c>
      <c r="C103" t="s">
        <v>1298</v>
      </c>
      <c r="D103" t="s">
        <v>1299</v>
      </c>
      <c r="E103" t="s">
        <v>1300</v>
      </c>
      <c r="F103">
        <v>109703046</v>
      </c>
      <c r="G103" s="421">
        <v>4999</v>
      </c>
      <c r="H103" s="421">
        <v>4999</v>
      </c>
      <c r="I103" s="421"/>
      <c r="K103">
        <v>109703046</v>
      </c>
      <c r="L103" s="421">
        <v>4999</v>
      </c>
      <c r="M103" t="b">
        <f t="shared" si="2"/>
        <v>1</v>
      </c>
    </row>
    <row r="104" spans="1:13" x14ac:dyDescent="0.2">
      <c r="A104" t="s">
        <v>1296</v>
      </c>
      <c r="B104" t="s">
        <v>1297</v>
      </c>
      <c r="C104" t="s">
        <v>1298</v>
      </c>
      <c r="D104" t="s">
        <v>1299</v>
      </c>
      <c r="E104" t="s">
        <v>1300</v>
      </c>
      <c r="F104">
        <v>109720388</v>
      </c>
      <c r="G104" s="421">
        <v>2500</v>
      </c>
      <c r="H104" s="421">
        <v>2500</v>
      </c>
      <c r="I104" s="421"/>
      <c r="K104">
        <v>109720388</v>
      </c>
      <c r="L104" s="421">
        <v>2500</v>
      </c>
      <c r="M104" t="b">
        <f t="shared" si="2"/>
        <v>1</v>
      </c>
    </row>
    <row r="105" spans="1:13" x14ac:dyDescent="0.2">
      <c r="A105" t="s">
        <v>1296</v>
      </c>
      <c r="B105" t="s">
        <v>1297</v>
      </c>
      <c r="C105" t="s">
        <v>1298</v>
      </c>
      <c r="D105" t="s">
        <v>1299</v>
      </c>
      <c r="E105" t="s">
        <v>1300</v>
      </c>
      <c r="F105">
        <v>109724782</v>
      </c>
      <c r="G105" s="421">
        <v>5000</v>
      </c>
      <c r="H105" s="421">
        <v>5000</v>
      </c>
      <c r="I105" s="421"/>
      <c r="K105">
        <v>109724782</v>
      </c>
      <c r="L105" s="421">
        <v>5000</v>
      </c>
      <c r="M105" t="b">
        <f t="shared" si="2"/>
        <v>1</v>
      </c>
    </row>
    <row r="106" spans="1:13" x14ac:dyDescent="0.2">
      <c r="A106" t="s">
        <v>1296</v>
      </c>
      <c r="B106" t="s">
        <v>1297</v>
      </c>
      <c r="C106" t="s">
        <v>1298</v>
      </c>
      <c r="D106" t="s">
        <v>1299</v>
      </c>
      <c r="E106" t="s">
        <v>1300</v>
      </c>
      <c r="F106">
        <v>109732868</v>
      </c>
      <c r="G106" s="421">
        <v>2000</v>
      </c>
      <c r="H106" s="421">
        <v>2000</v>
      </c>
      <c r="I106" s="421"/>
      <c r="K106">
        <v>109732868</v>
      </c>
      <c r="L106" s="421">
        <v>2000</v>
      </c>
      <c r="M106" t="b">
        <f t="shared" si="2"/>
        <v>1</v>
      </c>
    </row>
    <row r="107" spans="1:13" x14ac:dyDescent="0.2">
      <c r="A107" t="s">
        <v>1296</v>
      </c>
      <c r="B107" t="s">
        <v>1297</v>
      </c>
      <c r="C107" t="s">
        <v>1298</v>
      </c>
      <c r="D107" t="s">
        <v>1299</v>
      </c>
      <c r="E107" t="s">
        <v>1300</v>
      </c>
      <c r="F107">
        <v>109763080</v>
      </c>
      <c r="G107" s="421">
        <v>750</v>
      </c>
      <c r="H107" s="421">
        <v>750</v>
      </c>
      <c r="I107" s="421"/>
      <c r="K107">
        <v>109763080</v>
      </c>
      <c r="L107">
        <v>750</v>
      </c>
      <c r="M107" t="b">
        <f t="shared" si="2"/>
        <v>1</v>
      </c>
    </row>
    <row r="108" spans="1:13" x14ac:dyDescent="0.2">
      <c r="A108" t="s">
        <v>1296</v>
      </c>
      <c r="B108" t="s">
        <v>1297</v>
      </c>
      <c r="C108" t="s">
        <v>1298</v>
      </c>
      <c r="D108" t="s">
        <v>1299</v>
      </c>
      <c r="E108" t="s">
        <v>1300</v>
      </c>
      <c r="F108">
        <v>109845695</v>
      </c>
      <c r="G108" s="421">
        <v>1000</v>
      </c>
      <c r="H108" s="421">
        <v>1000</v>
      </c>
      <c r="K108">
        <v>109845695</v>
      </c>
      <c r="L108" s="421">
        <v>1000</v>
      </c>
      <c r="M108" t="b">
        <f t="shared" si="2"/>
        <v>1</v>
      </c>
    </row>
    <row r="109" spans="1:13" x14ac:dyDescent="0.2">
      <c r="A109" t="s">
        <v>1296</v>
      </c>
      <c r="B109" t="s">
        <v>1297</v>
      </c>
      <c r="C109" t="s">
        <v>1298</v>
      </c>
      <c r="D109" t="s">
        <v>1299</v>
      </c>
      <c r="E109" t="s">
        <v>1300</v>
      </c>
      <c r="F109">
        <v>109862530</v>
      </c>
      <c r="G109" s="421">
        <v>2000</v>
      </c>
      <c r="H109" s="421">
        <v>2000</v>
      </c>
      <c r="I109" s="421"/>
      <c r="K109">
        <v>109862530</v>
      </c>
      <c r="L109" s="421">
        <v>2000</v>
      </c>
      <c r="M109" t="b">
        <f t="shared" si="2"/>
        <v>1</v>
      </c>
    </row>
    <row r="110" spans="1:13" x14ac:dyDescent="0.2">
      <c r="A110" t="s">
        <v>1296</v>
      </c>
      <c r="B110" t="s">
        <v>1297</v>
      </c>
      <c r="C110" t="s">
        <v>1298</v>
      </c>
      <c r="D110" t="s">
        <v>1299</v>
      </c>
      <c r="E110" t="s">
        <v>1300</v>
      </c>
      <c r="F110">
        <v>109864376</v>
      </c>
      <c r="G110" s="421">
        <v>1800</v>
      </c>
      <c r="H110" s="421">
        <v>1800</v>
      </c>
      <c r="I110" s="421"/>
      <c r="K110">
        <v>109864376</v>
      </c>
      <c r="L110" s="421">
        <v>1800</v>
      </c>
      <c r="M110" t="b">
        <f t="shared" si="2"/>
        <v>1</v>
      </c>
    </row>
    <row r="111" spans="1:13" x14ac:dyDescent="0.2">
      <c r="A111" t="s">
        <v>1296</v>
      </c>
      <c r="B111" t="s">
        <v>1297</v>
      </c>
      <c r="C111" t="s">
        <v>1298</v>
      </c>
      <c r="D111" t="s">
        <v>1299</v>
      </c>
      <c r="E111" t="s">
        <v>1300</v>
      </c>
      <c r="F111">
        <v>109866716</v>
      </c>
      <c r="G111" s="421">
        <v>3500</v>
      </c>
      <c r="H111" s="421">
        <v>3500</v>
      </c>
      <c r="I111" s="421"/>
      <c r="K111">
        <v>109866716</v>
      </c>
      <c r="L111" s="421">
        <v>3500</v>
      </c>
      <c r="M111" t="b">
        <f t="shared" si="2"/>
        <v>1</v>
      </c>
    </row>
    <row r="112" spans="1:13" x14ac:dyDescent="0.2">
      <c r="A112" t="s">
        <v>1296</v>
      </c>
      <c r="B112" t="s">
        <v>1297</v>
      </c>
      <c r="C112" t="s">
        <v>1298</v>
      </c>
      <c r="D112" t="s">
        <v>1299</v>
      </c>
      <c r="E112" t="s">
        <v>1300</v>
      </c>
      <c r="F112">
        <v>109867912</v>
      </c>
      <c r="G112" s="421">
        <v>2500</v>
      </c>
      <c r="H112" s="421">
        <v>2500</v>
      </c>
      <c r="I112" s="421"/>
      <c r="K112">
        <v>109867912</v>
      </c>
      <c r="L112" s="421">
        <v>2500</v>
      </c>
      <c r="M112" t="b">
        <f t="shared" si="2"/>
        <v>1</v>
      </c>
    </row>
    <row r="113" spans="1:13" x14ac:dyDescent="0.2">
      <c r="A113" t="s">
        <v>1296</v>
      </c>
      <c r="B113" t="s">
        <v>1297</v>
      </c>
      <c r="C113" t="s">
        <v>1298</v>
      </c>
      <c r="D113" t="s">
        <v>1299</v>
      </c>
      <c r="E113" t="s">
        <v>1300</v>
      </c>
      <c r="F113">
        <v>109870512</v>
      </c>
      <c r="G113" s="421">
        <v>10000</v>
      </c>
      <c r="H113" s="421">
        <v>10000</v>
      </c>
      <c r="I113" s="421"/>
      <c r="K113">
        <v>109870512</v>
      </c>
      <c r="L113" s="421">
        <v>10000</v>
      </c>
      <c r="M113" t="b">
        <f t="shared" si="2"/>
        <v>1</v>
      </c>
    </row>
    <row r="114" spans="1:13" x14ac:dyDescent="0.2">
      <c r="A114" t="s">
        <v>1296</v>
      </c>
      <c r="B114" t="s">
        <v>1297</v>
      </c>
      <c r="C114" t="s">
        <v>1298</v>
      </c>
      <c r="D114" t="s">
        <v>1299</v>
      </c>
      <c r="E114" t="s">
        <v>1300</v>
      </c>
      <c r="F114">
        <v>109872176</v>
      </c>
      <c r="G114" s="421">
        <v>1000</v>
      </c>
      <c r="H114" s="421">
        <v>1000</v>
      </c>
      <c r="I114" s="421"/>
      <c r="K114">
        <v>109872176</v>
      </c>
      <c r="L114" s="421">
        <v>1000</v>
      </c>
      <c r="M114" t="b">
        <f t="shared" si="2"/>
        <v>1</v>
      </c>
    </row>
    <row r="115" spans="1:13" x14ac:dyDescent="0.2">
      <c r="A115" t="s">
        <v>1296</v>
      </c>
      <c r="B115" t="s">
        <v>1297</v>
      </c>
      <c r="C115" t="s">
        <v>1298</v>
      </c>
      <c r="D115" t="s">
        <v>1299</v>
      </c>
      <c r="E115" t="s">
        <v>1300</v>
      </c>
      <c r="F115">
        <v>109873320</v>
      </c>
      <c r="G115" s="421">
        <v>4000</v>
      </c>
      <c r="H115" s="421">
        <v>4000</v>
      </c>
      <c r="I115" s="421"/>
      <c r="K115">
        <v>109873320</v>
      </c>
      <c r="L115" s="421">
        <v>4000</v>
      </c>
      <c r="M115" t="b">
        <f t="shared" si="2"/>
        <v>1</v>
      </c>
    </row>
    <row r="116" spans="1:13" x14ac:dyDescent="0.2">
      <c r="A116" t="s">
        <v>1296</v>
      </c>
      <c r="B116" t="s">
        <v>1297</v>
      </c>
      <c r="C116" t="s">
        <v>1298</v>
      </c>
      <c r="D116" t="s">
        <v>1299</v>
      </c>
      <c r="E116" t="s">
        <v>1300</v>
      </c>
      <c r="F116">
        <v>109883668</v>
      </c>
      <c r="G116" s="421">
        <v>1000</v>
      </c>
      <c r="H116" s="421">
        <v>1000</v>
      </c>
      <c r="I116" s="421"/>
      <c r="K116">
        <v>109883668</v>
      </c>
      <c r="L116" s="421">
        <v>1000</v>
      </c>
      <c r="M116" t="b">
        <f t="shared" si="2"/>
        <v>1</v>
      </c>
    </row>
    <row r="117" spans="1:13" x14ac:dyDescent="0.2">
      <c r="A117" t="s">
        <v>1296</v>
      </c>
      <c r="B117" t="s">
        <v>1297</v>
      </c>
      <c r="C117" t="s">
        <v>1298</v>
      </c>
      <c r="D117" t="s">
        <v>1299</v>
      </c>
      <c r="E117" t="s">
        <v>1300</v>
      </c>
      <c r="F117">
        <v>109884721</v>
      </c>
      <c r="G117" s="421">
        <v>500</v>
      </c>
      <c r="H117" s="421">
        <v>500</v>
      </c>
      <c r="I117" s="421"/>
      <c r="K117">
        <v>109884721</v>
      </c>
      <c r="L117">
        <v>500</v>
      </c>
      <c r="M117" t="b">
        <f t="shared" si="2"/>
        <v>1</v>
      </c>
    </row>
    <row r="118" spans="1:13" x14ac:dyDescent="0.2">
      <c r="A118" t="s">
        <v>1296</v>
      </c>
      <c r="B118" t="s">
        <v>1297</v>
      </c>
      <c r="C118" t="s">
        <v>1298</v>
      </c>
      <c r="D118" t="s">
        <v>1299</v>
      </c>
      <c r="E118" t="s">
        <v>1300</v>
      </c>
      <c r="F118">
        <v>109886918</v>
      </c>
      <c r="G118" s="421">
        <v>1000</v>
      </c>
      <c r="H118" s="421">
        <v>1000</v>
      </c>
      <c r="K118">
        <v>109886918</v>
      </c>
      <c r="L118" s="421">
        <v>1000</v>
      </c>
      <c r="M118" t="b">
        <f t="shared" si="2"/>
        <v>1</v>
      </c>
    </row>
    <row r="119" spans="1:13" x14ac:dyDescent="0.2">
      <c r="A119" t="s">
        <v>1296</v>
      </c>
      <c r="B119" t="s">
        <v>1297</v>
      </c>
      <c r="C119" t="s">
        <v>1298</v>
      </c>
      <c r="D119" t="s">
        <v>1299</v>
      </c>
      <c r="E119" t="s">
        <v>1300</v>
      </c>
      <c r="F119">
        <v>109893483</v>
      </c>
      <c r="G119" s="421">
        <v>2500</v>
      </c>
      <c r="H119" s="421">
        <v>2500</v>
      </c>
      <c r="I119" s="421"/>
      <c r="K119">
        <v>109893483</v>
      </c>
      <c r="L119" s="421">
        <v>2500</v>
      </c>
      <c r="M119" t="b">
        <f t="shared" si="2"/>
        <v>1</v>
      </c>
    </row>
    <row r="120" spans="1:13" x14ac:dyDescent="0.2">
      <c r="A120" t="s">
        <v>1296</v>
      </c>
      <c r="B120" t="s">
        <v>1297</v>
      </c>
      <c r="C120" t="s">
        <v>1298</v>
      </c>
      <c r="D120" t="s">
        <v>1299</v>
      </c>
      <c r="E120" t="s">
        <v>1300</v>
      </c>
      <c r="F120">
        <v>109895433</v>
      </c>
      <c r="G120" s="421">
        <v>1000</v>
      </c>
      <c r="H120" s="421">
        <v>1000</v>
      </c>
      <c r="I120" s="421"/>
      <c r="K120">
        <v>109895433</v>
      </c>
      <c r="L120" s="421">
        <v>1000</v>
      </c>
      <c r="M120" t="b">
        <f t="shared" si="2"/>
        <v>1</v>
      </c>
    </row>
    <row r="121" spans="1:13" x14ac:dyDescent="0.2">
      <c r="A121" t="s">
        <v>1296</v>
      </c>
      <c r="B121" t="s">
        <v>1297</v>
      </c>
      <c r="C121" t="s">
        <v>1298</v>
      </c>
      <c r="D121" t="s">
        <v>1299</v>
      </c>
      <c r="E121" t="s">
        <v>1300</v>
      </c>
      <c r="F121">
        <v>109901179</v>
      </c>
      <c r="G121" s="421">
        <v>1000</v>
      </c>
      <c r="H121" s="421">
        <v>1000</v>
      </c>
      <c r="I121" s="421"/>
      <c r="K121">
        <v>109901179</v>
      </c>
      <c r="L121" s="421">
        <v>1000</v>
      </c>
      <c r="M121" t="b">
        <f t="shared" si="2"/>
        <v>1</v>
      </c>
    </row>
    <row r="122" spans="1:13" x14ac:dyDescent="0.2">
      <c r="A122" t="s">
        <v>1296</v>
      </c>
      <c r="B122" t="s">
        <v>1297</v>
      </c>
      <c r="C122" t="s">
        <v>1298</v>
      </c>
      <c r="D122" t="s">
        <v>1299</v>
      </c>
      <c r="E122" t="s">
        <v>1300</v>
      </c>
      <c r="F122">
        <v>109909018</v>
      </c>
      <c r="G122" s="421">
        <v>3500</v>
      </c>
      <c r="H122" s="421">
        <v>3500</v>
      </c>
      <c r="I122" s="421"/>
      <c r="K122">
        <v>109909018</v>
      </c>
      <c r="L122" s="421">
        <v>3500</v>
      </c>
      <c r="M122" t="b">
        <f t="shared" si="2"/>
        <v>1</v>
      </c>
    </row>
    <row r="123" spans="1:13" x14ac:dyDescent="0.2">
      <c r="A123" t="s">
        <v>1296</v>
      </c>
      <c r="B123" t="s">
        <v>1297</v>
      </c>
      <c r="C123" t="s">
        <v>1298</v>
      </c>
      <c r="D123" t="s">
        <v>1299</v>
      </c>
      <c r="E123" t="s">
        <v>1300</v>
      </c>
      <c r="F123">
        <v>109915401</v>
      </c>
      <c r="G123" s="421">
        <v>8673</v>
      </c>
      <c r="H123" s="421">
        <v>8673</v>
      </c>
      <c r="I123" s="421"/>
      <c r="K123">
        <v>109915401</v>
      </c>
      <c r="L123" s="421">
        <v>8673</v>
      </c>
      <c r="M123" t="b">
        <f t="shared" si="2"/>
        <v>1</v>
      </c>
    </row>
    <row r="124" spans="1:13" x14ac:dyDescent="0.2">
      <c r="A124" t="s">
        <v>1296</v>
      </c>
      <c r="B124" t="s">
        <v>1297</v>
      </c>
      <c r="C124" t="s">
        <v>1298</v>
      </c>
      <c r="D124" t="s">
        <v>1299</v>
      </c>
      <c r="E124" t="s">
        <v>1300</v>
      </c>
      <c r="F124">
        <v>109925086</v>
      </c>
      <c r="G124" s="421">
        <v>1350</v>
      </c>
      <c r="H124" s="421">
        <v>1350</v>
      </c>
      <c r="I124" s="421"/>
      <c r="K124">
        <v>109925086</v>
      </c>
      <c r="L124" s="421">
        <v>1350</v>
      </c>
      <c r="M124" t="b">
        <f t="shared" si="2"/>
        <v>1</v>
      </c>
    </row>
    <row r="125" spans="1:13" x14ac:dyDescent="0.2">
      <c r="A125" t="s">
        <v>1296</v>
      </c>
      <c r="B125" t="s">
        <v>1297</v>
      </c>
      <c r="C125" t="s">
        <v>1298</v>
      </c>
      <c r="D125" t="s">
        <v>1299</v>
      </c>
      <c r="E125" t="s">
        <v>1300</v>
      </c>
      <c r="F125">
        <v>109928102</v>
      </c>
      <c r="G125" s="421">
        <v>750</v>
      </c>
      <c r="H125" s="421">
        <v>750</v>
      </c>
      <c r="I125" s="421"/>
      <c r="K125">
        <v>109928102</v>
      </c>
      <c r="L125">
        <v>750</v>
      </c>
      <c r="M125" t="b">
        <f t="shared" si="2"/>
        <v>1</v>
      </c>
    </row>
    <row r="126" spans="1:13" x14ac:dyDescent="0.2">
      <c r="A126" t="s">
        <v>1296</v>
      </c>
      <c r="B126" t="s">
        <v>1297</v>
      </c>
      <c r="C126" t="s">
        <v>1298</v>
      </c>
      <c r="D126" t="s">
        <v>1299</v>
      </c>
      <c r="E126" t="s">
        <v>1300</v>
      </c>
      <c r="F126">
        <v>109942272</v>
      </c>
      <c r="G126" s="421">
        <v>5000</v>
      </c>
      <c r="H126" s="421">
        <v>5000</v>
      </c>
      <c r="K126">
        <v>109942272</v>
      </c>
      <c r="L126" s="421">
        <v>5000</v>
      </c>
      <c r="M126" t="b">
        <f t="shared" si="2"/>
        <v>1</v>
      </c>
    </row>
    <row r="127" spans="1:13" x14ac:dyDescent="0.2">
      <c r="A127" t="s">
        <v>1296</v>
      </c>
      <c r="B127" t="s">
        <v>1297</v>
      </c>
      <c r="C127" t="s">
        <v>1298</v>
      </c>
      <c r="D127" t="s">
        <v>1299</v>
      </c>
      <c r="E127" t="s">
        <v>1300</v>
      </c>
      <c r="F127">
        <v>109945249</v>
      </c>
      <c r="G127" s="421">
        <v>4000</v>
      </c>
      <c r="H127" s="421">
        <v>4000</v>
      </c>
      <c r="I127" s="421"/>
      <c r="K127">
        <v>109945249</v>
      </c>
      <c r="L127" s="421">
        <v>4000</v>
      </c>
      <c r="M127" t="b">
        <f t="shared" si="2"/>
        <v>1</v>
      </c>
    </row>
    <row r="128" spans="1:13" x14ac:dyDescent="0.2">
      <c r="A128" t="s">
        <v>1296</v>
      </c>
      <c r="B128" t="s">
        <v>1297</v>
      </c>
      <c r="C128" t="s">
        <v>1298</v>
      </c>
      <c r="D128" t="s">
        <v>1299</v>
      </c>
      <c r="E128" t="s">
        <v>1300</v>
      </c>
      <c r="F128">
        <v>109955415</v>
      </c>
      <c r="G128" s="421">
        <v>1500</v>
      </c>
      <c r="H128" s="421">
        <v>1500</v>
      </c>
      <c r="I128" s="421"/>
      <c r="K128">
        <v>109955415</v>
      </c>
      <c r="L128" s="421">
        <v>1500</v>
      </c>
      <c r="M128" t="b">
        <f t="shared" si="2"/>
        <v>1</v>
      </c>
    </row>
    <row r="129" spans="1:13" x14ac:dyDescent="0.2">
      <c r="A129" t="s">
        <v>1296</v>
      </c>
      <c r="B129" t="s">
        <v>1297</v>
      </c>
      <c r="C129" t="s">
        <v>1298</v>
      </c>
      <c r="D129" t="s">
        <v>1299</v>
      </c>
      <c r="E129" t="s">
        <v>1300</v>
      </c>
      <c r="F129">
        <v>120003186</v>
      </c>
      <c r="G129" s="421">
        <v>1000</v>
      </c>
      <c r="H129" s="421">
        <v>1000</v>
      </c>
      <c r="I129" s="421"/>
      <c r="K129">
        <v>120003186</v>
      </c>
      <c r="L129" s="421">
        <v>1000</v>
      </c>
      <c r="M129" t="b">
        <f t="shared" si="2"/>
        <v>1</v>
      </c>
    </row>
    <row r="130" spans="1:13" x14ac:dyDescent="0.2">
      <c r="A130" t="s">
        <v>1296</v>
      </c>
      <c r="B130" t="s">
        <v>1297</v>
      </c>
      <c r="C130" t="s">
        <v>1298</v>
      </c>
      <c r="D130" t="s">
        <v>1299</v>
      </c>
      <c r="E130" t="s">
        <v>1300</v>
      </c>
      <c r="F130">
        <v>200009465</v>
      </c>
      <c r="G130" s="421">
        <v>1600</v>
      </c>
      <c r="H130" s="421">
        <v>1600</v>
      </c>
      <c r="I130" s="421"/>
      <c r="K130">
        <v>200009465</v>
      </c>
      <c r="L130" s="421">
        <v>1600</v>
      </c>
      <c r="M130" t="b">
        <f t="shared" si="2"/>
        <v>1</v>
      </c>
    </row>
    <row r="131" spans="1:13" x14ac:dyDescent="0.2">
      <c r="A131" t="s">
        <v>1296</v>
      </c>
      <c r="B131" t="s">
        <v>1297</v>
      </c>
      <c r="C131" t="s">
        <v>1298</v>
      </c>
      <c r="D131" t="s">
        <v>1299</v>
      </c>
      <c r="E131" t="s">
        <v>1300</v>
      </c>
      <c r="F131">
        <v>200023947</v>
      </c>
      <c r="G131" s="421">
        <v>3000</v>
      </c>
      <c r="H131" s="421">
        <v>3000</v>
      </c>
      <c r="I131" s="421"/>
      <c r="K131">
        <v>200023947</v>
      </c>
      <c r="L131" s="421">
        <v>3000</v>
      </c>
      <c r="M131" t="b">
        <f t="shared" si="2"/>
        <v>1</v>
      </c>
    </row>
    <row r="132" spans="1:13" x14ac:dyDescent="0.2">
      <c r="A132" t="s">
        <v>1296</v>
      </c>
      <c r="B132" t="s">
        <v>1297</v>
      </c>
      <c r="C132" t="s">
        <v>1298</v>
      </c>
      <c r="D132" t="s">
        <v>1299</v>
      </c>
      <c r="E132" t="s">
        <v>1300</v>
      </c>
      <c r="F132">
        <v>200024467</v>
      </c>
      <c r="G132" s="421">
        <v>1348</v>
      </c>
      <c r="H132" s="421">
        <v>1348</v>
      </c>
      <c r="I132" s="421"/>
      <c r="K132">
        <v>200024467</v>
      </c>
      <c r="L132" s="421">
        <v>1348</v>
      </c>
      <c r="M132" t="b">
        <f t="shared" si="2"/>
        <v>1</v>
      </c>
    </row>
    <row r="133" spans="1:13" x14ac:dyDescent="0.2">
      <c r="A133" t="s">
        <v>1296</v>
      </c>
      <c r="B133" t="s">
        <v>1297</v>
      </c>
      <c r="C133" t="s">
        <v>1298</v>
      </c>
      <c r="D133" t="s">
        <v>1299</v>
      </c>
      <c r="E133" t="s">
        <v>1300</v>
      </c>
      <c r="F133">
        <v>200029836</v>
      </c>
      <c r="G133" s="421">
        <v>4500</v>
      </c>
      <c r="H133" s="421">
        <v>4500</v>
      </c>
      <c r="I133" s="421"/>
      <c r="K133">
        <v>200029836</v>
      </c>
      <c r="L133" s="421">
        <v>4500</v>
      </c>
      <c r="M133" t="b">
        <f t="shared" si="2"/>
        <v>1</v>
      </c>
    </row>
    <row r="134" spans="1:13" x14ac:dyDescent="0.2">
      <c r="A134" t="s">
        <v>1296</v>
      </c>
      <c r="B134" t="s">
        <v>1297</v>
      </c>
      <c r="C134" t="s">
        <v>1298</v>
      </c>
      <c r="D134" t="s">
        <v>1299</v>
      </c>
      <c r="E134" t="s">
        <v>1300</v>
      </c>
      <c r="F134">
        <v>200043239</v>
      </c>
      <c r="G134" s="421">
        <v>700</v>
      </c>
      <c r="H134" s="421">
        <v>700</v>
      </c>
      <c r="I134" s="421"/>
      <c r="K134">
        <v>200043239</v>
      </c>
      <c r="L134">
        <v>700</v>
      </c>
      <c r="M134" t="b">
        <f t="shared" ref="M134:M197" si="3">K134=F134</f>
        <v>1</v>
      </c>
    </row>
    <row r="135" spans="1:13" x14ac:dyDescent="0.2">
      <c r="A135" t="s">
        <v>1296</v>
      </c>
      <c r="B135" t="s">
        <v>1297</v>
      </c>
      <c r="C135" t="s">
        <v>1298</v>
      </c>
      <c r="D135" t="s">
        <v>1299</v>
      </c>
      <c r="E135" t="s">
        <v>1300</v>
      </c>
      <c r="F135">
        <v>200050883</v>
      </c>
      <c r="G135" s="421">
        <v>3000</v>
      </c>
      <c r="H135" s="421">
        <v>3000</v>
      </c>
      <c r="K135">
        <v>200050883</v>
      </c>
      <c r="L135" s="421">
        <v>3000</v>
      </c>
      <c r="M135" t="b">
        <f t="shared" si="3"/>
        <v>1</v>
      </c>
    </row>
    <row r="136" spans="1:13" x14ac:dyDescent="0.2">
      <c r="A136" t="s">
        <v>1296</v>
      </c>
      <c r="B136" t="s">
        <v>1297</v>
      </c>
      <c r="C136" t="s">
        <v>1298</v>
      </c>
      <c r="D136" t="s">
        <v>1299</v>
      </c>
      <c r="E136" t="s">
        <v>1300</v>
      </c>
      <c r="F136">
        <v>200060867</v>
      </c>
      <c r="G136" s="421">
        <v>3500</v>
      </c>
      <c r="H136" s="421">
        <v>3500</v>
      </c>
      <c r="I136" s="421"/>
      <c r="K136">
        <v>200060867</v>
      </c>
      <c r="L136" s="421">
        <v>3500</v>
      </c>
      <c r="M136" t="b">
        <f t="shared" si="3"/>
        <v>1</v>
      </c>
    </row>
    <row r="137" spans="1:13" x14ac:dyDescent="0.2">
      <c r="A137" t="s">
        <v>1296</v>
      </c>
      <c r="B137" t="s">
        <v>1297</v>
      </c>
      <c r="C137" t="s">
        <v>1298</v>
      </c>
      <c r="D137" t="s">
        <v>1299</v>
      </c>
      <c r="E137" t="s">
        <v>1300</v>
      </c>
      <c r="F137">
        <v>200072632</v>
      </c>
      <c r="G137" s="421">
        <v>1250</v>
      </c>
      <c r="H137" s="421">
        <v>1250</v>
      </c>
      <c r="I137" s="421"/>
      <c r="K137">
        <v>200072632</v>
      </c>
      <c r="L137" s="421">
        <v>1250</v>
      </c>
      <c r="M137" t="b">
        <f t="shared" si="3"/>
        <v>1</v>
      </c>
    </row>
    <row r="138" spans="1:13" x14ac:dyDescent="0.2">
      <c r="A138" t="s">
        <v>1296</v>
      </c>
      <c r="B138" t="s">
        <v>1297</v>
      </c>
      <c r="C138" t="s">
        <v>1298</v>
      </c>
      <c r="D138" t="s">
        <v>1299</v>
      </c>
      <c r="E138" t="s">
        <v>1300</v>
      </c>
      <c r="F138">
        <v>200111177</v>
      </c>
      <c r="G138" s="421">
        <v>2500</v>
      </c>
      <c r="H138" s="421">
        <v>2500</v>
      </c>
      <c r="I138" s="421"/>
      <c r="K138">
        <v>200111177</v>
      </c>
      <c r="L138" s="421">
        <v>2500</v>
      </c>
      <c r="M138" t="b">
        <f t="shared" si="3"/>
        <v>1</v>
      </c>
    </row>
    <row r="139" spans="1:13" x14ac:dyDescent="0.2">
      <c r="A139" t="s">
        <v>1296</v>
      </c>
      <c r="B139" t="s">
        <v>1297</v>
      </c>
      <c r="C139" t="s">
        <v>1298</v>
      </c>
      <c r="D139" t="s">
        <v>1299</v>
      </c>
      <c r="E139" t="s">
        <v>1300</v>
      </c>
      <c r="F139">
        <v>200130755</v>
      </c>
      <c r="G139" s="421">
        <v>2000</v>
      </c>
      <c r="H139" s="421">
        <v>2000</v>
      </c>
      <c r="I139" s="421"/>
      <c r="K139">
        <v>200130755</v>
      </c>
      <c r="L139" s="421">
        <v>2000</v>
      </c>
      <c r="M139" t="b">
        <f t="shared" si="3"/>
        <v>1</v>
      </c>
    </row>
    <row r="140" spans="1:13" x14ac:dyDescent="0.2">
      <c r="A140" t="s">
        <v>1296</v>
      </c>
      <c r="B140" t="s">
        <v>1297</v>
      </c>
      <c r="C140" t="s">
        <v>1298</v>
      </c>
      <c r="D140" t="s">
        <v>1299</v>
      </c>
      <c r="E140" t="s">
        <v>1300</v>
      </c>
      <c r="F140">
        <v>200132887</v>
      </c>
      <c r="G140" s="421">
        <v>3000</v>
      </c>
      <c r="H140" s="421">
        <v>3000</v>
      </c>
      <c r="I140" s="421"/>
      <c r="K140">
        <v>200132887</v>
      </c>
      <c r="L140" s="421">
        <v>3000</v>
      </c>
      <c r="M140" t="b">
        <f t="shared" si="3"/>
        <v>1</v>
      </c>
    </row>
    <row r="141" spans="1:13" x14ac:dyDescent="0.2">
      <c r="A141" t="s">
        <v>1296</v>
      </c>
      <c r="B141" t="s">
        <v>1297</v>
      </c>
      <c r="C141" t="s">
        <v>1298</v>
      </c>
      <c r="D141" t="s">
        <v>1299</v>
      </c>
      <c r="E141" t="s">
        <v>1300</v>
      </c>
      <c r="F141">
        <v>200139868</v>
      </c>
      <c r="G141" s="421">
        <v>6435</v>
      </c>
      <c r="H141" s="421">
        <v>6435</v>
      </c>
      <c r="I141" s="421"/>
      <c r="K141">
        <v>200139868</v>
      </c>
      <c r="L141" s="421">
        <v>6435</v>
      </c>
      <c r="M141" t="b">
        <f t="shared" si="3"/>
        <v>1</v>
      </c>
    </row>
    <row r="142" spans="1:13" x14ac:dyDescent="0.2">
      <c r="A142" t="s">
        <v>1296</v>
      </c>
      <c r="B142" t="s">
        <v>1297</v>
      </c>
      <c r="C142" t="s">
        <v>1298</v>
      </c>
      <c r="D142" t="s">
        <v>1299</v>
      </c>
      <c r="E142" t="s">
        <v>1300</v>
      </c>
      <c r="F142">
        <v>200140180</v>
      </c>
      <c r="G142" s="421">
        <v>500</v>
      </c>
      <c r="H142" s="421">
        <v>500</v>
      </c>
      <c r="I142" s="421"/>
      <c r="K142">
        <v>200140180</v>
      </c>
      <c r="L142">
        <v>500</v>
      </c>
      <c r="M142" t="b">
        <f t="shared" si="3"/>
        <v>1</v>
      </c>
    </row>
    <row r="143" spans="1:13" x14ac:dyDescent="0.2">
      <c r="A143" t="s">
        <v>1296</v>
      </c>
      <c r="B143" t="s">
        <v>1297</v>
      </c>
      <c r="C143" t="s">
        <v>1298</v>
      </c>
      <c r="D143" t="s">
        <v>1299</v>
      </c>
      <c r="E143" t="s">
        <v>1300</v>
      </c>
      <c r="F143">
        <v>200142182</v>
      </c>
      <c r="G143" s="421">
        <v>10000</v>
      </c>
      <c r="H143" s="421">
        <v>10000</v>
      </c>
      <c r="K143">
        <v>200142182</v>
      </c>
      <c r="L143" s="421">
        <v>10000</v>
      </c>
      <c r="M143" t="b">
        <f t="shared" si="3"/>
        <v>1</v>
      </c>
    </row>
    <row r="144" spans="1:13" x14ac:dyDescent="0.2">
      <c r="A144" t="s">
        <v>1296</v>
      </c>
      <c r="B144" t="s">
        <v>1297</v>
      </c>
      <c r="C144" t="s">
        <v>1298</v>
      </c>
      <c r="D144" t="s">
        <v>1299</v>
      </c>
      <c r="E144" t="s">
        <v>1300</v>
      </c>
      <c r="F144">
        <v>200148123</v>
      </c>
      <c r="G144" s="421">
        <v>1000</v>
      </c>
      <c r="H144" s="421">
        <v>1000</v>
      </c>
      <c r="I144" s="421"/>
      <c r="K144">
        <v>200148123</v>
      </c>
      <c r="L144" s="421">
        <v>1000</v>
      </c>
      <c r="M144" t="b">
        <f t="shared" si="3"/>
        <v>1</v>
      </c>
    </row>
    <row r="145" spans="1:13" x14ac:dyDescent="0.2">
      <c r="A145" t="s">
        <v>1296</v>
      </c>
      <c r="B145" t="s">
        <v>1297</v>
      </c>
      <c r="C145" t="s">
        <v>1298</v>
      </c>
      <c r="D145" t="s">
        <v>1299</v>
      </c>
      <c r="E145" t="s">
        <v>1300</v>
      </c>
      <c r="F145">
        <v>200153284</v>
      </c>
      <c r="G145" s="421">
        <v>2700</v>
      </c>
      <c r="H145" s="421">
        <v>2700</v>
      </c>
      <c r="I145" s="421"/>
      <c r="K145">
        <v>200153284</v>
      </c>
      <c r="L145" s="421">
        <v>2700</v>
      </c>
      <c r="M145" t="b">
        <f t="shared" si="3"/>
        <v>1</v>
      </c>
    </row>
    <row r="146" spans="1:13" x14ac:dyDescent="0.2">
      <c r="A146" t="s">
        <v>1296</v>
      </c>
      <c r="B146" t="s">
        <v>1297</v>
      </c>
      <c r="C146" t="s">
        <v>1298</v>
      </c>
      <c r="D146" t="s">
        <v>1299</v>
      </c>
      <c r="E146" t="s">
        <v>1300</v>
      </c>
      <c r="F146">
        <v>200159264</v>
      </c>
      <c r="G146" s="421">
        <v>1000</v>
      </c>
      <c r="H146" s="421">
        <v>1000</v>
      </c>
      <c r="I146" s="421"/>
      <c r="K146">
        <v>200159264</v>
      </c>
      <c r="L146" s="421">
        <v>1000</v>
      </c>
      <c r="M146" t="b">
        <f t="shared" si="3"/>
        <v>1</v>
      </c>
    </row>
    <row r="147" spans="1:13" x14ac:dyDescent="0.2">
      <c r="A147" t="s">
        <v>1296</v>
      </c>
      <c r="B147" t="s">
        <v>1297</v>
      </c>
      <c r="C147" t="s">
        <v>1298</v>
      </c>
      <c r="D147" t="s">
        <v>1299</v>
      </c>
      <c r="E147" t="s">
        <v>1300</v>
      </c>
      <c r="F147">
        <v>200160018</v>
      </c>
      <c r="G147" s="421">
        <v>1000</v>
      </c>
      <c r="H147" s="421">
        <v>1000</v>
      </c>
      <c r="I147" s="421"/>
      <c r="K147">
        <v>200160018</v>
      </c>
      <c r="L147" s="421">
        <v>1000</v>
      </c>
      <c r="M147" t="b">
        <f t="shared" si="3"/>
        <v>1</v>
      </c>
    </row>
    <row r="148" spans="1:13" x14ac:dyDescent="0.2">
      <c r="A148" t="s">
        <v>1296</v>
      </c>
      <c r="B148" t="s">
        <v>1297</v>
      </c>
      <c r="C148" t="s">
        <v>1298</v>
      </c>
      <c r="D148" t="s">
        <v>1299</v>
      </c>
      <c r="E148" t="s">
        <v>1300</v>
      </c>
      <c r="F148">
        <v>200162163</v>
      </c>
      <c r="G148" s="421">
        <v>10000</v>
      </c>
      <c r="H148" s="421">
        <v>10000</v>
      </c>
      <c r="I148" s="421"/>
      <c r="K148">
        <v>200162163</v>
      </c>
      <c r="L148" s="421">
        <v>10000</v>
      </c>
      <c r="M148" t="b">
        <f t="shared" si="3"/>
        <v>1</v>
      </c>
    </row>
    <row r="149" spans="1:13" x14ac:dyDescent="0.2">
      <c r="A149" t="s">
        <v>1296</v>
      </c>
      <c r="B149" t="s">
        <v>1297</v>
      </c>
      <c r="C149" t="s">
        <v>1298</v>
      </c>
      <c r="D149" t="s">
        <v>1299</v>
      </c>
      <c r="E149" t="s">
        <v>1300</v>
      </c>
      <c r="F149">
        <v>200162332</v>
      </c>
      <c r="G149" s="421">
        <v>1000</v>
      </c>
      <c r="H149" s="421">
        <v>1000</v>
      </c>
      <c r="I149" s="421"/>
      <c r="K149">
        <v>200162332</v>
      </c>
      <c r="L149" s="421">
        <v>1000</v>
      </c>
      <c r="M149" t="b">
        <f t="shared" si="3"/>
        <v>1</v>
      </c>
    </row>
    <row r="150" spans="1:13" x14ac:dyDescent="0.2">
      <c r="A150" t="s">
        <v>1296</v>
      </c>
      <c r="B150" t="s">
        <v>1297</v>
      </c>
      <c r="C150" t="s">
        <v>1298</v>
      </c>
      <c r="D150" t="s">
        <v>1299</v>
      </c>
      <c r="E150" t="s">
        <v>1300</v>
      </c>
      <c r="F150">
        <v>200163905</v>
      </c>
      <c r="G150" s="421">
        <v>2500</v>
      </c>
      <c r="H150" s="421">
        <v>2500</v>
      </c>
      <c r="I150" s="421"/>
      <c r="K150">
        <v>200163905</v>
      </c>
      <c r="L150" s="421">
        <v>2500</v>
      </c>
      <c r="M150" t="b">
        <f t="shared" si="3"/>
        <v>1</v>
      </c>
    </row>
    <row r="151" spans="1:13" x14ac:dyDescent="0.2">
      <c r="A151" t="s">
        <v>1296</v>
      </c>
      <c r="B151" t="s">
        <v>1297</v>
      </c>
      <c r="C151" t="s">
        <v>1298</v>
      </c>
      <c r="D151" t="s">
        <v>1299</v>
      </c>
      <c r="E151" t="s">
        <v>1300</v>
      </c>
      <c r="F151">
        <v>200181546</v>
      </c>
      <c r="G151" s="421">
        <v>1000</v>
      </c>
      <c r="H151" s="421">
        <v>1000</v>
      </c>
      <c r="I151" s="421"/>
      <c r="K151">
        <v>200181546</v>
      </c>
      <c r="L151" s="421">
        <v>1000</v>
      </c>
      <c r="M151" t="b">
        <f t="shared" si="3"/>
        <v>1</v>
      </c>
    </row>
    <row r="152" spans="1:13" x14ac:dyDescent="0.2">
      <c r="A152" t="s">
        <v>1296</v>
      </c>
      <c r="B152" t="s">
        <v>1297</v>
      </c>
      <c r="C152" t="s">
        <v>1298</v>
      </c>
      <c r="D152" t="s">
        <v>1299</v>
      </c>
      <c r="E152" t="s">
        <v>1300</v>
      </c>
      <c r="F152">
        <v>200186122</v>
      </c>
      <c r="G152" s="421">
        <v>5000</v>
      </c>
      <c r="H152" s="421">
        <v>5000</v>
      </c>
      <c r="I152" s="421"/>
      <c r="K152">
        <v>200186122</v>
      </c>
      <c r="L152" s="421">
        <v>5000</v>
      </c>
      <c r="M152" t="b">
        <f t="shared" si="3"/>
        <v>1</v>
      </c>
    </row>
    <row r="153" spans="1:13" x14ac:dyDescent="0.2">
      <c r="A153" t="s">
        <v>1296</v>
      </c>
      <c r="B153" t="s">
        <v>1297</v>
      </c>
      <c r="C153" t="s">
        <v>1298</v>
      </c>
      <c r="D153" t="s">
        <v>1299</v>
      </c>
      <c r="E153" t="s">
        <v>1300</v>
      </c>
      <c r="F153">
        <v>200198628</v>
      </c>
      <c r="G153" s="421">
        <v>3000</v>
      </c>
      <c r="H153" s="421">
        <v>3000</v>
      </c>
      <c r="I153" s="421"/>
      <c r="K153">
        <v>200198628</v>
      </c>
      <c r="L153" s="421">
        <v>3000</v>
      </c>
      <c r="M153" t="b">
        <f t="shared" si="3"/>
        <v>1</v>
      </c>
    </row>
    <row r="154" spans="1:13" x14ac:dyDescent="0.2">
      <c r="A154" t="s">
        <v>1296</v>
      </c>
      <c r="B154" t="s">
        <v>1297</v>
      </c>
      <c r="C154" t="s">
        <v>1298</v>
      </c>
      <c r="D154" t="s">
        <v>1299</v>
      </c>
      <c r="E154" t="s">
        <v>1300</v>
      </c>
      <c r="F154">
        <v>200214189</v>
      </c>
      <c r="G154" s="421">
        <v>10000</v>
      </c>
      <c r="H154" s="421">
        <v>10000</v>
      </c>
      <c r="I154" s="421"/>
      <c r="K154">
        <v>200214189</v>
      </c>
      <c r="L154" s="421">
        <v>10000</v>
      </c>
      <c r="M154" t="b">
        <f t="shared" si="3"/>
        <v>1</v>
      </c>
    </row>
    <row r="155" spans="1:13" x14ac:dyDescent="0.2">
      <c r="A155" t="s">
        <v>1296</v>
      </c>
      <c r="B155" t="s">
        <v>1297</v>
      </c>
      <c r="C155" t="s">
        <v>1298</v>
      </c>
      <c r="D155" t="s">
        <v>1299</v>
      </c>
      <c r="E155" t="s">
        <v>1300</v>
      </c>
      <c r="F155">
        <v>200246637</v>
      </c>
      <c r="G155" s="421">
        <v>9018</v>
      </c>
      <c r="H155" s="421">
        <v>9018</v>
      </c>
      <c r="I155" s="421"/>
      <c r="K155">
        <v>200246637</v>
      </c>
      <c r="L155" s="421">
        <v>9018</v>
      </c>
      <c r="M155" t="b">
        <f t="shared" si="3"/>
        <v>1</v>
      </c>
    </row>
    <row r="156" spans="1:13" x14ac:dyDescent="0.2">
      <c r="A156" t="s">
        <v>1296</v>
      </c>
      <c r="B156" t="s">
        <v>1297</v>
      </c>
      <c r="C156" t="s">
        <v>1298</v>
      </c>
      <c r="D156" t="s">
        <v>1299</v>
      </c>
      <c r="E156" t="s">
        <v>1300</v>
      </c>
      <c r="F156">
        <v>200255503</v>
      </c>
      <c r="G156" s="421">
        <v>500</v>
      </c>
      <c r="H156" s="421">
        <v>500</v>
      </c>
      <c r="I156" s="421"/>
      <c r="K156">
        <v>200255503</v>
      </c>
      <c r="L156">
        <v>500</v>
      </c>
      <c r="M156" t="b">
        <f t="shared" si="3"/>
        <v>1</v>
      </c>
    </row>
    <row r="157" spans="1:13" x14ac:dyDescent="0.2">
      <c r="A157" t="s">
        <v>1296</v>
      </c>
      <c r="B157" t="s">
        <v>1297</v>
      </c>
      <c r="C157" t="s">
        <v>1298</v>
      </c>
      <c r="D157" t="s">
        <v>1299</v>
      </c>
      <c r="E157" t="s">
        <v>1300</v>
      </c>
      <c r="F157">
        <v>200273586</v>
      </c>
      <c r="G157" s="421">
        <v>2500</v>
      </c>
      <c r="H157" s="421">
        <v>2500</v>
      </c>
      <c r="K157">
        <v>200273586</v>
      </c>
      <c r="L157" s="421">
        <v>2500</v>
      </c>
      <c r="M157" t="b">
        <f t="shared" si="3"/>
        <v>1</v>
      </c>
    </row>
    <row r="158" spans="1:13" x14ac:dyDescent="0.2">
      <c r="A158" t="s">
        <v>1296</v>
      </c>
      <c r="B158" t="s">
        <v>1297</v>
      </c>
      <c r="C158" t="s">
        <v>1298</v>
      </c>
      <c r="D158" t="s">
        <v>1299</v>
      </c>
      <c r="E158" t="s">
        <v>1300</v>
      </c>
      <c r="F158">
        <v>200298312</v>
      </c>
      <c r="G158" s="421">
        <v>2500</v>
      </c>
      <c r="H158" s="421">
        <v>2500</v>
      </c>
      <c r="I158" s="421"/>
      <c r="K158">
        <v>200298312</v>
      </c>
      <c r="L158" s="421">
        <v>2500</v>
      </c>
      <c r="M158" t="b">
        <f t="shared" si="3"/>
        <v>1</v>
      </c>
    </row>
    <row r="159" spans="1:13" x14ac:dyDescent="0.2">
      <c r="A159" t="s">
        <v>1296</v>
      </c>
      <c r="B159" t="s">
        <v>1297</v>
      </c>
      <c r="C159" t="s">
        <v>1298</v>
      </c>
      <c r="D159" t="s">
        <v>1299</v>
      </c>
      <c r="E159" t="s">
        <v>1300</v>
      </c>
      <c r="F159">
        <v>200303837</v>
      </c>
      <c r="G159" s="421">
        <v>2500</v>
      </c>
      <c r="H159" s="421">
        <v>2500</v>
      </c>
      <c r="I159" s="421"/>
      <c r="K159">
        <v>200303837</v>
      </c>
      <c r="L159" s="421">
        <v>2500</v>
      </c>
      <c r="M159" t="b">
        <f t="shared" si="3"/>
        <v>1</v>
      </c>
    </row>
    <row r="160" spans="1:13" x14ac:dyDescent="0.2">
      <c r="A160" t="s">
        <v>1296</v>
      </c>
      <c r="B160" t="s">
        <v>1297</v>
      </c>
      <c r="C160" t="s">
        <v>1298</v>
      </c>
      <c r="D160" t="s">
        <v>1299</v>
      </c>
      <c r="E160" t="s">
        <v>1300</v>
      </c>
      <c r="F160">
        <v>200305748</v>
      </c>
      <c r="G160" s="421">
        <v>750</v>
      </c>
      <c r="H160" s="421">
        <v>750</v>
      </c>
      <c r="I160" s="421"/>
      <c r="K160">
        <v>200305748</v>
      </c>
      <c r="L160">
        <v>750</v>
      </c>
      <c r="M160" t="b">
        <f t="shared" si="3"/>
        <v>1</v>
      </c>
    </row>
    <row r="161" spans="1:13" x14ac:dyDescent="0.2">
      <c r="A161" t="s">
        <v>1296</v>
      </c>
      <c r="B161" t="s">
        <v>1297</v>
      </c>
      <c r="C161" t="s">
        <v>1298</v>
      </c>
      <c r="D161" t="s">
        <v>1299</v>
      </c>
      <c r="E161" t="s">
        <v>1300</v>
      </c>
      <c r="F161">
        <v>200310818</v>
      </c>
      <c r="G161" s="421">
        <v>14000</v>
      </c>
      <c r="H161" s="421">
        <v>14000</v>
      </c>
      <c r="K161">
        <v>200310818</v>
      </c>
      <c r="L161" s="421">
        <v>14000</v>
      </c>
      <c r="M161" t="b">
        <f t="shared" si="3"/>
        <v>1</v>
      </c>
    </row>
    <row r="162" spans="1:13" x14ac:dyDescent="0.2">
      <c r="A162" t="s">
        <v>1296</v>
      </c>
      <c r="B162" t="s">
        <v>1297</v>
      </c>
      <c r="C162" t="s">
        <v>1298</v>
      </c>
      <c r="D162" t="s">
        <v>1299</v>
      </c>
      <c r="E162" t="s">
        <v>1300</v>
      </c>
      <c r="F162">
        <v>200313821</v>
      </c>
      <c r="G162" s="421">
        <v>1000</v>
      </c>
      <c r="H162" s="421">
        <v>1000</v>
      </c>
      <c r="I162" s="421"/>
      <c r="K162">
        <v>200313821</v>
      </c>
      <c r="L162" s="421">
        <v>1000</v>
      </c>
      <c r="M162" t="b">
        <f t="shared" si="3"/>
        <v>1</v>
      </c>
    </row>
    <row r="163" spans="1:13" x14ac:dyDescent="0.2">
      <c r="A163" t="s">
        <v>1296</v>
      </c>
      <c r="B163" t="s">
        <v>1297</v>
      </c>
      <c r="C163" t="s">
        <v>1298</v>
      </c>
      <c r="D163" t="s">
        <v>1299</v>
      </c>
      <c r="E163" t="s">
        <v>1300</v>
      </c>
      <c r="F163">
        <v>200314146</v>
      </c>
      <c r="G163" s="421">
        <v>3500</v>
      </c>
      <c r="H163" s="421">
        <v>3500</v>
      </c>
      <c r="I163" s="421"/>
      <c r="K163">
        <v>200314146</v>
      </c>
      <c r="L163" s="421">
        <v>3500</v>
      </c>
      <c r="M163" t="b">
        <f t="shared" si="3"/>
        <v>1</v>
      </c>
    </row>
    <row r="164" spans="1:13" x14ac:dyDescent="0.2">
      <c r="A164" t="s">
        <v>1296</v>
      </c>
      <c r="B164" t="s">
        <v>1297</v>
      </c>
      <c r="C164" t="s">
        <v>1298</v>
      </c>
      <c r="D164" t="s">
        <v>1299</v>
      </c>
      <c r="E164" t="s">
        <v>1300</v>
      </c>
      <c r="F164">
        <v>200330461</v>
      </c>
      <c r="G164" s="421">
        <v>500</v>
      </c>
      <c r="H164" s="421">
        <v>500</v>
      </c>
      <c r="I164" s="421"/>
      <c r="K164">
        <v>200330461</v>
      </c>
      <c r="L164">
        <v>500</v>
      </c>
      <c r="M164" t="b">
        <f t="shared" si="3"/>
        <v>1</v>
      </c>
    </row>
    <row r="165" spans="1:13" x14ac:dyDescent="0.2">
      <c r="A165" t="s">
        <v>1296</v>
      </c>
      <c r="B165" t="s">
        <v>1297</v>
      </c>
      <c r="C165" t="s">
        <v>1298</v>
      </c>
      <c r="D165" t="s">
        <v>1299</v>
      </c>
      <c r="E165" t="s">
        <v>1300</v>
      </c>
      <c r="F165">
        <v>200347894</v>
      </c>
      <c r="G165" s="421">
        <v>3643</v>
      </c>
      <c r="H165" s="421">
        <v>3643</v>
      </c>
      <c r="K165">
        <v>200347894</v>
      </c>
      <c r="L165" s="421">
        <v>3643</v>
      </c>
      <c r="M165" t="b">
        <f t="shared" si="3"/>
        <v>1</v>
      </c>
    </row>
    <row r="166" spans="1:13" x14ac:dyDescent="0.2">
      <c r="A166" t="s">
        <v>1296</v>
      </c>
      <c r="B166" t="s">
        <v>1297</v>
      </c>
      <c r="C166" t="s">
        <v>1298</v>
      </c>
      <c r="D166" t="s">
        <v>1299</v>
      </c>
      <c r="E166" t="s">
        <v>1300</v>
      </c>
      <c r="F166">
        <v>200458160</v>
      </c>
      <c r="G166" s="421">
        <v>2500</v>
      </c>
      <c r="H166" s="421">
        <v>2500</v>
      </c>
      <c r="I166" s="421"/>
      <c r="K166">
        <v>200458160</v>
      </c>
      <c r="L166" s="421">
        <v>2500</v>
      </c>
      <c r="M166" t="b">
        <f t="shared" si="3"/>
        <v>1</v>
      </c>
    </row>
    <row r="167" spans="1:13" x14ac:dyDescent="0.2">
      <c r="A167" t="s">
        <v>1296</v>
      </c>
      <c r="B167" t="s">
        <v>1297</v>
      </c>
      <c r="C167" t="s">
        <v>1298</v>
      </c>
      <c r="D167" t="s">
        <v>1299</v>
      </c>
      <c r="E167" t="s">
        <v>1300</v>
      </c>
      <c r="F167">
        <v>200460734</v>
      </c>
      <c r="G167" s="421">
        <v>750</v>
      </c>
      <c r="H167" s="421">
        <v>750</v>
      </c>
      <c r="I167" s="421"/>
      <c r="K167">
        <v>200460734</v>
      </c>
      <c r="L167">
        <v>750</v>
      </c>
      <c r="M167" t="b">
        <f t="shared" si="3"/>
        <v>1</v>
      </c>
    </row>
    <row r="168" spans="1:13" x14ac:dyDescent="0.2">
      <c r="A168" t="s">
        <v>1296</v>
      </c>
      <c r="B168" t="s">
        <v>1297</v>
      </c>
      <c r="C168" t="s">
        <v>1298</v>
      </c>
      <c r="D168" t="s">
        <v>1299</v>
      </c>
      <c r="E168" t="s">
        <v>1300</v>
      </c>
      <c r="F168">
        <v>200483419</v>
      </c>
      <c r="G168" s="421">
        <v>1250</v>
      </c>
      <c r="H168" s="421">
        <v>1250</v>
      </c>
      <c r="K168">
        <v>200483419</v>
      </c>
      <c r="L168" s="421">
        <v>1250</v>
      </c>
      <c r="M168" t="b">
        <f t="shared" si="3"/>
        <v>1</v>
      </c>
    </row>
    <row r="169" spans="1:13" x14ac:dyDescent="0.2">
      <c r="A169" t="s">
        <v>1296</v>
      </c>
      <c r="B169" t="s">
        <v>1297</v>
      </c>
      <c r="C169" t="s">
        <v>1298</v>
      </c>
      <c r="D169" t="s">
        <v>1299</v>
      </c>
      <c r="E169" t="s">
        <v>1300</v>
      </c>
      <c r="F169">
        <v>200483952</v>
      </c>
      <c r="G169" s="421">
        <v>1500</v>
      </c>
      <c r="H169" s="421">
        <v>1500</v>
      </c>
      <c r="I169" s="421"/>
      <c r="K169">
        <v>200483952</v>
      </c>
      <c r="L169" s="421">
        <v>1500</v>
      </c>
      <c r="M169" t="b">
        <f t="shared" si="3"/>
        <v>1</v>
      </c>
    </row>
    <row r="170" spans="1:13" x14ac:dyDescent="0.2">
      <c r="A170" t="s">
        <v>1296</v>
      </c>
      <c r="B170" t="s">
        <v>1297</v>
      </c>
      <c r="C170" t="s">
        <v>1298</v>
      </c>
      <c r="D170" t="s">
        <v>1299</v>
      </c>
      <c r="E170" t="s">
        <v>1300</v>
      </c>
      <c r="F170">
        <v>200486526</v>
      </c>
      <c r="G170" s="421">
        <v>750</v>
      </c>
      <c r="H170" s="421">
        <v>750</v>
      </c>
      <c r="I170" s="421"/>
      <c r="K170">
        <v>200486526</v>
      </c>
      <c r="L170">
        <v>750</v>
      </c>
      <c r="M170" t="b">
        <f t="shared" si="3"/>
        <v>1</v>
      </c>
    </row>
    <row r="171" spans="1:13" x14ac:dyDescent="0.2">
      <c r="A171" t="s">
        <v>1296</v>
      </c>
      <c r="B171" t="s">
        <v>1297</v>
      </c>
      <c r="C171" t="s">
        <v>1298</v>
      </c>
      <c r="D171" t="s">
        <v>1299</v>
      </c>
      <c r="E171" t="s">
        <v>1300</v>
      </c>
      <c r="F171">
        <v>200510498</v>
      </c>
      <c r="G171" s="421">
        <v>2500</v>
      </c>
      <c r="H171" s="421">
        <v>2500</v>
      </c>
      <c r="K171">
        <v>200510498</v>
      </c>
      <c r="L171" s="421">
        <v>2500</v>
      </c>
      <c r="M171" t="b">
        <f t="shared" si="3"/>
        <v>1</v>
      </c>
    </row>
    <row r="172" spans="1:13" x14ac:dyDescent="0.2">
      <c r="A172" t="s">
        <v>1296</v>
      </c>
      <c r="B172" t="s">
        <v>1297</v>
      </c>
      <c r="C172" t="s">
        <v>1298</v>
      </c>
      <c r="D172" t="s">
        <v>1299</v>
      </c>
      <c r="E172" t="s">
        <v>1300</v>
      </c>
      <c r="F172">
        <v>200516842</v>
      </c>
      <c r="G172" s="421">
        <v>4000</v>
      </c>
      <c r="H172" s="421">
        <v>4000</v>
      </c>
      <c r="I172" s="421"/>
      <c r="K172">
        <v>200516842</v>
      </c>
      <c r="L172" s="421">
        <v>4000</v>
      </c>
      <c r="M172" t="b">
        <f t="shared" si="3"/>
        <v>1</v>
      </c>
    </row>
    <row r="173" spans="1:13" x14ac:dyDescent="0.2">
      <c r="A173" t="s">
        <v>1296</v>
      </c>
      <c r="B173" t="s">
        <v>1297</v>
      </c>
      <c r="C173" t="s">
        <v>1298</v>
      </c>
      <c r="D173" t="s">
        <v>1299</v>
      </c>
      <c r="E173" t="s">
        <v>1300</v>
      </c>
      <c r="F173">
        <v>200530843</v>
      </c>
      <c r="G173" s="421">
        <v>3750</v>
      </c>
      <c r="H173" s="421">
        <v>3750</v>
      </c>
      <c r="I173" s="421"/>
      <c r="K173">
        <v>200530843</v>
      </c>
      <c r="L173" s="421">
        <v>3750</v>
      </c>
      <c r="M173" t="b">
        <f t="shared" si="3"/>
        <v>1</v>
      </c>
    </row>
    <row r="174" spans="1:13" x14ac:dyDescent="0.2">
      <c r="A174" t="s">
        <v>1296</v>
      </c>
      <c r="B174" t="s">
        <v>1297</v>
      </c>
      <c r="C174" t="s">
        <v>1298</v>
      </c>
      <c r="D174" t="s">
        <v>1299</v>
      </c>
      <c r="E174" t="s">
        <v>1300</v>
      </c>
      <c r="F174">
        <v>200533157</v>
      </c>
      <c r="G174" s="421">
        <v>3500</v>
      </c>
      <c r="H174" s="421">
        <v>3500</v>
      </c>
      <c r="I174" s="421"/>
      <c r="K174">
        <v>200533157</v>
      </c>
      <c r="L174" s="421">
        <v>3500</v>
      </c>
      <c r="M174" t="b">
        <f t="shared" si="3"/>
        <v>1</v>
      </c>
    </row>
    <row r="175" spans="1:13" x14ac:dyDescent="0.2">
      <c r="A175" t="s">
        <v>1296</v>
      </c>
      <c r="B175" t="s">
        <v>1297</v>
      </c>
      <c r="C175" t="s">
        <v>1298</v>
      </c>
      <c r="D175" t="s">
        <v>1299</v>
      </c>
      <c r="E175" t="s">
        <v>1300</v>
      </c>
      <c r="F175">
        <v>200555231</v>
      </c>
      <c r="G175" s="421">
        <v>1500</v>
      </c>
      <c r="H175" s="421">
        <v>1500</v>
      </c>
      <c r="I175" s="421"/>
      <c r="K175">
        <v>200555231</v>
      </c>
      <c r="L175" s="421">
        <v>1500</v>
      </c>
      <c r="M175" t="b">
        <f t="shared" si="3"/>
        <v>1</v>
      </c>
    </row>
    <row r="176" spans="1:13" x14ac:dyDescent="0.2">
      <c r="A176" t="s">
        <v>1296</v>
      </c>
      <c r="B176" t="s">
        <v>1297</v>
      </c>
      <c r="C176" t="s">
        <v>1298</v>
      </c>
      <c r="D176" t="s">
        <v>1299</v>
      </c>
      <c r="E176" t="s">
        <v>1300</v>
      </c>
      <c r="F176">
        <v>200556349</v>
      </c>
      <c r="G176" s="421">
        <v>5000</v>
      </c>
      <c r="H176" s="421">
        <v>5000</v>
      </c>
      <c r="I176" s="421"/>
      <c r="K176">
        <v>200556349</v>
      </c>
      <c r="L176" s="421">
        <v>5000</v>
      </c>
      <c r="M176" t="b">
        <f t="shared" si="3"/>
        <v>1</v>
      </c>
    </row>
    <row r="177" spans="1:13" x14ac:dyDescent="0.2">
      <c r="A177" t="s">
        <v>1296</v>
      </c>
      <c r="B177" t="s">
        <v>1297</v>
      </c>
      <c r="C177" t="s">
        <v>1298</v>
      </c>
      <c r="D177" t="s">
        <v>1299</v>
      </c>
      <c r="E177" t="s">
        <v>1300</v>
      </c>
      <c r="F177">
        <v>200557519</v>
      </c>
      <c r="G177" s="421">
        <v>2000</v>
      </c>
      <c r="H177" s="421">
        <v>2000</v>
      </c>
      <c r="I177" s="421"/>
      <c r="K177">
        <v>200557519</v>
      </c>
      <c r="L177" s="421">
        <v>2000</v>
      </c>
      <c r="M177" t="b">
        <f t="shared" si="3"/>
        <v>1</v>
      </c>
    </row>
    <row r="178" spans="1:13" x14ac:dyDescent="0.2">
      <c r="A178" t="s">
        <v>1296</v>
      </c>
      <c r="B178" t="s">
        <v>1297</v>
      </c>
      <c r="C178" t="s">
        <v>1298</v>
      </c>
      <c r="D178" t="s">
        <v>1299</v>
      </c>
      <c r="E178" t="s">
        <v>1300</v>
      </c>
      <c r="F178">
        <v>200558325</v>
      </c>
      <c r="G178" s="421">
        <v>3500</v>
      </c>
      <c r="H178" s="421">
        <v>3500</v>
      </c>
      <c r="I178" s="421"/>
      <c r="K178">
        <v>200558325</v>
      </c>
      <c r="L178" s="421">
        <v>3500</v>
      </c>
      <c r="M178" t="b">
        <f t="shared" si="3"/>
        <v>1</v>
      </c>
    </row>
    <row r="179" spans="1:13" x14ac:dyDescent="0.2">
      <c r="A179" t="s">
        <v>1296</v>
      </c>
      <c r="B179" t="s">
        <v>1297</v>
      </c>
      <c r="C179" t="s">
        <v>1298</v>
      </c>
      <c r="D179" t="s">
        <v>1299</v>
      </c>
      <c r="E179" t="s">
        <v>1300</v>
      </c>
      <c r="F179">
        <v>200584975</v>
      </c>
      <c r="G179" s="421">
        <v>1350</v>
      </c>
      <c r="H179" s="421">
        <v>1350</v>
      </c>
      <c r="I179" s="421"/>
      <c r="K179">
        <v>200584975</v>
      </c>
      <c r="L179" s="421">
        <v>1350</v>
      </c>
      <c r="M179" t="b">
        <f t="shared" si="3"/>
        <v>1</v>
      </c>
    </row>
    <row r="180" spans="1:13" x14ac:dyDescent="0.2">
      <c r="A180" t="s">
        <v>1296</v>
      </c>
      <c r="B180" t="s">
        <v>1297</v>
      </c>
      <c r="C180" t="s">
        <v>1298</v>
      </c>
      <c r="D180" t="s">
        <v>1299</v>
      </c>
      <c r="E180" t="s">
        <v>1300</v>
      </c>
      <c r="F180">
        <v>200608622</v>
      </c>
      <c r="G180" s="421">
        <v>2500</v>
      </c>
      <c r="H180" s="421">
        <v>2500</v>
      </c>
      <c r="I180" s="421"/>
      <c r="K180">
        <v>200608622</v>
      </c>
      <c r="L180" s="421">
        <v>2500</v>
      </c>
      <c r="M180" t="b">
        <f t="shared" si="3"/>
        <v>1</v>
      </c>
    </row>
    <row r="181" spans="1:13" x14ac:dyDescent="0.2">
      <c r="A181" t="s">
        <v>1296</v>
      </c>
      <c r="B181" t="s">
        <v>1297</v>
      </c>
      <c r="C181" t="s">
        <v>1298</v>
      </c>
      <c r="D181" t="s">
        <v>1299</v>
      </c>
      <c r="E181" t="s">
        <v>1300</v>
      </c>
      <c r="F181">
        <v>200620439</v>
      </c>
      <c r="G181" s="421">
        <v>1000</v>
      </c>
      <c r="H181" s="421">
        <v>1000</v>
      </c>
      <c r="I181" s="421"/>
      <c r="K181">
        <v>200620439</v>
      </c>
      <c r="L181" s="421">
        <v>1000</v>
      </c>
      <c r="M181" t="b">
        <f t="shared" si="3"/>
        <v>1</v>
      </c>
    </row>
    <row r="182" spans="1:13" x14ac:dyDescent="0.2">
      <c r="A182" t="s">
        <v>1296</v>
      </c>
      <c r="B182" t="s">
        <v>1297</v>
      </c>
      <c r="C182" t="s">
        <v>1298</v>
      </c>
      <c r="D182" t="s">
        <v>1299</v>
      </c>
      <c r="E182" t="s">
        <v>1300</v>
      </c>
      <c r="F182">
        <v>200669514</v>
      </c>
      <c r="G182" s="421">
        <v>2325</v>
      </c>
      <c r="H182" s="421">
        <v>2325</v>
      </c>
      <c r="I182" s="421"/>
      <c r="K182">
        <v>200669514</v>
      </c>
      <c r="L182" s="421">
        <v>2325</v>
      </c>
      <c r="M182" t="b">
        <f t="shared" si="3"/>
        <v>1</v>
      </c>
    </row>
    <row r="183" spans="1:13" x14ac:dyDescent="0.2">
      <c r="A183" t="s">
        <v>1296</v>
      </c>
      <c r="B183" t="s">
        <v>1297</v>
      </c>
      <c r="C183" t="s">
        <v>1298</v>
      </c>
      <c r="D183" t="s">
        <v>1299</v>
      </c>
      <c r="E183" t="s">
        <v>1300</v>
      </c>
      <c r="F183">
        <v>200679615</v>
      </c>
      <c r="G183" s="421">
        <v>27242</v>
      </c>
      <c r="H183" s="421">
        <v>27242</v>
      </c>
      <c r="I183" s="421"/>
      <c r="K183">
        <v>200679615</v>
      </c>
      <c r="L183" s="422">
        <v>27241.5</v>
      </c>
      <c r="M183" t="b">
        <f t="shared" si="3"/>
        <v>1</v>
      </c>
    </row>
    <row r="184" spans="1:13" x14ac:dyDescent="0.2">
      <c r="A184" t="s">
        <v>1296</v>
      </c>
      <c r="B184" t="s">
        <v>1297</v>
      </c>
      <c r="C184" t="s">
        <v>1298</v>
      </c>
      <c r="D184" t="s">
        <v>1299</v>
      </c>
      <c r="E184" t="s">
        <v>1300</v>
      </c>
      <c r="F184">
        <v>200694812</v>
      </c>
      <c r="G184" s="421">
        <v>20000</v>
      </c>
      <c r="H184" s="421">
        <v>20000</v>
      </c>
      <c r="I184" s="421"/>
      <c r="K184">
        <v>200694812</v>
      </c>
      <c r="L184" s="421">
        <v>20000</v>
      </c>
      <c r="M184" t="b">
        <f t="shared" si="3"/>
        <v>1</v>
      </c>
    </row>
    <row r="185" spans="1:13" x14ac:dyDescent="0.2">
      <c r="A185" t="s">
        <v>1296</v>
      </c>
      <c r="B185" t="s">
        <v>1297</v>
      </c>
      <c r="C185" t="s">
        <v>1298</v>
      </c>
      <c r="D185" t="s">
        <v>1299</v>
      </c>
      <c r="E185" t="s">
        <v>1300</v>
      </c>
      <c r="F185">
        <v>200700415</v>
      </c>
      <c r="G185" s="421">
        <v>900</v>
      </c>
      <c r="H185" s="421">
        <v>900</v>
      </c>
      <c r="I185" s="421"/>
      <c r="K185">
        <v>200700415</v>
      </c>
      <c r="L185">
        <v>900</v>
      </c>
      <c r="M185" t="b">
        <f t="shared" si="3"/>
        <v>1</v>
      </c>
    </row>
    <row r="186" spans="1:13" x14ac:dyDescent="0.2">
      <c r="A186" t="s">
        <v>1296</v>
      </c>
      <c r="B186" t="s">
        <v>1297</v>
      </c>
      <c r="C186" t="s">
        <v>1298</v>
      </c>
      <c r="D186" t="s">
        <v>1299</v>
      </c>
      <c r="E186" t="s">
        <v>1300</v>
      </c>
      <c r="F186">
        <v>200758694</v>
      </c>
      <c r="G186" s="421">
        <v>1500</v>
      </c>
      <c r="H186" s="421">
        <v>1500</v>
      </c>
      <c r="K186">
        <v>200758694</v>
      </c>
      <c r="L186" s="421">
        <v>1500</v>
      </c>
      <c r="M186" t="b">
        <f t="shared" si="3"/>
        <v>1</v>
      </c>
    </row>
    <row r="187" spans="1:13" x14ac:dyDescent="0.2">
      <c r="A187" t="s">
        <v>1296</v>
      </c>
      <c r="B187" t="s">
        <v>1297</v>
      </c>
      <c r="C187" t="s">
        <v>1298</v>
      </c>
      <c r="D187" t="s">
        <v>1299</v>
      </c>
      <c r="E187" t="s">
        <v>1300</v>
      </c>
      <c r="F187">
        <v>200783823</v>
      </c>
      <c r="G187" s="421">
        <v>1000</v>
      </c>
      <c r="H187" s="421">
        <v>1000</v>
      </c>
      <c r="I187" s="421"/>
      <c r="K187">
        <v>200783823</v>
      </c>
      <c r="L187" s="421">
        <v>1000</v>
      </c>
      <c r="M187" t="b">
        <f t="shared" si="3"/>
        <v>1</v>
      </c>
    </row>
    <row r="188" spans="1:13" x14ac:dyDescent="0.2">
      <c r="A188" t="s">
        <v>1296</v>
      </c>
      <c r="B188" t="s">
        <v>1297</v>
      </c>
      <c r="C188" t="s">
        <v>1298</v>
      </c>
      <c r="D188" t="s">
        <v>1299</v>
      </c>
      <c r="E188" t="s">
        <v>1300</v>
      </c>
      <c r="F188">
        <v>200789504</v>
      </c>
      <c r="G188" s="421">
        <v>1500</v>
      </c>
      <c r="H188" s="421">
        <v>1500</v>
      </c>
      <c r="I188" s="421"/>
      <c r="K188">
        <v>200789504</v>
      </c>
      <c r="L188" s="421">
        <v>1500</v>
      </c>
      <c r="M188" t="b">
        <f t="shared" si="3"/>
        <v>1</v>
      </c>
    </row>
    <row r="189" spans="1:13" x14ac:dyDescent="0.2">
      <c r="A189" t="s">
        <v>1296</v>
      </c>
      <c r="B189" t="s">
        <v>1297</v>
      </c>
      <c r="C189" t="s">
        <v>1298</v>
      </c>
      <c r="D189" t="s">
        <v>1299</v>
      </c>
      <c r="E189" t="s">
        <v>1300</v>
      </c>
      <c r="F189">
        <v>200789829</v>
      </c>
      <c r="G189" s="421">
        <v>750</v>
      </c>
      <c r="H189" s="421">
        <v>750</v>
      </c>
      <c r="I189" s="421"/>
      <c r="K189">
        <v>200789829</v>
      </c>
      <c r="L189">
        <v>750</v>
      </c>
      <c r="M189" t="b">
        <f t="shared" si="3"/>
        <v>1</v>
      </c>
    </row>
    <row r="190" spans="1:13" x14ac:dyDescent="0.2">
      <c r="A190" t="s">
        <v>1296</v>
      </c>
      <c r="B190" t="s">
        <v>1297</v>
      </c>
      <c r="C190" t="s">
        <v>1298</v>
      </c>
      <c r="D190" t="s">
        <v>1299</v>
      </c>
      <c r="E190" t="s">
        <v>1300</v>
      </c>
      <c r="F190">
        <v>200792364</v>
      </c>
      <c r="G190" s="421">
        <v>2000</v>
      </c>
      <c r="H190" s="421">
        <v>2000</v>
      </c>
      <c r="K190">
        <v>200792364</v>
      </c>
      <c r="L190" s="421">
        <v>2000</v>
      </c>
      <c r="M190" t="b">
        <f t="shared" si="3"/>
        <v>1</v>
      </c>
    </row>
    <row r="191" spans="1:13" x14ac:dyDescent="0.2">
      <c r="A191" t="s">
        <v>1296</v>
      </c>
      <c r="B191" t="s">
        <v>1297</v>
      </c>
      <c r="C191" t="s">
        <v>1298</v>
      </c>
      <c r="D191" t="s">
        <v>1299</v>
      </c>
      <c r="E191" t="s">
        <v>1300</v>
      </c>
      <c r="F191">
        <v>200796667</v>
      </c>
      <c r="G191" s="421">
        <v>2000</v>
      </c>
      <c r="H191" s="421">
        <v>2000</v>
      </c>
      <c r="I191" s="421"/>
      <c r="K191">
        <v>200796667</v>
      </c>
      <c r="L191" s="421">
        <v>2000</v>
      </c>
      <c r="M191" t="b">
        <f t="shared" si="3"/>
        <v>1</v>
      </c>
    </row>
    <row r="192" spans="1:13" x14ac:dyDescent="0.2">
      <c r="A192" t="s">
        <v>1296</v>
      </c>
      <c r="B192" t="s">
        <v>1297</v>
      </c>
      <c r="C192" t="s">
        <v>1298</v>
      </c>
      <c r="D192" t="s">
        <v>1299</v>
      </c>
      <c r="E192" t="s">
        <v>1300</v>
      </c>
      <c r="F192">
        <v>200801113</v>
      </c>
      <c r="G192" s="421">
        <v>5000</v>
      </c>
      <c r="H192" s="421">
        <v>5000</v>
      </c>
      <c r="I192" s="421"/>
      <c r="K192">
        <v>200801113</v>
      </c>
      <c r="L192" s="421">
        <v>5000</v>
      </c>
      <c r="M192" t="b">
        <f t="shared" si="3"/>
        <v>1</v>
      </c>
    </row>
    <row r="193" spans="1:13" x14ac:dyDescent="0.2">
      <c r="A193" t="s">
        <v>1296</v>
      </c>
      <c r="B193" t="s">
        <v>1297</v>
      </c>
      <c r="C193" t="s">
        <v>1298</v>
      </c>
      <c r="D193" t="s">
        <v>1299</v>
      </c>
      <c r="E193" t="s">
        <v>1300</v>
      </c>
      <c r="F193">
        <v>200802465</v>
      </c>
      <c r="G193" s="421">
        <v>2500</v>
      </c>
      <c r="H193" s="421">
        <v>2500</v>
      </c>
      <c r="I193" s="421"/>
      <c r="K193">
        <v>200802465</v>
      </c>
      <c r="L193" s="421">
        <v>2500</v>
      </c>
      <c r="M193" t="b">
        <f t="shared" si="3"/>
        <v>1</v>
      </c>
    </row>
    <row r="194" spans="1:13" x14ac:dyDescent="0.2">
      <c r="A194" t="s">
        <v>1296</v>
      </c>
      <c r="B194" t="s">
        <v>1297</v>
      </c>
      <c r="C194" t="s">
        <v>1298</v>
      </c>
      <c r="D194" t="s">
        <v>1299</v>
      </c>
      <c r="E194" t="s">
        <v>1300</v>
      </c>
      <c r="F194">
        <v>200803973</v>
      </c>
      <c r="G194" s="421">
        <v>2000</v>
      </c>
      <c r="H194" s="421">
        <v>2000</v>
      </c>
      <c r="I194" s="421"/>
      <c r="K194">
        <v>200803973</v>
      </c>
      <c r="L194" s="421">
        <v>2000</v>
      </c>
      <c r="M194" t="b">
        <f t="shared" si="3"/>
        <v>1</v>
      </c>
    </row>
    <row r="195" spans="1:13" x14ac:dyDescent="0.2">
      <c r="A195" t="s">
        <v>1296</v>
      </c>
      <c r="B195" t="s">
        <v>1297</v>
      </c>
      <c r="C195" t="s">
        <v>1298</v>
      </c>
      <c r="D195" t="s">
        <v>1299</v>
      </c>
      <c r="E195" t="s">
        <v>1300</v>
      </c>
      <c r="F195">
        <v>200805533</v>
      </c>
      <c r="G195" s="421">
        <v>5000</v>
      </c>
      <c r="H195" s="421">
        <v>5000</v>
      </c>
      <c r="I195" s="421"/>
      <c r="K195">
        <v>200805533</v>
      </c>
      <c r="L195" s="421">
        <v>5000</v>
      </c>
      <c r="M195" t="b">
        <f t="shared" si="3"/>
        <v>1</v>
      </c>
    </row>
    <row r="196" spans="1:13" x14ac:dyDescent="0.2">
      <c r="A196" t="s">
        <v>1296</v>
      </c>
      <c r="B196" t="s">
        <v>1297</v>
      </c>
      <c r="C196" t="s">
        <v>1298</v>
      </c>
      <c r="D196" t="s">
        <v>1299</v>
      </c>
      <c r="E196" t="s">
        <v>1300</v>
      </c>
      <c r="F196">
        <v>200805806</v>
      </c>
      <c r="G196" s="421">
        <v>3000</v>
      </c>
      <c r="H196" s="421">
        <v>3000</v>
      </c>
      <c r="I196" s="421"/>
      <c r="K196">
        <v>200805806</v>
      </c>
      <c r="L196" s="421">
        <v>3000</v>
      </c>
      <c r="M196" t="b">
        <f t="shared" si="3"/>
        <v>1</v>
      </c>
    </row>
    <row r="197" spans="1:13" x14ac:dyDescent="0.2">
      <c r="A197" t="s">
        <v>1296</v>
      </c>
      <c r="B197" t="s">
        <v>1297</v>
      </c>
      <c r="C197" t="s">
        <v>1298</v>
      </c>
      <c r="D197" t="s">
        <v>1299</v>
      </c>
      <c r="E197" t="s">
        <v>1300</v>
      </c>
      <c r="F197">
        <v>200821458</v>
      </c>
      <c r="G197" s="421">
        <v>5000</v>
      </c>
      <c r="H197" s="421">
        <v>5000</v>
      </c>
      <c r="I197" s="421"/>
      <c r="K197">
        <v>200821458</v>
      </c>
      <c r="L197" s="421">
        <v>5000</v>
      </c>
      <c r="M197" t="b">
        <f t="shared" si="3"/>
        <v>1</v>
      </c>
    </row>
    <row r="198" spans="1:13" x14ac:dyDescent="0.2">
      <c r="A198" t="s">
        <v>1296</v>
      </c>
      <c r="B198" t="s">
        <v>1297</v>
      </c>
      <c r="C198" t="s">
        <v>1298</v>
      </c>
      <c r="D198" t="s">
        <v>1299</v>
      </c>
      <c r="E198" t="s">
        <v>1300</v>
      </c>
      <c r="F198">
        <v>200821588</v>
      </c>
      <c r="G198" s="421">
        <v>1000</v>
      </c>
      <c r="H198" s="421">
        <v>1000</v>
      </c>
      <c r="I198" s="421"/>
      <c r="K198">
        <v>200821588</v>
      </c>
      <c r="L198" s="421">
        <v>1000</v>
      </c>
      <c r="M198" t="b">
        <f t="shared" ref="M198:M261" si="4">K198=F198</f>
        <v>1</v>
      </c>
    </row>
    <row r="199" spans="1:13" x14ac:dyDescent="0.2">
      <c r="A199" t="s">
        <v>1296</v>
      </c>
      <c r="B199" t="s">
        <v>1297</v>
      </c>
      <c r="C199" t="s">
        <v>1298</v>
      </c>
      <c r="D199" t="s">
        <v>1299</v>
      </c>
      <c r="E199" t="s">
        <v>1300</v>
      </c>
      <c r="F199">
        <v>200822407</v>
      </c>
      <c r="G199" s="421">
        <v>3000</v>
      </c>
      <c r="H199" s="421">
        <v>3000</v>
      </c>
      <c r="I199" s="421"/>
      <c r="K199">
        <v>200822407</v>
      </c>
      <c r="L199" s="421">
        <v>3000</v>
      </c>
      <c r="M199" t="b">
        <f t="shared" si="4"/>
        <v>1</v>
      </c>
    </row>
    <row r="200" spans="1:13" x14ac:dyDescent="0.2">
      <c r="A200" t="s">
        <v>1296</v>
      </c>
      <c r="B200" t="s">
        <v>1297</v>
      </c>
      <c r="C200" t="s">
        <v>1298</v>
      </c>
      <c r="D200" t="s">
        <v>1299</v>
      </c>
      <c r="E200" t="s">
        <v>1300</v>
      </c>
      <c r="F200">
        <v>200825111</v>
      </c>
      <c r="G200" s="421">
        <v>1250</v>
      </c>
      <c r="H200" s="421">
        <v>1250</v>
      </c>
      <c r="I200" s="421"/>
      <c r="K200">
        <v>200825111</v>
      </c>
      <c r="L200" s="421">
        <v>1250</v>
      </c>
      <c r="M200" t="b">
        <f t="shared" si="4"/>
        <v>1</v>
      </c>
    </row>
    <row r="201" spans="1:13" x14ac:dyDescent="0.2">
      <c r="A201" t="s">
        <v>1296</v>
      </c>
      <c r="B201" t="s">
        <v>1297</v>
      </c>
      <c r="C201" t="s">
        <v>1298</v>
      </c>
      <c r="D201" t="s">
        <v>1299</v>
      </c>
      <c r="E201" t="s">
        <v>1300</v>
      </c>
      <c r="F201">
        <v>200826658</v>
      </c>
      <c r="G201" s="421">
        <v>7012</v>
      </c>
      <c r="H201" s="421">
        <v>7012</v>
      </c>
      <c r="I201" s="421"/>
      <c r="K201">
        <v>200826658</v>
      </c>
      <c r="L201" s="421">
        <v>7012</v>
      </c>
      <c r="M201" t="b">
        <f t="shared" si="4"/>
        <v>1</v>
      </c>
    </row>
    <row r="202" spans="1:13" x14ac:dyDescent="0.2">
      <c r="A202" t="s">
        <v>1296</v>
      </c>
      <c r="B202" t="s">
        <v>1297</v>
      </c>
      <c r="C202" t="s">
        <v>1298</v>
      </c>
      <c r="D202" t="s">
        <v>1299</v>
      </c>
      <c r="E202" t="s">
        <v>1300</v>
      </c>
      <c r="F202">
        <v>200834419</v>
      </c>
      <c r="G202" s="421">
        <v>5000</v>
      </c>
      <c r="H202" s="421">
        <v>5000</v>
      </c>
      <c r="I202" s="421"/>
      <c r="K202">
        <v>200834419</v>
      </c>
      <c r="L202" s="421">
        <v>5000</v>
      </c>
      <c r="M202" t="b">
        <f t="shared" si="4"/>
        <v>1</v>
      </c>
    </row>
    <row r="203" spans="1:13" x14ac:dyDescent="0.2">
      <c r="A203" t="s">
        <v>1296</v>
      </c>
      <c r="B203" t="s">
        <v>1297</v>
      </c>
      <c r="C203" t="s">
        <v>1298</v>
      </c>
      <c r="D203" t="s">
        <v>1299</v>
      </c>
      <c r="E203" t="s">
        <v>1300</v>
      </c>
      <c r="F203">
        <v>200835199</v>
      </c>
      <c r="G203" s="421">
        <v>5000</v>
      </c>
      <c r="H203" s="421">
        <v>5000</v>
      </c>
      <c r="I203" s="421"/>
      <c r="K203">
        <v>200835199</v>
      </c>
      <c r="L203" s="421">
        <v>5000</v>
      </c>
      <c r="M203" t="b">
        <f t="shared" si="4"/>
        <v>1</v>
      </c>
    </row>
    <row r="204" spans="1:13" x14ac:dyDescent="0.2">
      <c r="A204" t="s">
        <v>1296</v>
      </c>
      <c r="B204" t="s">
        <v>1297</v>
      </c>
      <c r="C204" t="s">
        <v>1298</v>
      </c>
      <c r="D204" t="s">
        <v>1299</v>
      </c>
      <c r="E204" t="s">
        <v>1300</v>
      </c>
      <c r="F204">
        <v>200847003</v>
      </c>
      <c r="G204" s="421">
        <v>2500</v>
      </c>
      <c r="H204" s="421">
        <v>2500</v>
      </c>
      <c r="I204" s="421"/>
      <c r="K204">
        <v>200847003</v>
      </c>
      <c r="L204" s="421">
        <v>2500</v>
      </c>
      <c r="M204" t="b">
        <f t="shared" si="4"/>
        <v>1</v>
      </c>
    </row>
    <row r="205" spans="1:13" x14ac:dyDescent="0.2">
      <c r="A205" t="s">
        <v>1296</v>
      </c>
      <c r="B205" t="s">
        <v>1297</v>
      </c>
      <c r="C205" t="s">
        <v>1298</v>
      </c>
      <c r="D205" t="s">
        <v>1299</v>
      </c>
      <c r="E205" t="s">
        <v>1300</v>
      </c>
      <c r="F205">
        <v>200850513</v>
      </c>
      <c r="G205" s="421">
        <v>500</v>
      </c>
      <c r="H205" s="421">
        <v>500</v>
      </c>
      <c r="I205" s="421"/>
      <c r="K205">
        <v>200850513</v>
      </c>
      <c r="L205">
        <v>500</v>
      </c>
      <c r="M205" t="b">
        <f t="shared" si="4"/>
        <v>1</v>
      </c>
    </row>
    <row r="206" spans="1:13" x14ac:dyDescent="0.2">
      <c r="A206" t="s">
        <v>1296</v>
      </c>
      <c r="B206" t="s">
        <v>1297</v>
      </c>
      <c r="C206" t="s">
        <v>1298</v>
      </c>
      <c r="D206" t="s">
        <v>1299</v>
      </c>
      <c r="E206" t="s">
        <v>1300</v>
      </c>
      <c r="F206">
        <v>200861173</v>
      </c>
      <c r="G206" s="421">
        <v>1000</v>
      </c>
      <c r="H206" s="421">
        <v>1000</v>
      </c>
      <c r="K206">
        <v>200861173</v>
      </c>
      <c r="L206" s="421">
        <v>1000</v>
      </c>
      <c r="M206" t="b">
        <f t="shared" si="4"/>
        <v>1</v>
      </c>
    </row>
    <row r="207" spans="1:13" x14ac:dyDescent="0.2">
      <c r="A207" t="s">
        <v>1296</v>
      </c>
      <c r="B207" t="s">
        <v>1297</v>
      </c>
      <c r="C207" t="s">
        <v>1298</v>
      </c>
      <c r="D207" t="s">
        <v>1299</v>
      </c>
      <c r="E207" t="s">
        <v>1300</v>
      </c>
      <c r="F207">
        <v>200872522</v>
      </c>
      <c r="G207" s="421">
        <v>2000</v>
      </c>
      <c r="H207" s="421">
        <v>2000</v>
      </c>
      <c r="I207" s="421"/>
      <c r="K207">
        <v>200872522</v>
      </c>
      <c r="L207" s="421">
        <v>2000</v>
      </c>
      <c r="M207" t="b">
        <f t="shared" si="4"/>
        <v>1</v>
      </c>
    </row>
    <row r="208" spans="1:13" x14ac:dyDescent="0.2">
      <c r="A208" t="s">
        <v>1296</v>
      </c>
      <c r="B208" t="s">
        <v>1297</v>
      </c>
      <c r="C208" t="s">
        <v>1298</v>
      </c>
      <c r="D208" t="s">
        <v>1299</v>
      </c>
      <c r="E208" t="s">
        <v>1300</v>
      </c>
      <c r="F208">
        <v>200882467</v>
      </c>
      <c r="G208" s="421">
        <v>241</v>
      </c>
      <c r="H208" s="421">
        <v>241</v>
      </c>
      <c r="I208" s="421"/>
      <c r="K208">
        <v>200882467</v>
      </c>
      <c r="L208">
        <v>241</v>
      </c>
      <c r="M208" t="b">
        <f t="shared" si="4"/>
        <v>1</v>
      </c>
    </row>
    <row r="209" spans="1:13" x14ac:dyDescent="0.2">
      <c r="A209" t="s">
        <v>1296</v>
      </c>
      <c r="B209" t="s">
        <v>1297</v>
      </c>
      <c r="C209" t="s">
        <v>1298</v>
      </c>
      <c r="D209" t="s">
        <v>1299</v>
      </c>
      <c r="E209" t="s">
        <v>1300</v>
      </c>
      <c r="F209">
        <v>200890020</v>
      </c>
      <c r="G209" s="421">
        <v>1500</v>
      </c>
      <c r="H209" s="421">
        <v>1500</v>
      </c>
      <c r="K209">
        <v>200890020</v>
      </c>
      <c r="L209" s="421">
        <v>1500</v>
      </c>
      <c r="M209" t="b">
        <f t="shared" si="4"/>
        <v>1</v>
      </c>
    </row>
    <row r="210" spans="1:13" x14ac:dyDescent="0.2">
      <c r="A210" t="s">
        <v>1296</v>
      </c>
      <c r="B210" t="s">
        <v>1297</v>
      </c>
      <c r="C210" t="s">
        <v>1298</v>
      </c>
      <c r="D210" t="s">
        <v>1299</v>
      </c>
      <c r="E210" t="s">
        <v>1300</v>
      </c>
      <c r="F210">
        <v>200904190</v>
      </c>
      <c r="G210" s="421">
        <v>9000</v>
      </c>
      <c r="H210" s="421">
        <v>9000</v>
      </c>
      <c r="I210" s="421"/>
      <c r="K210">
        <v>200904190</v>
      </c>
      <c r="L210" s="421">
        <v>9000</v>
      </c>
      <c r="M210" t="b">
        <f t="shared" si="4"/>
        <v>1</v>
      </c>
    </row>
    <row r="211" spans="1:13" x14ac:dyDescent="0.2">
      <c r="A211" t="s">
        <v>1296</v>
      </c>
      <c r="B211" t="s">
        <v>1297</v>
      </c>
      <c r="C211" t="s">
        <v>1298</v>
      </c>
      <c r="D211" t="s">
        <v>1299</v>
      </c>
      <c r="E211" t="s">
        <v>1300</v>
      </c>
      <c r="F211">
        <v>200911327</v>
      </c>
      <c r="G211" s="421">
        <v>1250</v>
      </c>
      <c r="H211" s="421">
        <v>1250</v>
      </c>
      <c r="I211" s="421"/>
      <c r="K211">
        <v>200911327</v>
      </c>
      <c r="L211" s="421">
        <v>1250</v>
      </c>
      <c r="M211" t="b">
        <f t="shared" si="4"/>
        <v>1</v>
      </c>
    </row>
    <row r="212" spans="1:13" x14ac:dyDescent="0.2">
      <c r="A212" t="s">
        <v>1296</v>
      </c>
      <c r="B212" t="s">
        <v>1297</v>
      </c>
      <c r="C212" t="s">
        <v>1298</v>
      </c>
      <c r="D212" t="s">
        <v>1299</v>
      </c>
      <c r="E212" t="s">
        <v>1300</v>
      </c>
      <c r="F212">
        <v>200914512</v>
      </c>
      <c r="G212" s="421">
        <v>2500</v>
      </c>
      <c r="H212" s="421">
        <v>2500</v>
      </c>
      <c r="I212" s="421"/>
      <c r="K212">
        <v>200914512</v>
      </c>
      <c r="L212" s="421">
        <v>2500</v>
      </c>
      <c r="M212" t="b">
        <f t="shared" si="4"/>
        <v>1</v>
      </c>
    </row>
    <row r="213" spans="1:13" x14ac:dyDescent="0.2">
      <c r="A213" t="s">
        <v>1296</v>
      </c>
      <c r="B213" t="s">
        <v>1297</v>
      </c>
      <c r="C213" t="s">
        <v>1298</v>
      </c>
      <c r="D213" t="s">
        <v>1299</v>
      </c>
      <c r="E213" t="s">
        <v>1300</v>
      </c>
      <c r="F213">
        <v>200918763</v>
      </c>
      <c r="G213" s="421">
        <v>3506</v>
      </c>
      <c r="H213" s="421">
        <v>3506</v>
      </c>
      <c r="I213" s="421"/>
      <c r="K213">
        <v>200918763</v>
      </c>
      <c r="L213" s="421">
        <v>3506</v>
      </c>
      <c r="M213" t="b">
        <f t="shared" si="4"/>
        <v>1</v>
      </c>
    </row>
    <row r="214" spans="1:13" x14ac:dyDescent="0.2">
      <c r="A214" t="s">
        <v>1296</v>
      </c>
      <c r="B214" t="s">
        <v>1297</v>
      </c>
      <c r="C214" t="s">
        <v>1298</v>
      </c>
      <c r="D214" t="s">
        <v>1299</v>
      </c>
      <c r="E214" t="s">
        <v>1300</v>
      </c>
      <c r="F214">
        <v>200937080</v>
      </c>
      <c r="G214" s="421">
        <v>4143</v>
      </c>
      <c r="H214" s="421">
        <v>4143</v>
      </c>
      <c r="I214" s="421"/>
      <c r="K214">
        <v>200937080</v>
      </c>
      <c r="L214" s="421">
        <v>4143</v>
      </c>
      <c r="M214" t="b">
        <f t="shared" si="4"/>
        <v>1</v>
      </c>
    </row>
    <row r="215" spans="1:13" x14ac:dyDescent="0.2">
      <c r="A215" t="s">
        <v>1296</v>
      </c>
      <c r="B215" t="s">
        <v>1297</v>
      </c>
      <c r="C215" t="s">
        <v>1298</v>
      </c>
      <c r="D215" t="s">
        <v>1299</v>
      </c>
      <c r="E215" t="s">
        <v>1300</v>
      </c>
      <c r="F215">
        <v>200941110</v>
      </c>
      <c r="G215" s="421">
        <v>3680</v>
      </c>
      <c r="H215" s="421">
        <v>3680</v>
      </c>
      <c r="I215" s="421"/>
      <c r="K215">
        <v>200941110</v>
      </c>
      <c r="L215" s="422">
        <v>3680.16</v>
      </c>
      <c r="M215" t="b">
        <f t="shared" si="4"/>
        <v>1</v>
      </c>
    </row>
    <row r="216" spans="1:13" x14ac:dyDescent="0.2">
      <c r="A216" t="s">
        <v>1296</v>
      </c>
      <c r="B216" t="s">
        <v>1297</v>
      </c>
      <c r="C216" t="s">
        <v>1298</v>
      </c>
      <c r="D216" t="s">
        <v>1299</v>
      </c>
      <c r="E216" t="s">
        <v>1300</v>
      </c>
      <c r="F216">
        <v>200945738</v>
      </c>
      <c r="G216" s="421">
        <v>2800</v>
      </c>
      <c r="H216" s="421">
        <v>2800</v>
      </c>
      <c r="I216" s="421"/>
      <c r="K216">
        <v>200945738</v>
      </c>
      <c r="L216" s="421">
        <v>2800</v>
      </c>
      <c r="M216" t="b">
        <f t="shared" si="4"/>
        <v>1</v>
      </c>
    </row>
    <row r="217" spans="1:13" x14ac:dyDescent="0.2">
      <c r="A217" t="s">
        <v>1296</v>
      </c>
      <c r="B217" t="s">
        <v>1297</v>
      </c>
      <c r="C217" t="s">
        <v>1298</v>
      </c>
      <c r="D217" t="s">
        <v>1299</v>
      </c>
      <c r="E217" t="s">
        <v>1300</v>
      </c>
      <c r="F217">
        <v>200947155</v>
      </c>
      <c r="G217" s="421">
        <v>2600</v>
      </c>
      <c r="H217" s="421">
        <v>2600</v>
      </c>
      <c r="I217" s="421"/>
      <c r="K217">
        <v>200947155</v>
      </c>
      <c r="L217" s="421">
        <v>2600</v>
      </c>
      <c r="M217" t="b">
        <f t="shared" si="4"/>
        <v>1</v>
      </c>
    </row>
    <row r="218" spans="1:13" x14ac:dyDescent="0.2">
      <c r="A218" t="s">
        <v>1296</v>
      </c>
      <c r="B218" t="s">
        <v>1297</v>
      </c>
      <c r="C218" t="s">
        <v>1298</v>
      </c>
      <c r="D218" t="s">
        <v>1299</v>
      </c>
      <c r="E218" t="s">
        <v>1300</v>
      </c>
      <c r="F218">
        <v>200949157</v>
      </c>
      <c r="G218" s="421">
        <v>4999</v>
      </c>
      <c r="H218" s="421">
        <v>4999</v>
      </c>
      <c r="I218" s="421"/>
      <c r="K218">
        <v>200949157</v>
      </c>
      <c r="L218" s="421">
        <v>4999</v>
      </c>
      <c r="M218" t="b">
        <f t="shared" si="4"/>
        <v>1</v>
      </c>
    </row>
    <row r="219" spans="1:13" x14ac:dyDescent="0.2">
      <c r="A219" t="s">
        <v>1296</v>
      </c>
      <c r="B219" t="s">
        <v>1297</v>
      </c>
      <c r="C219" t="s">
        <v>1298</v>
      </c>
      <c r="D219" t="s">
        <v>1299</v>
      </c>
      <c r="E219" t="s">
        <v>1300</v>
      </c>
      <c r="F219">
        <v>200953005</v>
      </c>
      <c r="G219" s="421">
        <v>1500</v>
      </c>
      <c r="H219" s="421">
        <v>1500</v>
      </c>
      <c r="I219" s="421"/>
      <c r="K219">
        <v>200953005</v>
      </c>
      <c r="L219" s="421">
        <v>1500</v>
      </c>
      <c r="M219" t="b">
        <f t="shared" si="4"/>
        <v>1</v>
      </c>
    </row>
    <row r="220" spans="1:13" x14ac:dyDescent="0.2">
      <c r="A220" t="s">
        <v>1296</v>
      </c>
      <c r="B220" t="s">
        <v>1297</v>
      </c>
      <c r="C220" t="s">
        <v>1298</v>
      </c>
      <c r="D220" t="s">
        <v>1299</v>
      </c>
      <c r="E220" t="s">
        <v>1300</v>
      </c>
      <c r="F220">
        <v>200954201</v>
      </c>
      <c r="G220" s="421">
        <v>2500</v>
      </c>
      <c r="H220" s="421">
        <v>2500</v>
      </c>
      <c r="I220" s="421"/>
      <c r="K220">
        <v>200954201</v>
      </c>
      <c r="L220" s="421">
        <v>2500</v>
      </c>
      <c r="M220" t="b">
        <f t="shared" si="4"/>
        <v>1</v>
      </c>
    </row>
    <row r="221" spans="1:13" x14ac:dyDescent="0.2">
      <c r="A221" t="s">
        <v>1296</v>
      </c>
      <c r="B221" t="s">
        <v>1297</v>
      </c>
      <c r="C221" t="s">
        <v>1298</v>
      </c>
      <c r="D221" t="s">
        <v>1299</v>
      </c>
      <c r="E221" t="s">
        <v>1300</v>
      </c>
      <c r="F221">
        <v>200956944</v>
      </c>
      <c r="G221" s="421">
        <v>3000</v>
      </c>
      <c r="H221" s="421">
        <v>3000</v>
      </c>
      <c r="I221" s="421"/>
      <c r="K221">
        <v>200956944</v>
      </c>
      <c r="L221" s="421">
        <v>3000</v>
      </c>
      <c r="M221" t="b">
        <f t="shared" si="4"/>
        <v>1</v>
      </c>
    </row>
    <row r="222" spans="1:13" x14ac:dyDescent="0.2">
      <c r="A222" t="s">
        <v>1296</v>
      </c>
      <c r="B222" t="s">
        <v>1297</v>
      </c>
      <c r="C222" t="s">
        <v>1298</v>
      </c>
      <c r="D222" t="s">
        <v>1299</v>
      </c>
      <c r="E222" t="s">
        <v>1300</v>
      </c>
      <c r="F222">
        <v>200957061</v>
      </c>
      <c r="G222" s="421">
        <v>5000</v>
      </c>
      <c r="H222" s="421">
        <v>5000</v>
      </c>
      <c r="I222" s="421"/>
      <c r="K222">
        <v>200957061</v>
      </c>
      <c r="L222" s="421">
        <v>5000</v>
      </c>
      <c r="M222" t="b">
        <f t="shared" si="4"/>
        <v>1</v>
      </c>
    </row>
    <row r="223" spans="1:13" x14ac:dyDescent="0.2">
      <c r="A223" t="s">
        <v>1296</v>
      </c>
      <c r="B223" t="s">
        <v>1297</v>
      </c>
      <c r="C223" t="s">
        <v>1298</v>
      </c>
      <c r="D223" t="s">
        <v>1299</v>
      </c>
      <c r="E223" t="s">
        <v>1300</v>
      </c>
      <c r="F223">
        <v>200970373</v>
      </c>
      <c r="G223" s="421">
        <v>2125</v>
      </c>
      <c r="H223" s="421">
        <v>2125</v>
      </c>
      <c r="I223" s="421"/>
      <c r="K223">
        <v>200970373</v>
      </c>
      <c r="L223" s="421">
        <v>2125</v>
      </c>
      <c r="M223" t="b">
        <f t="shared" si="4"/>
        <v>1</v>
      </c>
    </row>
    <row r="224" spans="1:13" x14ac:dyDescent="0.2">
      <c r="A224" t="s">
        <v>1296</v>
      </c>
      <c r="B224" t="s">
        <v>1297</v>
      </c>
      <c r="C224" t="s">
        <v>1298</v>
      </c>
      <c r="D224" t="s">
        <v>1299</v>
      </c>
      <c r="E224" t="s">
        <v>1300</v>
      </c>
      <c r="F224">
        <v>200974507</v>
      </c>
      <c r="G224" s="421">
        <v>2600</v>
      </c>
      <c r="H224" s="421">
        <v>2600</v>
      </c>
      <c r="I224" s="421"/>
      <c r="K224">
        <v>200974507</v>
      </c>
      <c r="L224" s="421">
        <v>2600</v>
      </c>
      <c r="M224" t="b">
        <f t="shared" si="4"/>
        <v>1</v>
      </c>
    </row>
    <row r="225" spans="1:13" x14ac:dyDescent="0.2">
      <c r="A225" t="s">
        <v>1296</v>
      </c>
      <c r="B225" t="s">
        <v>1297</v>
      </c>
      <c r="C225" t="s">
        <v>1298</v>
      </c>
      <c r="D225" t="s">
        <v>1299</v>
      </c>
      <c r="E225" t="s">
        <v>1300</v>
      </c>
      <c r="F225">
        <v>200979122</v>
      </c>
      <c r="G225" s="421">
        <v>1000</v>
      </c>
      <c r="H225" s="421">
        <v>1000</v>
      </c>
      <c r="I225" s="421"/>
      <c r="K225">
        <v>200979122</v>
      </c>
      <c r="L225" s="421">
        <v>1000</v>
      </c>
      <c r="M225" t="b">
        <f t="shared" si="4"/>
        <v>1</v>
      </c>
    </row>
    <row r="226" spans="1:13" x14ac:dyDescent="0.2">
      <c r="A226" t="s">
        <v>1296</v>
      </c>
      <c r="B226" t="s">
        <v>1297</v>
      </c>
      <c r="C226" t="s">
        <v>1298</v>
      </c>
      <c r="D226" t="s">
        <v>1299</v>
      </c>
      <c r="E226" t="s">
        <v>1300</v>
      </c>
      <c r="F226">
        <v>200979343</v>
      </c>
      <c r="G226" s="421">
        <v>1000</v>
      </c>
      <c r="H226" s="421">
        <v>1000</v>
      </c>
      <c r="I226" s="421"/>
      <c r="K226">
        <v>200979343</v>
      </c>
      <c r="L226" s="421">
        <v>1000</v>
      </c>
      <c r="M226" t="b">
        <f t="shared" si="4"/>
        <v>1</v>
      </c>
    </row>
    <row r="227" spans="1:13" x14ac:dyDescent="0.2">
      <c r="A227" t="s">
        <v>1296</v>
      </c>
      <c r="B227" t="s">
        <v>1297</v>
      </c>
      <c r="C227" t="s">
        <v>1298</v>
      </c>
      <c r="D227" t="s">
        <v>1299</v>
      </c>
      <c r="E227" t="s">
        <v>1300</v>
      </c>
      <c r="F227">
        <v>200980604</v>
      </c>
      <c r="G227" s="421">
        <v>800</v>
      </c>
      <c r="H227" s="421">
        <v>800</v>
      </c>
      <c r="I227" s="421"/>
      <c r="K227">
        <v>200980604</v>
      </c>
      <c r="L227">
        <v>800</v>
      </c>
      <c r="M227" t="b">
        <f t="shared" si="4"/>
        <v>1</v>
      </c>
    </row>
    <row r="228" spans="1:13" x14ac:dyDescent="0.2">
      <c r="A228" t="s">
        <v>1296</v>
      </c>
      <c r="B228" t="s">
        <v>1297</v>
      </c>
      <c r="C228" t="s">
        <v>1298</v>
      </c>
      <c r="D228" t="s">
        <v>1299</v>
      </c>
      <c r="E228" t="s">
        <v>1300</v>
      </c>
      <c r="F228">
        <v>200991043</v>
      </c>
      <c r="G228" s="421">
        <v>3506</v>
      </c>
      <c r="H228" s="421">
        <v>3506</v>
      </c>
      <c r="K228">
        <v>200991043</v>
      </c>
      <c r="L228" s="421">
        <v>3506</v>
      </c>
      <c r="M228" t="b">
        <f t="shared" si="4"/>
        <v>1</v>
      </c>
    </row>
    <row r="229" spans="1:13" x14ac:dyDescent="0.2">
      <c r="A229" t="s">
        <v>1296</v>
      </c>
      <c r="B229" t="s">
        <v>1297</v>
      </c>
      <c r="C229" t="s">
        <v>1298</v>
      </c>
      <c r="D229" t="s">
        <v>1299</v>
      </c>
      <c r="E229" t="s">
        <v>1300</v>
      </c>
      <c r="F229">
        <v>200996568</v>
      </c>
      <c r="G229" s="421">
        <v>10000</v>
      </c>
      <c r="H229" s="421">
        <v>10000</v>
      </c>
      <c r="I229" s="421"/>
      <c r="K229">
        <v>200996568</v>
      </c>
      <c r="L229" s="421">
        <v>10000</v>
      </c>
      <c r="M229" t="b">
        <f t="shared" si="4"/>
        <v>1</v>
      </c>
    </row>
    <row r="230" spans="1:13" x14ac:dyDescent="0.2">
      <c r="A230" t="s">
        <v>1296</v>
      </c>
      <c r="B230" t="s">
        <v>1297</v>
      </c>
      <c r="C230" t="s">
        <v>1298</v>
      </c>
      <c r="D230" t="s">
        <v>1299</v>
      </c>
      <c r="E230" t="s">
        <v>1300</v>
      </c>
      <c r="F230">
        <v>201005811</v>
      </c>
      <c r="G230" s="421">
        <v>2900</v>
      </c>
      <c r="H230" s="421">
        <v>2900</v>
      </c>
      <c r="I230" s="421"/>
      <c r="K230">
        <v>201005811</v>
      </c>
      <c r="L230" s="421">
        <v>2900</v>
      </c>
      <c r="M230" t="b">
        <f t="shared" si="4"/>
        <v>1</v>
      </c>
    </row>
    <row r="231" spans="1:13" x14ac:dyDescent="0.2">
      <c r="A231" t="s">
        <v>1296</v>
      </c>
      <c r="B231" t="s">
        <v>1297</v>
      </c>
      <c r="C231" t="s">
        <v>1298</v>
      </c>
      <c r="D231" t="s">
        <v>1299</v>
      </c>
      <c r="E231" t="s">
        <v>1300</v>
      </c>
      <c r="F231">
        <v>201008931</v>
      </c>
      <c r="G231" s="421">
        <v>2125</v>
      </c>
      <c r="H231" s="421">
        <v>2125</v>
      </c>
      <c r="I231" s="421"/>
      <c r="K231">
        <v>201008931</v>
      </c>
      <c r="L231" s="421">
        <v>2125</v>
      </c>
      <c r="M231" t="b">
        <f t="shared" si="4"/>
        <v>1</v>
      </c>
    </row>
    <row r="232" spans="1:13" x14ac:dyDescent="0.2">
      <c r="A232" t="s">
        <v>1296</v>
      </c>
      <c r="B232" t="s">
        <v>1297</v>
      </c>
      <c r="C232" t="s">
        <v>1298</v>
      </c>
      <c r="D232" t="s">
        <v>1299</v>
      </c>
      <c r="E232" t="s">
        <v>1300</v>
      </c>
      <c r="F232">
        <v>201017303</v>
      </c>
      <c r="G232" s="421">
        <v>2700</v>
      </c>
      <c r="H232" s="421">
        <v>2700</v>
      </c>
      <c r="I232" s="421"/>
      <c r="K232">
        <v>201017303</v>
      </c>
      <c r="L232" s="421">
        <v>2700</v>
      </c>
      <c r="M232" t="b">
        <f t="shared" si="4"/>
        <v>1</v>
      </c>
    </row>
    <row r="233" spans="1:13" x14ac:dyDescent="0.2">
      <c r="A233" t="s">
        <v>1296</v>
      </c>
      <c r="B233" t="s">
        <v>1297</v>
      </c>
      <c r="C233" t="s">
        <v>1298</v>
      </c>
      <c r="D233" t="s">
        <v>1299</v>
      </c>
      <c r="E233" t="s">
        <v>1300</v>
      </c>
      <c r="F233">
        <v>201018486</v>
      </c>
      <c r="G233" s="421">
        <v>1500</v>
      </c>
      <c r="H233" s="421">
        <v>1500</v>
      </c>
      <c r="I233" s="421"/>
      <c r="K233">
        <v>201018486</v>
      </c>
      <c r="L233" s="421">
        <v>1500</v>
      </c>
      <c r="M233" t="b">
        <f t="shared" si="4"/>
        <v>1</v>
      </c>
    </row>
    <row r="234" spans="1:13" x14ac:dyDescent="0.2">
      <c r="A234" t="s">
        <v>1296</v>
      </c>
      <c r="B234" t="s">
        <v>1297</v>
      </c>
      <c r="C234" t="s">
        <v>1298</v>
      </c>
      <c r="D234" t="s">
        <v>1299</v>
      </c>
      <c r="E234" t="s">
        <v>1300</v>
      </c>
      <c r="F234">
        <v>201028509</v>
      </c>
      <c r="G234" s="421">
        <v>7012</v>
      </c>
      <c r="H234" s="421">
        <v>7012</v>
      </c>
      <c r="I234" s="421"/>
      <c r="K234">
        <v>201028509</v>
      </c>
      <c r="L234" s="421">
        <v>7012</v>
      </c>
      <c r="M234" t="b">
        <f t="shared" si="4"/>
        <v>1</v>
      </c>
    </row>
    <row r="235" spans="1:13" x14ac:dyDescent="0.2">
      <c r="A235" t="s">
        <v>1296</v>
      </c>
      <c r="B235" t="s">
        <v>1297</v>
      </c>
      <c r="C235" t="s">
        <v>1298</v>
      </c>
      <c r="D235" t="s">
        <v>1299</v>
      </c>
      <c r="E235" t="s">
        <v>1300</v>
      </c>
      <c r="F235">
        <v>201028912</v>
      </c>
      <c r="G235" s="421">
        <v>1000</v>
      </c>
      <c r="H235" s="421">
        <v>1000</v>
      </c>
      <c r="I235" s="421"/>
      <c r="K235">
        <v>201028912</v>
      </c>
      <c r="L235" s="421">
        <v>1000</v>
      </c>
      <c r="M235" t="b">
        <f t="shared" si="4"/>
        <v>1</v>
      </c>
    </row>
    <row r="236" spans="1:13" x14ac:dyDescent="0.2">
      <c r="A236" t="s">
        <v>1296</v>
      </c>
      <c r="B236" t="s">
        <v>1297</v>
      </c>
      <c r="C236" t="s">
        <v>1298</v>
      </c>
      <c r="D236" t="s">
        <v>1299</v>
      </c>
      <c r="E236" t="s">
        <v>1300</v>
      </c>
      <c r="F236">
        <v>201030446</v>
      </c>
      <c r="G236" s="421">
        <v>6000</v>
      </c>
      <c r="H236" s="421">
        <v>6000</v>
      </c>
      <c r="I236" s="421"/>
      <c r="K236">
        <v>201030446</v>
      </c>
      <c r="L236" s="421">
        <v>6000</v>
      </c>
      <c r="M236" t="b">
        <f t="shared" si="4"/>
        <v>1</v>
      </c>
    </row>
    <row r="237" spans="1:13" x14ac:dyDescent="0.2">
      <c r="A237" t="s">
        <v>1296</v>
      </c>
      <c r="B237" t="s">
        <v>1297</v>
      </c>
      <c r="C237" t="s">
        <v>1298</v>
      </c>
      <c r="D237" t="s">
        <v>1299</v>
      </c>
      <c r="E237" t="s">
        <v>1300</v>
      </c>
      <c r="F237">
        <v>201031772</v>
      </c>
      <c r="G237" s="421">
        <v>1000</v>
      </c>
      <c r="H237" s="421">
        <v>1000</v>
      </c>
      <c r="I237" s="421"/>
      <c r="K237">
        <v>201031772</v>
      </c>
      <c r="L237" s="421">
        <v>1000</v>
      </c>
      <c r="M237" t="b">
        <f t="shared" si="4"/>
        <v>1</v>
      </c>
    </row>
    <row r="238" spans="1:13" x14ac:dyDescent="0.2">
      <c r="A238" t="s">
        <v>1296</v>
      </c>
      <c r="B238" t="s">
        <v>1297</v>
      </c>
      <c r="C238" t="s">
        <v>1298</v>
      </c>
      <c r="D238" t="s">
        <v>1299</v>
      </c>
      <c r="E238" t="s">
        <v>1300</v>
      </c>
      <c r="F238">
        <v>201033267</v>
      </c>
      <c r="G238" s="421">
        <v>2760</v>
      </c>
      <c r="H238" s="421">
        <v>2760</v>
      </c>
      <c r="I238" s="421"/>
      <c r="K238">
        <v>201033267</v>
      </c>
      <c r="L238" s="421">
        <v>2760</v>
      </c>
      <c r="M238" t="b">
        <f t="shared" si="4"/>
        <v>1</v>
      </c>
    </row>
    <row r="239" spans="1:13" x14ac:dyDescent="0.2">
      <c r="A239" t="s">
        <v>1296</v>
      </c>
      <c r="B239" t="s">
        <v>1297</v>
      </c>
      <c r="C239" t="s">
        <v>1298</v>
      </c>
      <c r="D239" t="s">
        <v>1299</v>
      </c>
      <c r="E239" t="s">
        <v>1300</v>
      </c>
      <c r="F239">
        <v>201034528</v>
      </c>
      <c r="G239" s="421">
        <v>3000</v>
      </c>
      <c r="H239" s="421">
        <v>3000</v>
      </c>
      <c r="I239" s="421"/>
      <c r="K239">
        <v>201034528</v>
      </c>
      <c r="L239" s="421">
        <v>3000</v>
      </c>
      <c r="M239" t="b">
        <f t="shared" si="4"/>
        <v>1</v>
      </c>
    </row>
    <row r="240" spans="1:13" x14ac:dyDescent="0.2">
      <c r="A240" t="s">
        <v>1296</v>
      </c>
      <c r="B240" t="s">
        <v>1297</v>
      </c>
      <c r="C240" t="s">
        <v>1298</v>
      </c>
      <c r="D240" t="s">
        <v>1299</v>
      </c>
      <c r="E240" t="s">
        <v>1300</v>
      </c>
      <c r="F240">
        <v>201045669</v>
      </c>
      <c r="G240" s="421">
        <v>1000</v>
      </c>
      <c r="H240" s="421">
        <v>1000</v>
      </c>
      <c r="I240" s="421"/>
      <c r="K240">
        <v>201045669</v>
      </c>
      <c r="L240" s="421">
        <v>1000</v>
      </c>
      <c r="M240" t="b">
        <f t="shared" si="4"/>
        <v>1</v>
      </c>
    </row>
    <row r="241" spans="1:13" x14ac:dyDescent="0.2">
      <c r="A241" t="s">
        <v>1296</v>
      </c>
      <c r="B241" t="s">
        <v>1297</v>
      </c>
      <c r="C241" t="s">
        <v>1298</v>
      </c>
      <c r="D241" t="s">
        <v>1299</v>
      </c>
      <c r="E241" t="s">
        <v>1300</v>
      </c>
      <c r="F241">
        <v>201050180</v>
      </c>
      <c r="G241" s="421">
        <v>2125</v>
      </c>
      <c r="H241" s="421">
        <v>2125</v>
      </c>
      <c r="I241" s="421"/>
      <c r="K241">
        <v>201050180</v>
      </c>
      <c r="L241" s="421">
        <v>2125</v>
      </c>
      <c r="M241" t="b">
        <f t="shared" si="4"/>
        <v>1</v>
      </c>
    </row>
    <row r="242" spans="1:13" x14ac:dyDescent="0.2">
      <c r="A242" t="s">
        <v>1296</v>
      </c>
      <c r="B242" t="s">
        <v>1297</v>
      </c>
      <c r="C242" t="s">
        <v>1298</v>
      </c>
      <c r="D242" t="s">
        <v>1299</v>
      </c>
      <c r="E242" t="s">
        <v>1300</v>
      </c>
      <c r="F242">
        <v>201059345</v>
      </c>
      <c r="G242" s="421">
        <v>500</v>
      </c>
      <c r="H242" s="421">
        <v>500</v>
      </c>
      <c r="I242" s="421"/>
      <c r="K242">
        <v>201059345</v>
      </c>
      <c r="L242">
        <v>500</v>
      </c>
      <c r="M242" t="b">
        <f t="shared" si="4"/>
        <v>1</v>
      </c>
    </row>
    <row r="243" spans="1:13" x14ac:dyDescent="0.2">
      <c r="A243" t="s">
        <v>1296</v>
      </c>
      <c r="B243" t="s">
        <v>1297</v>
      </c>
      <c r="C243" t="s">
        <v>1298</v>
      </c>
      <c r="D243" t="s">
        <v>1299</v>
      </c>
      <c r="E243" t="s">
        <v>1300</v>
      </c>
      <c r="F243">
        <v>201069108</v>
      </c>
      <c r="G243" s="421">
        <v>2500</v>
      </c>
      <c r="H243" s="421">
        <v>2500</v>
      </c>
      <c r="K243">
        <v>201069108</v>
      </c>
      <c r="L243" s="421">
        <v>2500</v>
      </c>
      <c r="M243" t="b">
        <f t="shared" si="4"/>
        <v>1</v>
      </c>
    </row>
    <row r="244" spans="1:13" x14ac:dyDescent="0.2">
      <c r="A244" t="s">
        <v>1296</v>
      </c>
      <c r="B244" t="s">
        <v>1297</v>
      </c>
      <c r="C244" t="s">
        <v>1298</v>
      </c>
      <c r="D244" t="s">
        <v>1299</v>
      </c>
      <c r="E244" t="s">
        <v>1300</v>
      </c>
      <c r="F244">
        <v>201075426</v>
      </c>
      <c r="G244" s="421">
        <v>6750</v>
      </c>
      <c r="H244" s="421">
        <v>6750</v>
      </c>
      <c r="I244" s="421"/>
      <c r="K244">
        <v>201075426</v>
      </c>
      <c r="L244" s="421">
        <v>6750</v>
      </c>
      <c r="M244" t="b">
        <f t="shared" si="4"/>
        <v>1</v>
      </c>
    </row>
    <row r="245" spans="1:13" x14ac:dyDescent="0.2">
      <c r="A245" t="s">
        <v>1296</v>
      </c>
      <c r="B245" t="s">
        <v>1297</v>
      </c>
      <c r="C245" t="s">
        <v>1298</v>
      </c>
      <c r="D245" t="s">
        <v>1299</v>
      </c>
      <c r="E245" t="s">
        <v>1300</v>
      </c>
      <c r="F245">
        <v>201075556</v>
      </c>
      <c r="G245" s="421">
        <v>2000</v>
      </c>
      <c r="H245" s="421">
        <v>2000</v>
      </c>
      <c r="I245" s="421"/>
      <c r="K245">
        <v>201075556</v>
      </c>
      <c r="L245" s="421">
        <v>2000</v>
      </c>
      <c r="M245" t="b">
        <f t="shared" si="4"/>
        <v>1</v>
      </c>
    </row>
    <row r="246" spans="1:13" x14ac:dyDescent="0.2">
      <c r="A246" t="s">
        <v>1296</v>
      </c>
      <c r="B246" t="s">
        <v>1297</v>
      </c>
      <c r="C246" t="s">
        <v>1298</v>
      </c>
      <c r="D246" t="s">
        <v>1299</v>
      </c>
      <c r="E246" t="s">
        <v>1300</v>
      </c>
      <c r="F246">
        <v>201076180</v>
      </c>
      <c r="G246" s="421">
        <v>2500</v>
      </c>
      <c r="H246" s="421">
        <v>2500</v>
      </c>
      <c r="I246" s="421"/>
      <c r="K246">
        <v>201076180</v>
      </c>
      <c r="L246" s="421">
        <v>2500</v>
      </c>
      <c r="M246" t="b">
        <f t="shared" si="4"/>
        <v>1</v>
      </c>
    </row>
    <row r="247" spans="1:13" x14ac:dyDescent="0.2">
      <c r="A247" t="s">
        <v>1296</v>
      </c>
      <c r="B247" t="s">
        <v>1297</v>
      </c>
      <c r="C247" t="s">
        <v>1298</v>
      </c>
      <c r="D247" t="s">
        <v>1299</v>
      </c>
      <c r="E247" t="s">
        <v>1300</v>
      </c>
      <c r="F247">
        <v>201088686</v>
      </c>
      <c r="G247" s="421">
        <v>6500</v>
      </c>
      <c r="H247" s="421">
        <v>6500</v>
      </c>
      <c r="I247" s="421"/>
      <c r="K247">
        <v>201088686</v>
      </c>
      <c r="L247" s="421">
        <v>6500</v>
      </c>
      <c r="M247" t="b">
        <f t="shared" si="4"/>
        <v>1</v>
      </c>
    </row>
    <row r="248" spans="1:13" x14ac:dyDescent="0.2">
      <c r="A248" t="s">
        <v>1296</v>
      </c>
      <c r="B248" t="s">
        <v>1297</v>
      </c>
      <c r="C248" t="s">
        <v>1298</v>
      </c>
      <c r="D248" t="s">
        <v>1299</v>
      </c>
      <c r="E248" t="s">
        <v>1300</v>
      </c>
      <c r="F248">
        <v>201099177</v>
      </c>
      <c r="G248" s="421">
        <v>4000</v>
      </c>
      <c r="H248" s="421">
        <v>4000</v>
      </c>
      <c r="I248" s="421"/>
      <c r="K248">
        <v>201099177</v>
      </c>
      <c r="L248" s="421">
        <v>4000</v>
      </c>
      <c r="M248" t="b">
        <f t="shared" si="4"/>
        <v>1</v>
      </c>
    </row>
    <row r="249" spans="1:13" x14ac:dyDescent="0.2">
      <c r="A249" t="s">
        <v>1296</v>
      </c>
      <c r="B249" t="s">
        <v>1297</v>
      </c>
      <c r="C249" t="s">
        <v>1298</v>
      </c>
      <c r="D249" t="s">
        <v>1299</v>
      </c>
      <c r="E249" t="s">
        <v>1300</v>
      </c>
      <c r="F249">
        <v>201121030</v>
      </c>
      <c r="G249" s="421">
        <v>1000</v>
      </c>
      <c r="H249" s="421">
        <v>1000</v>
      </c>
      <c r="I249" s="421"/>
      <c r="K249">
        <v>201121030</v>
      </c>
      <c r="L249" s="421">
        <v>1000</v>
      </c>
      <c r="M249" t="b">
        <f t="shared" si="4"/>
        <v>1</v>
      </c>
    </row>
    <row r="250" spans="1:13" x14ac:dyDescent="0.2">
      <c r="A250" t="s">
        <v>1296</v>
      </c>
      <c r="B250" t="s">
        <v>1297</v>
      </c>
      <c r="C250" t="s">
        <v>1298</v>
      </c>
      <c r="D250" t="s">
        <v>1299</v>
      </c>
      <c r="E250" t="s">
        <v>1300</v>
      </c>
      <c r="F250">
        <v>201123942</v>
      </c>
      <c r="G250" s="421">
        <v>3000</v>
      </c>
      <c r="H250" s="421">
        <v>3000</v>
      </c>
      <c r="I250" s="421"/>
      <c r="K250">
        <v>201123942</v>
      </c>
      <c r="L250" s="421">
        <v>3000</v>
      </c>
      <c r="M250" t="b">
        <f t="shared" si="4"/>
        <v>1</v>
      </c>
    </row>
    <row r="251" spans="1:13" x14ac:dyDescent="0.2">
      <c r="A251" t="s">
        <v>1296</v>
      </c>
      <c r="B251" t="s">
        <v>1297</v>
      </c>
      <c r="C251" t="s">
        <v>1298</v>
      </c>
      <c r="D251" t="s">
        <v>1299</v>
      </c>
      <c r="E251" t="s">
        <v>1300</v>
      </c>
      <c r="F251">
        <v>201132873</v>
      </c>
      <c r="G251" s="421">
        <v>1000</v>
      </c>
      <c r="H251" s="421">
        <v>1000</v>
      </c>
      <c r="I251" s="421"/>
      <c r="K251">
        <v>201132873</v>
      </c>
      <c r="L251" s="421">
        <v>1000</v>
      </c>
      <c r="M251" t="b">
        <f t="shared" si="4"/>
        <v>1</v>
      </c>
    </row>
    <row r="252" spans="1:13" x14ac:dyDescent="0.2">
      <c r="A252" t="s">
        <v>1296</v>
      </c>
      <c r="B252" t="s">
        <v>1297</v>
      </c>
      <c r="C252" t="s">
        <v>1298</v>
      </c>
      <c r="D252" t="s">
        <v>1299</v>
      </c>
      <c r="E252" t="s">
        <v>1300</v>
      </c>
      <c r="F252">
        <v>201132964</v>
      </c>
      <c r="G252" s="421">
        <v>6000</v>
      </c>
      <c r="H252" s="421">
        <v>6000</v>
      </c>
      <c r="I252" s="421"/>
      <c r="K252">
        <v>201132964</v>
      </c>
      <c r="L252" s="421">
        <v>6000</v>
      </c>
      <c r="M252" t="b">
        <f t="shared" si="4"/>
        <v>1</v>
      </c>
    </row>
    <row r="253" spans="1:13" x14ac:dyDescent="0.2">
      <c r="A253" t="s">
        <v>1296</v>
      </c>
      <c r="B253" t="s">
        <v>1297</v>
      </c>
      <c r="C253" t="s">
        <v>1298</v>
      </c>
      <c r="D253" t="s">
        <v>1299</v>
      </c>
      <c r="E253" t="s">
        <v>1300</v>
      </c>
      <c r="F253">
        <v>201135278</v>
      </c>
      <c r="G253" s="421">
        <v>5000</v>
      </c>
      <c r="H253" s="421">
        <v>5000</v>
      </c>
      <c r="I253" s="421"/>
      <c r="K253">
        <v>201135278</v>
      </c>
      <c r="L253" s="421">
        <v>5000</v>
      </c>
      <c r="M253" t="b">
        <f t="shared" si="4"/>
        <v>1</v>
      </c>
    </row>
    <row r="254" spans="1:13" x14ac:dyDescent="0.2">
      <c r="A254" t="s">
        <v>1296</v>
      </c>
      <c r="B254" t="s">
        <v>1297</v>
      </c>
      <c r="C254" t="s">
        <v>1298</v>
      </c>
      <c r="D254" t="s">
        <v>1299</v>
      </c>
      <c r="E254" t="s">
        <v>1300</v>
      </c>
      <c r="F254">
        <v>201140348</v>
      </c>
      <c r="G254" s="421">
        <v>2500</v>
      </c>
      <c r="H254" s="421">
        <v>2500</v>
      </c>
      <c r="I254" s="421"/>
      <c r="K254">
        <v>201140348</v>
      </c>
      <c r="L254" s="421">
        <v>2500</v>
      </c>
      <c r="M254" t="b">
        <f t="shared" si="4"/>
        <v>1</v>
      </c>
    </row>
    <row r="255" spans="1:13" x14ac:dyDescent="0.2">
      <c r="A255" t="s">
        <v>1296</v>
      </c>
      <c r="B255" t="s">
        <v>1297</v>
      </c>
      <c r="C255" t="s">
        <v>1298</v>
      </c>
      <c r="D255" t="s">
        <v>1299</v>
      </c>
      <c r="E255" t="s">
        <v>1300</v>
      </c>
      <c r="F255">
        <v>201142792</v>
      </c>
      <c r="G255" s="421">
        <v>1000</v>
      </c>
      <c r="H255" s="421">
        <v>1000</v>
      </c>
      <c r="I255" s="421"/>
      <c r="K255">
        <v>201142792</v>
      </c>
      <c r="L255" s="421">
        <v>1000</v>
      </c>
      <c r="M255" t="b">
        <f t="shared" si="4"/>
        <v>1</v>
      </c>
    </row>
    <row r="256" spans="1:13" x14ac:dyDescent="0.2">
      <c r="A256" t="s">
        <v>1296</v>
      </c>
      <c r="B256" t="s">
        <v>1297</v>
      </c>
      <c r="C256" t="s">
        <v>1298</v>
      </c>
      <c r="D256" t="s">
        <v>1299</v>
      </c>
      <c r="E256" t="s">
        <v>1300</v>
      </c>
      <c r="F256">
        <v>201144326</v>
      </c>
      <c r="G256" s="421">
        <v>750</v>
      </c>
      <c r="H256" s="421">
        <v>750</v>
      </c>
      <c r="I256" s="421"/>
      <c r="K256">
        <v>201144326</v>
      </c>
      <c r="L256">
        <v>750</v>
      </c>
      <c r="M256" t="b">
        <f t="shared" si="4"/>
        <v>1</v>
      </c>
    </row>
    <row r="257" spans="1:13" x14ac:dyDescent="0.2">
      <c r="A257" t="s">
        <v>1296</v>
      </c>
      <c r="B257" t="s">
        <v>1297</v>
      </c>
      <c r="C257" t="s">
        <v>1298</v>
      </c>
      <c r="D257" t="s">
        <v>1299</v>
      </c>
      <c r="E257" t="s">
        <v>1300</v>
      </c>
      <c r="F257">
        <v>201145912</v>
      </c>
      <c r="G257" s="421">
        <v>3000</v>
      </c>
      <c r="H257" s="421">
        <v>3000</v>
      </c>
      <c r="K257">
        <v>201145912</v>
      </c>
      <c r="L257" s="421">
        <v>3000</v>
      </c>
      <c r="M257" t="b">
        <f t="shared" si="4"/>
        <v>1</v>
      </c>
    </row>
    <row r="258" spans="1:13" x14ac:dyDescent="0.2">
      <c r="A258" t="s">
        <v>1296</v>
      </c>
      <c r="B258" t="s">
        <v>1297</v>
      </c>
      <c r="C258" t="s">
        <v>1298</v>
      </c>
      <c r="D258" t="s">
        <v>1299</v>
      </c>
      <c r="E258" t="s">
        <v>1300</v>
      </c>
      <c r="F258">
        <v>201158496</v>
      </c>
      <c r="G258" s="421">
        <v>787</v>
      </c>
      <c r="H258" s="421">
        <v>787</v>
      </c>
      <c r="I258" s="421"/>
      <c r="K258">
        <v>201158496</v>
      </c>
      <c r="L258">
        <v>787</v>
      </c>
      <c r="M258" t="b">
        <f t="shared" si="4"/>
        <v>1</v>
      </c>
    </row>
    <row r="259" spans="1:13" x14ac:dyDescent="0.2">
      <c r="A259" t="s">
        <v>1296</v>
      </c>
      <c r="B259" t="s">
        <v>1297</v>
      </c>
      <c r="C259" t="s">
        <v>1298</v>
      </c>
      <c r="D259" t="s">
        <v>1299</v>
      </c>
      <c r="E259" t="s">
        <v>1300</v>
      </c>
      <c r="F259">
        <v>201163917</v>
      </c>
      <c r="G259" s="421">
        <v>1000</v>
      </c>
      <c r="H259" s="421">
        <v>1000</v>
      </c>
      <c r="K259">
        <v>201163917</v>
      </c>
      <c r="L259" s="421">
        <v>1000</v>
      </c>
      <c r="M259" t="b">
        <f t="shared" si="4"/>
        <v>1</v>
      </c>
    </row>
    <row r="260" spans="1:13" x14ac:dyDescent="0.2">
      <c r="A260" t="s">
        <v>1296</v>
      </c>
      <c r="B260" t="s">
        <v>1297</v>
      </c>
      <c r="C260" t="s">
        <v>1298</v>
      </c>
      <c r="D260" t="s">
        <v>1299</v>
      </c>
      <c r="E260" t="s">
        <v>1300</v>
      </c>
      <c r="F260">
        <v>201175305</v>
      </c>
      <c r="G260" s="421">
        <v>2500</v>
      </c>
      <c r="H260" s="421">
        <v>2500</v>
      </c>
      <c r="I260" s="421"/>
      <c r="K260">
        <v>201175305</v>
      </c>
      <c r="L260" s="421">
        <v>2500</v>
      </c>
      <c r="M260" t="b">
        <f t="shared" si="4"/>
        <v>1</v>
      </c>
    </row>
    <row r="261" spans="1:13" x14ac:dyDescent="0.2">
      <c r="A261" t="s">
        <v>1296</v>
      </c>
      <c r="B261" t="s">
        <v>1297</v>
      </c>
      <c r="C261" t="s">
        <v>1298</v>
      </c>
      <c r="D261" t="s">
        <v>1299</v>
      </c>
      <c r="E261" t="s">
        <v>1300</v>
      </c>
      <c r="F261">
        <v>201181090</v>
      </c>
      <c r="G261" s="421">
        <v>4975</v>
      </c>
      <c r="H261" s="421">
        <v>4975</v>
      </c>
      <c r="I261" s="421"/>
      <c r="K261">
        <v>201181090</v>
      </c>
      <c r="L261" s="421">
        <v>4975</v>
      </c>
      <c r="M261" t="b">
        <f t="shared" si="4"/>
        <v>1</v>
      </c>
    </row>
    <row r="262" spans="1:13" x14ac:dyDescent="0.2">
      <c r="A262" t="s">
        <v>1296</v>
      </c>
      <c r="B262" t="s">
        <v>1297</v>
      </c>
      <c r="C262" t="s">
        <v>1298</v>
      </c>
      <c r="D262" t="s">
        <v>1299</v>
      </c>
      <c r="E262" t="s">
        <v>1300</v>
      </c>
      <c r="F262">
        <v>201207389</v>
      </c>
      <c r="G262" s="421">
        <v>1350</v>
      </c>
      <c r="H262" s="421">
        <v>1350</v>
      </c>
      <c r="I262" s="421"/>
      <c r="K262">
        <v>201207389</v>
      </c>
      <c r="L262" s="421">
        <v>1350</v>
      </c>
      <c r="M262" t="b">
        <f t="shared" ref="M262:M325" si="5">K262=F262</f>
        <v>1</v>
      </c>
    </row>
    <row r="263" spans="1:13" x14ac:dyDescent="0.2">
      <c r="A263" t="s">
        <v>1296</v>
      </c>
      <c r="B263" t="s">
        <v>1297</v>
      </c>
      <c r="C263" t="s">
        <v>1298</v>
      </c>
      <c r="D263" t="s">
        <v>1299</v>
      </c>
      <c r="E263" t="s">
        <v>1300</v>
      </c>
      <c r="F263">
        <v>201209209</v>
      </c>
      <c r="G263" s="421">
        <v>500</v>
      </c>
      <c r="H263" s="421">
        <v>500</v>
      </c>
      <c r="I263" s="421"/>
      <c r="K263">
        <v>201209209</v>
      </c>
      <c r="L263">
        <v>500</v>
      </c>
      <c r="M263" t="b">
        <f t="shared" si="5"/>
        <v>1</v>
      </c>
    </row>
    <row r="264" spans="1:13" x14ac:dyDescent="0.2">
      <c r="A264" t="s">
        <v>1296</v>
      </c>
      <c r="B264" t="s">
        <v>1297</v>
      </c>
      <c r="C264" t="s">
        <v>1298</v>
      </c>
      <c r="D264" t="s">
        <v>1299</v>
      </c>
      <c r="E264" t="s">
        <v>1300</v>
      </c>
      <c r="F264">
        <v>201210925</v>
      </c>
      <c r="G264" s="421">
        <v>2500</v>
      </c>
      <c r="H264" s="421">
        <v>2500</v>
      </c>
      <c r="K264">
        <v>201210925</v>
      </c>
      <c r="L264" s="421">
        <v>2500</v>
      </c>
      <c r="M264" t="b">
        <f t="shared" si="5"/>
        <v>1</v>
      </c>
    </row>
    <row r="265" spans="1:13" x14ac:dyDescent="0.2">
      <c r="A265" t="s">
        <v>1296</v>
      </c>
      <c r="B265" t="s">
        <v>1297</v>
      </c>
      <c r="C265" t="s">
        <v>1298</v>
      </c>
      <c r="D265" t="s">
        <v>1299</v>
      </c>
      <c r="E265" t="s">
        <v>1300</v>
      </c>
      <c r="F265">
        <v>201223704</v>
      </c>
      <c r="G265" s="421">
        <v>1000</v>
      </c>
      <c r="H265" s="421">
        <v>1000</v>
      </c>
      <c r="I265" s="421"/>
      <c r="K265">
        <v>201223704</v>
      </c>
      <c r="L265" s="421">
        <v>1000</v>
      </c>
      <c r="M265" t="b">
        <f t="shared" si="5"/>
        <v>1</v>
      </c>
    </row>
    <row r="266" spans="1:13" x14ac:dyDescent="0.2">
      <c r="A266" t="s">
        <v>1296</v>
      </c>
      <c r="B266" t="s">
        <v>1297</v>
      </c>
      <c r="C266" t="s">
        <v>1298</v>
      </c>
      <c r="D266" t="s">
        <v>1299</v>
      </c>
      <c r="E266" t="s">
        <v>1300</v>
      </c>
      <c r="F266">
        <v>201243464</v>
      </c>
      <c r="G266" s="421">
        <v>625</v>
      </c>
      <c r="H266" s="421">
        <v>625</v>
      </c>
      <c r="I266" s="421"/>
      <c r="K266">
        <v>201243464</v>
      </c>
      <c r="L266">
        <v>625</v>
      </c>
      <c r="M266" t="b">
        <f t="shared" si="5"/>
        <v>1</v>
      </c>
    </row>
    <row r="267" spans="1:13" x14ac:dyDescent="0.2">
      <c r="A267" t="s">
        <v>1296</v>
      </c>
      <c r="B267" t="s">
        <v>1297</v>
      </c>
      <c r="C267" t="s">
        <v>1298</v>
      </c>
      <c r="D267" t="s">
        <v>1299</v>
      </c>
      <c r="E267" t="s">
        <v>1300</v>
      </c>
      <c r="F267">
        <v>201245518</v>
      </c>
      <c r="G267" s="421">
        <v>5000</v>
      </c>
      <c r="H267" s="421">
        <v>5000</v>
      </c>
      <c r="K267">
        <v>201245518</v>
      </c>
      <c r="L267" s="421">
        <v>5000</v>
      </c>
      <c r="M267" t="b">
        <f t="shared" si="5"/>
        <v>1</v>
      </c>
    </row>
    <row r="268" spans="1:13" x14ac:dyDescent="0.2">
      <c r="A268" t="s">
        <v>1296</v>
      </c>
      <c r="B268" t="s">
        <v>1297</v>
      </c>
      <c r="C268" t="s">
        <v>1298</v>
      </c>
      <c r="D268" t="s">
        <v>1299</v>
      </c>
      <c r="E268" t="s">
        <v>1300</v>
      </c>
      <c r="F268">
        <v>201246701</v>
      </c>
      <c r="G268" s="421">
        <v>500</v>
      </c>
      <c r="H268" s="421">
        <v>500</v>
      </c>
      <c r="I268" s="421"/>
      <c r="K268">
        <v>201246701</v>
      </c>
      <c r="L268">
        <v>500</v>
      </c>
      <c r="M268" t="b">
        <f t="shared" si="5"/>
        <v>1</v>
      </c>
    </row>
    <row r="269" spans="1:13" x14ac:dyDescent="0.2">
      <c r="A269" t="s">
        <v>1296</v>
      </c>
      <c r="B269" t="s">
        <v>1297</v>
      </c>
      <c r="C269" t="s">
        <v>1298</v>
      </c>
      <c r="D269" t="s">
        <v>1299</v>
      </c>
      <c r="E269" t="s">
        <v>1300</v>
      </c>
      <c r="F269">
        <v>201251381</v>
      </c>
      <c r="G269" s="421">
        <v>2200</v>
      </c>
      <c r="H269" s="421">
        <v>2200</v>
      </c>
      <c r="K269">
        <v>201251381</v>
      </c>
      <c r="L269" s="421">
        <v>2200</v>
      </c>
      <c r="M269" t="b">
        <f t="shared" si="5"/>
        <v>1</v>
      </c>
    </row>
    <row r="270" spans="1:13" x14ac:dyDescent="0.2">
      <c r="A270" t="s">
        <v>1296</v>
      </c>
      <c r="B270" t="s">
        <v>1297</v>
      </c>
      <c r="C270" t="s">
        <v>1298</v>
      </c>
      <c r="D270" t="s">
        <v>1299</v>
      </c>
      <c r="E270" t="s">
        <v>1300</v>
      </c>
      <c r="F270">
        <v>201253188</v>
      </c>
      <c r="G270" s="421">
        <v>500</v>
      </c>
      <c r="H270" s="421">
        <v>500</v>
      </c>
      <c r="I270" s="421"/>
      <c r="K270">
        <v>201253188</v>
      </c>
      <c r="L270">
        <v>500</v>
      </c>
      <c r="M270" t="b">
        <f t="shared" si="5"/>
        <v>1</v>
      </c>
    </row>
    <row r="271" spans="1:13" x14ac:dyDescent="0.2">
      <c r="A271" t="s">
        <v>1296</v>
      </c>
      <c r="B271" t="s">
        <v>1297</v>
      </c>
      <c r="C271" t="s">
        <v>1298</v>
      </c>
      <c r="D271" t="s">
        <v>1299</v>
      </c>
      <c r="E271" t="s">
        <v>1300</v>
      </c>
      <c r="F271">
        <v>201260091</v>
      </c>
      <c r="G271" s="421">
        <v>1500</v>
      </c>
      <c r="H271" s="421">
        <v>1500</v>
      </c>
      <c r="K271">
        <v>201260091</v>
      </c>
      <c r="L271" s="421">
        <v>1500</v>
      </c>
      <c r="M271" t="b">
        <f t="shared" si="5"/>
        <v>1</v>
      </c>
    </row>
    <row r="272" spans="1:13" x14ac:dyDescent="0.2">
      <c r="A272" t="s">
        <v>1296</v>
      </c>
      <c r="B272" t="s">
        <v>1297</v>
      </c>
      <c r="C272" t="s">
        <v>1298</v>
      </c>
      <c r="D272" t="s">
        <v>1299</v>
      </c>
      <c r="E272" t="s">
        <v>1300</v>
      </c>
      <c r="F272">
        <v>201262119</v>
      </c>
      <c r="G272" s="421">
        <v>3486</v>
      </c>
      <c r="H272" s="421">
        <v>3486</v>
      </c>
      <c r="I272" s="421"/>
      <c r="K272">
        <v>201262119</v>
      </c>
      <c r="L272" s="421">
        <v>3486</v>
      </c>
      <c r="M272" t="b">
        <f t="shared" si="5"/>
        <v>1</v>
      </c>
    </row>
    <row r="273" spans="1:13" x14ac:dyDescent="0.2">
      <c r="A273" t="s">
        <v>1296</v>
      </c>
      <c r="B273" t="s">
        <v>1297</v>
      </c>
      <c r="C273" t="s">
        <v>1298</v>
      </c>
      <c r="D273" t="s">
        <v>1299</v>
      </c>
      <c r="E273" t="s">
        <v>1300</v>
      </c>
      <c r="F273">
        <v>201265395</v>
      </c>
      <c r="G273" s="421">
        <v>3000</v>
      </c>
      <c r="H273" s="421">
        <v>3000</v>
      </c>
      <c r="I273" s="421"/>
      <c r="K273">
        <v>201265395</v>
      </c>
      <c r="L273" s="421">
        <v>3000</v>
      </c>
      <c r="M273" t="b">
        <f t="shared" si="5"/>
        <v>1</v>
      </c>
    </row>
    <row r="274" spans="1:13" x14ac:dyDescent="0.2">
      <c r="A274" t="s">
        <v>1296</v>
      </c>
      <c r="B274" t="s">
        <v>1297</v>
      </c>
      <c r="C274" t="s">
        <v>1298</v>
      </c>
      <c r="D274" t="s">
        <v>1299</v>
      </c>
      <c r="E274" t="s">
        <v>1300</v>
      </c>
      <c r="F274">
        <v>201285220</v>
      </c>
      <c r="G274" s="421">
        <v>1000</v>
      </c>
      <c r="H274" s="421">
        <v>1000</v>
      </c>
      <c r="I274" s="421"/>
      <c r="K274">
        <v>201285220</v>
      </c>
      <c r="L274" s="421">
        <v>1000</v>
      </c>
      <c r="M274" t="b">
        <f t="shared" si="5"/>
        <v>1</v>
      </c>
    </row>
    <row r="275" spans="1:13" x14ac:dyDescent="0.2">
      <c r="A275" t="s">
        <v>1296</v>
      </c>
      <c r="B275" t="s">
        <v>1297</v>
      </c>
      <c r="C275" t="s">
        <v>1298</v>
      </c>
      <c r="D275" t="s">
        <v>1299</v>
      </c>
      <c r="E275" t="s">
        <v>1300</v>
      </c>
      <c r="F275">
        <v>201295594</v>
      </c>
      <c r="G275" s="421">
        <v>2475</v>
      </c>
      <c r="H275" s="421">
        <v>2475</v>
      </c>
      <c r="I275" s="421"/>
      <c r="K275">
        <v>201295594</v>
      </c>
      <c r="L275" s="421">
        <v>2475</v>
      </c>
      <c r="M275" t="b">
        <f t="shared" si="5"/>
        <v>1</v>
      </c>
    </row>
    <row r="276" spans="1:13" x14ac:dyDescent="0.2">
      <c r="A276" t="s">
        <v>1296</v>
      </c>
      <c r="B276" t="s">
        <v>1297</v>
      </c>
      <c r="C276" t="s">
        <v>1298</v>
      </c>
      <c r="D276" t="s">
        <v>1299</v>
      </c>
      <c r="E276" t="s">
        <v>1300</v>
      </c>
      <c r="F276">
        <v>201312585</v>
      </c>
      <c r="G276" s="421">
        <v>2000</v>
      </c>
      <c r="H276" s="421">
        <v>2000</v>
      </c>
      <c r="I276" s="421"/>
      <c r="K276">
        <v>201312585</v>
      </c>
      <c r="L276" s="421">
        <v>2000</v>
      </c>
      <c r="M276" t="b">
        <f t="shared" si="5"/>
        <v>1</v>
      </c>
    </row>
    <row r="277" spans="1:13" x14ac:dyDescent="0.2">
      <c r="A277" t="s">
        <v>1296</v>
      </c>
      <c r="B277" t="s">
        <v>1297</v>
      </c>
      <c r="C277" t="s">
        <v>1298</v>
      </c>
      <c r="D277" t="s">
        <v>1299</v>
      </c>
      <c r="E277" t="s">
        <v>1300</v>
      </c>
      <c r="F277">
        <v>201327795</v>
      </c>
      <c r="G277" s="421">
        <v>1000</v>
      </c>
      <c r="H277" s="421">
        <v>1000</v>
      </c>
      <c r="I277" s="421"/>
      <c r="K277">
        <v>201327795</v>
      </c>
      <c r="L277" s="421">
        <v>1000</v>
      </c>
      <c r="M277" t="b">
        <f t="shared" si="5"/>
        <v>1</v>
      </c>
    </row>
    <row r="278" spans="1:13" x14ac:dyDescent="0.2">
      <c r="A278" t="s">
        <v>1296</v>
      </c>
      <c r="B278" t="s">
        <v>1297</v>
      </c>
      <c r="C278" t="s">
        <v>1298</v>
      </c>
      <c r="D278" t="s">
        <v>1299</v>
      </c>
      <c r="E278" t="s">
        <v>1300</v>
      </c>
      <c r="F278">
        <v>201345072</v>
      </c>
      <c r="G278" s="421">
        <v>1000</v>
      </c>
      <c r="H278" s="421">
        <v>1000</v>
      </c>
      <c r="I278" s="421"/>
      <c r="K278">
        <v>201345072</v>
      </c>
      <c r="L278" s="421">
        <v>1000</v>
      </c>
      <c r="M278" t="b">
        <f t="shared" si="5"/>
        <v>1</v>
      </c>
    </row>
    <row r="279" spans="1:13" x14ac:dyDescent="0.2">
      <c r="A279" t="s">
        <v>1296</v>
      </c>
      <c r="B279" t="s">
        <v>1297</v>
      </c>
      <c r="C279" t="s">
        <v>1298</v>
      </c>
      <c r="D279" t="s">
        <v>1299</v>
      </c>
      <c r="E279" t="s">
        <v>1300</v>
      </c>
      <c r="F279">
        <v>201352222</v>
      </c>
      <c r="G279" s="421">
        <v>4500</v>
      </c>
      <c r="H279" s="421">
        <v>4500</v>
      </c>
      <c r="I279" s="421"/>
      <c r="K279">
        <v>201352222</v>
      </c>
      <c r="L279" s="421">
        <v>4500</v>
      </c>
      <c r="M279" t="b">
        <f t="shared" si="5"/>
        <v>1</v>
      </c>
    </row>
    <row r="280" spans="1:13" x14ac:dyDescent="0.2">
      <c r="A280" t="s">
        <v>1296</v>
      </c>
      <c r="B280" t="s">
        <v>1297</v>
      </c>
      <c r="C280" t="s">
        <v>1298</v>
      </c>
      <c r="D280" t="s">
        <v>1299</v>
      </c>
      <c r="E280" t="s">
        <v>1300</v>
      </c>
      <c r="F280">
        <v>201354679</v>
      </c>
      <c r="G280" s="421">
        <v>1000</v>
      </c>
      <c r="H280" s="421">
        <v>1000</v>
      </c>
      <c r="I280" s="421"/>
      <c r="K280">
        <v>201354679</v>
      </c>
      <c r="L280" s="421">
        <v>1000</v>
      </c>
      <c r="M280" t="b">
        <f t="shared" si="5"/>
        <v>1</v>
      </c>
    </row>
    <row r="281" spans="1:13" x14ac:dyDescent="0.2">
      <c r="A281" t="s">
        <v>1296</v>
      </c>
      <c r="B281" t="s">
        <v>1297</v>
      </c>
      <c r="C281" t="s">
        <v>1298</v>
      </c>
      <c r="D281" t="s">
        <v>1299</v>
      </c>
      <c r="E281" t="s">
        <v>1300</v>
      </c>
      <c r="F281">
        <v>201355875</v>
      </c>
      <c r="G281" s="421">
        <v>10000</v>
      </c>
      <c r="H281" s="421">
        <v>10000</v>
      </c>
      <c r="I281" s="421"/>
      <c r="K281">
        <v>201355875</v>
      </c>
      <c r="L281" s="421">
        <v>10000</v>
      </c>
      <c r="M281" t="b">
        <f t="shared" si="5"/>
        <v>1</v>
      </c>
    </row>
    <row r="282" spans="1:13" x14ac:dyDescent="0.2">
      <c r="A282" t="s">
        <v>1296</v>
      </c>
      <c r="B282" t="s">
        <v>1297</v>
      </c>
      <c r="C282" t="s">
        <v>1298</v>
      </c>
      <c r="D282" t="s">
        <v>1299</v>
      </c>
      <c r="E282" t="s">
        <v>1300</v>
      </c>
      <c r="F282">
        <v>201369070</v>
      </c>
      <c r="G282" s="421">
        <v>2600</v>
      </c>
      <c r="H282" s="421">
        <v>2600</v>
      </c>
      <c r="I282" s="421"/>
      <c r="K282">
        <v>201369070</v>
      </c>
      <c r="L282" s="421">
        <v>2600</v>
      </c>
      <c r="M282" t="b">
        <f t="shared" si="5"/>
        <v>1</v>
      </c>
    </row>
    <row r="283" spans="1:13" x14ac:dyDescent="0.2">
      <c r="A283" t="s">
        <v>1296</v>
      </c>
      <c r="B283" t="s">
        <v>1297</v>
      </c>
      <c r="C283" t="s">
        <v>1298</v>
      </c>
      <c r="D283" t="s">
        <v>1299</v>
      </c>
      <c r="E283" t="s">
        <v>1300</v>
      </c>
      <c r="F283">
        <v>201395564</v>
      </c>
      <c r="G283" s="421">
        <v>10000</v>
      </c>
      <c r="H283" s="421">
        <v>10000</v>
      </c>
      <c r="I283" s="421"/>
      <c r="K283">
        <v>201395564</v>
      </c>
      <c r="L283" s="421">
        <v>10000</v>
      </c>
      <c r="M283" t="b">
        <f t="shared" si="5"/>
        <v>1</v>
      </c>
    </row>
    <row r="284" spans="1:13" x14ac:dyDescent="0.2">
      <c r="A284" t="s">
        <v>1296</v>
      </c>
      <c r="B284" t="s">
        <v>1297</v>
      </c>
      <c r="C284" t="s">
        <v>1298</v>
      </c>
      <c r="D284" t="s">
        <v>1299</v>
      </c>
      <c r="E284" t="s">
        <v>1300</v>
      </c>
      <c r="F284">
        <v>201413881</v>
      </c>
      <c r="G284" s="421">
        <v>1000</v>
      </c>
      <c r="H284" s="421">
        <v>1000</v>
      </c>
      <c r="I284" s="421"/>
      <c r="K284">
        <v>201413881</v>
      </c>
      <c r="L284" s="421">
        <v>1000</v>
      </c>
      <c r="M284" t="b">
        <f t="shared" si="5"/>
        <v>1</v>
      </c>
    </row>
    <row r="285" spans="1:13" x14ac:dyDescent="0.2">
      <c r="A285" t="s">
        <v>1296</v>
      </c>
      <c r="B285" t="s">
        <v>1297</v>
      </c>
      <c r="C285" t="s">
        <v>1298</v>
      </c>
      <c r="D285" t="s">
        <v>1299</v>
      </c>
      <c r="E285" t="s">
        <v>1300</v>
      </c>
      <c r="F285">
        <v>201422318</v>
      </c>
      <c r="G285" s="421">
        <v>3000</v>
      </c>
      <c r="H285" s="421">
        <v>3000</v>
      </c>
      <c r="I285" s="421"/>
      <c r="K285">
        <v>201422318</v>
      </c>
      <c r="L285" s="421">
        <v>3000</v>
      </c>
      <c r="M285" t="b">
        <f t="shared" si="5"/>
        <v>1</v>
      </c>
    </row>
    <row r="286" spans="1:13" x14ac:dyDescent="0.2">
      <c r="A286" t="s">
        <v>1296</v>
      </c>
      <c r="B286" t="s">
        <v>1297</v>
      </c>
      <c r="C286" t="s">
        <v>1298</v>
      </c>
      <c r="D286" t="s">
        <v>1299</v>
      </c>
      <c r="E286" t="s">
        <v>1300</v>
      </c>
      <c r="F286">
        <v>201439361</v>
      </c>
      <c r="G286" s="421">
        <v>500</v>
      </c>
      <c r="H286" s="421">
        <v>500</v>
      </c>
      <c r="I286" s="421"/>
      <c r="K286">
        <v>201439361</v>
      </c>
      <c r="L286">
        <v>500</v>
      </c>
      <c r="M286" t="b">
        <f t="shared" si="5"/>
        <v>1</v>
      </c>
    </row>
    <row r="287" spans="1:13" x14ac:dyDescent="0.2">
      <c r="A287" t="s">
        <v>1296</v>
      </c>
      <c r="B287" t="s">
        <v>1297</v>
      </c>
      <c r="C287" t="s">
        <v>1298</v>
      </c>
      <c r="D287" t="s">
        <v>1299</v>
      </c>
      <c r="E287" t="s">
        <v>1300</v>
      </c>
      <c r="F287">
        <v>201440089</v>
      </c>
      <c r="G287" s="421">
        <v>3500</v>
      </c>
      <c r="H287" s="421">
        <v>3500</v>
      </c>
      <c r="K287">
        <v>201440089</v>
      </c>
      <c r="L287" s="421">
        <v>3500</v>
      </c>
      <c r="M287" t="b">
        <f t="shared" si="5"/>
        <v>1</v>
      </c>
    </row>
    <row r="288" spans="1:13" x14ac:dyDescent="0.2">
      <c r="A288" t="s">
        <v>1296</v>
      </c>
      <c r="B288" t="s">
        <v>1297</v>
      </c>
      <c r="C288" t="s">
        <v>1298</v>
      </c>
      <c r="D288" t="s">
        <v>1299</v>
      </c>
      <c r="E288" t="s">
        <v>1300</v>
      </c>
      <c r="F288">
        <v>201441480</v>
      </c>
      <c r="G288" s="421">
        <v>7014</v>
      </c>
      <c r="H288" s="421">
        <v>7014</v>
      </c>
      <c r="I288" s="421"/>
      <c r="K288">
        <v>201441480</v>
      </c>
      <c r="L288" s="421">
        <v>7014</v>
      </c>
      <c r="M288" t="b">
        <f t="shared" si="5"/>
        <v>1</v>
      </c>
    </row>
    <row r="289" spans="1:13" x14ac:dyDescent="0.2">
      <c r="A289" t="s">
        <v>1296</v>
      </c>
      <c r="B289" t="s">
        <v>1297</v>
      </c>
      <c r="C289" t="s">
        <v>1298</v>
      </c>
      <c r="D289" t="s">
        <v>1299</v>
      </c>
      <c r="E289" t="s">
        <v>1300</v>
      </c>
      <c r="F289">
        <v>201443651</v>
      </c>
      <c r="G289" s="421">
        <v>600</v>
      </c>
      <c r="H289" s="421">
        <v>600</v>
      </c>
      <c r="I289" s="421"/>
      <c r="K289">
        <v>201443651</v>
      </c>
      <c r="L289">
        <v>600</v>
      </c>
      <c r="M289" t="b">
        <f t="shared" si="5"/>
        <v>1</v>
      </c>
    </row>
    <row r="290" spans="1:13" x14ac:dyDescent="0.2">
      <c r="A290" t="s">
        <v>1296</v>
      </c>
      <c r="B290" t="s">
        <v>1297</v>
      </c>
      <c r="C290" t="s">
        <v>1298</v>
      </c>
      <c r="D290" t="s">
        <v>1299</v>
      </c>
      <c r="E290" t="s">
        <v>1300</v>
      </c>
      <c r="F290">
        <v>201445523</v>
      </c>
      <c r="G290" s="421">
        <v>2000</v>
      </c>
      <c r="H290" s="421">
        <v>2000</v>
      </c>
      <c r="K290">
        <v>201445523</v>
      </c>
      <c r="L290" s="421">
        <v>2000</v>
      </c>
      <c r="M290" t="b">
        <f t="shared" si="5"/>
        <v>1</v>
      </c>
    </row>
    <row r="291" spans="1:13" x14ac:dyDescent="0.2">
      <c r="A291" t="s">
        <v>1296</v>
      </c>
      <c r="B291" t="s">
        <v>1297</v>
      </c>
      <c r="C291" t="s">
        <v>1298</v>
      </c>
      <c r="D291" t="s">
        <v>1299</v>
      </c>
      <c r="E291" t="s">
        <v>1300</v>
      </c>
      <c r="F291">
        <v>201448825</v>
      </c>
      <c r="G291" s="421">
        <v>1500</v>
      </c>
      <c r="H291" s="421">
        <v>1500</v>
      </c>
      <c r="I291" s="421"/>
      <c r="K291">
        <v>201448825</v>
      </c>
      <c r="L291" s="421">
        <v>1500</v>
      </c>
      <c r="M291" t="b">
        <f t="shared" si="5"/>
        <v>1</v>
      </c>
    </row>
    <row r="292" spans="1:13" x14ac:dyDescent="0.2">
      <c r="A292" t="s">
        <v>1296</v>
      </c>
      <c r="B292" t="s">
        <v>1297</v>
      </c>
      <c r="C292" t="s">
        <v>1298</v>
      </c>
      <c r="D292" t="s">
        <v>1299</v>
      </c>
      <c r="E292" t="s">
        <v>1300</v>
      </c>
      <c r="F292">
        <v>201450125</v>
      </c>
      <c r="G292" s="421">
        <v>3506</v>
      </c>
      <c r="H292" s="421">
        <v>3506</v>
      </c>
      <c r="I292" s="421"/>
      <c r="K292">
        <v>201450125</v>
      </c>
      <c r="L292" s="421">
        <v>3506</v>
      </c>
      <c r="M292" t="b">
        <f t="shared" si="5"/>
        <v>1</v>
      </c>
    </row>
    <row r="293" spans="1:13" x14ac:dyDescent="0.2">
      <c r="A293" t="s">
        <v>1296</v>
      </c>
      <c r="B293" t="s">
        <v>1297</v>
      </c>
      <c r="C293" t="s">
        <v>1298</v>
      </c>
      <c r="D293" t="s">
        <v>1299</v>
      </c>
      <c r="E293" t="s">
        <v>1300</v>
      </c>
      <c r="F293">
        <v>201454363</v>
      </c>
      <c r="G293" s="421">
        <v>500</v>
      </c>
      <c r="H293" s="421">
        <v>500</v>
      </c>
      <c r="I293" s="421"/>
      <c r="K293">
        <v>201451958</v>
      </c>
      <c r="L293" s="421">
        <v>2537</v>
      </c>
      <c r="M293" t="b">
        <f t="shared" si="5"/>
        <v>0</v>
      </c>
    </row>
    <row r="294" spans="1:13" x14ac:dyDescent="0.2">
      <c r="A294" t="s">
        <v>1296</v>
      </c>
      <c r="B294" t="s">
        <v>1297</v>
      </c>
      <c r="C294" t="s">
        <v>1298</v>
      </c>
      <c r="D294" t="s">
        <v>1299</v>
      </c>
      <c r="E294" t="s">
        <v>1300</v>
      </c>
      <c r="F294">
        <v>201456378</v>
      </c>
      <c r="G294" s="421">
        <v>2000</v>
      </c>
      <c r="H294" s="421">
        <v>2000</v>
      </c>
      <c r="I294" s="421"/>
      <c r="K294">
        <v>201454363</v>
      </c>
      <c r="L294">
        <v>500</v>
      </c>
      <c r="M294" t="b">
        <f t="shared" si="5"/>
        <v>0</v>
      </c>
    </row>
    <row r="295" spans="1:13" x14ac:dyDescent="0.2">
      <c r="A295" t="s">
        <v>1296</v>
      </c>
      <c r="B295" t="s">
        <v>1297</v>
      </c>
      <c r="C295" t="s">
        <v>1298</v>
      </c>
      <c r="D295" t="s">
        <v>1299</v>
      </c>
      <c r="E295" t="s">
        <v>1300</v>
      </c>
      <c r="F295">
        <v>201456547</v>
      </c>
      <c r="G295">
        <v>500</v>
      </c>
      <c r="H295">
        <v>500</v>
      </c>
      <c r="K295">
        <v>201456378</v>
      </c>
      <c r="L295" s="421">
        <v>2000</v>
      </c>
      <c r="M295" t="b">
        <f t="shared" si="5"/>
        <v>0</v>
      </c>
    </row>
    <row r="296" spans="1:13" x14ac:dyDescent="0.2">
      <c r="A296" t="s">
        <v>1296</v>
      </c>
      <c r="B296" t="s">
        <v>1297</v>
      </c>
      <c r="C296" t="s">
        <v>1298</v>
      </c>
      <c r="D296" t="s">
        <v>1299</v>
      </c>
      <c r="E296" t="s">
        <v>1300</v>
      </c>
      <c r="F296">
        <v>201457249</v>
      </c>
      <c r="G296" s="421">
        <v>5000</v>
      </c>
      <c r="H296" s="421">
        <v>5000</v>
      </c>
      <c r="I296" s="421"/>
      <c r="K296">
        <v>201456547</v>
      </c>
      <c r="L296">
        <v>500</v>
      </c>
      <c r="M296" t="b">
        <f t="shared" si="5"/>
        <v>0</v>
      </c>
    </row>
    <row r="297" spans="1:13" x14ac:dyDescent="0.2">
      <c r="A297" t="s">
        <v>1296</v>
      </c>
      <c r="B297" t="s">
        <v>1297</v>
      </c>
      <c r="C297" t="s">
        <v>1298</v>
      </c>
      <c r="D297" t="s">
        <v>1299</v>
      </c>
      <c r="E297" t="s">
        <v>1300</v>
      </c>
      <c r="F297">
        <v>201463281</v>
      </c>
      <c r="G297">
        <v>155</v>
      </c>
      <c r="H297">
        <v>155</v>
      </c>
      <c r="K297">
        <v>201457249</v>
      </c>
      <c r="L297" s="421">
        <v>5000</v>
      </c>
      <c r="M297" t="b">
        <f t="shared" si="5"/>
        <v>0</v>
      </c>
    </row>
    <row r="298" spans="1:13" x14ac:dyDescent="0.2">
      <c r="A298" t="s">
        <v>1296</v>
      </c>
      <c r="B298" t="s">
        <v>1297</v>
      </c>
      <c r="C298" t="s">
        <v>1298</v>
      </c>
      <c r="D298" t="s">
        <v>1299</v>
      </c>
      <c r="E298" t="s">
        <v>1300</v>
      </c>
      <c r="F298">
        <v>201463554</v>
      </c>
      <c r="G298" s="421">
        <v>2000</v>
      </c>
      <c r="H298" s="421">
        <v>2000</v>
      </c>
      <c r="I298" s="421"/>
      <c r="K298">
        <v>201463281</v>
      </c>
      <c r="L298">
        <v>155</v>
      </c>
      <c r="M298" t="b">
        <f t="shared" si="5"/>
        <v>0</v>
      </c>
    </row>
    <row r="299" spans="1:13" x14ac:dyDescent="0.2">
      <c r="A299" t="s">
        <v>1296</v>
      </c>
      <c r="B299" t="s">
        <v>1297</v>
      </c>
      <c r="C299" t="s">
        <v>1298</v>
      </c>
      <c r="D299" t="s">
        <v>1299</v>
      </c>
      <c r="E299" t="s">
        <v>1300</v>
      </c>
      <c r="F299">
        <v>201466336</v>
      </c>
      <c r="G299" s="421">
        <v>1000</v>
      </c>
      <c r="H299" s="421">
        <v>1000</v>
      </c>
      <c r="K299">
        <v>201463554</v>
      </c>
      <c r="L299" s="421">
        <v>2000</v>
      </c>
      <c r="M299" t="b">
        <f t="shared" si="5"/>
        <v>0</v>
      </c>
    </row>
    <row r="300" spans="1:13" x14ac:dyDescent="0.2">
      <c r="A300" t="s">
        <v>1296</v>
      </c>
      <c r="B300" t="s">
        <v>1297</v>
      </c>
      <c r="C300" t="s">
        <v>1298</v>
      </c>
      <c r="D300" t="s">
        <v>1299</v>
      </c>
      <c r="E300" t="s">
        <v>1300</v>
      </c>
      <c r="F300">
        <v>201466661</v>
      </c>
      <c r="G300" s="421">
        <v>500</v>
      </c>
      <c r="H300" s="421">
        <v>500</v>
      </c>
      <c r="I300" s="421"/>
      <c r="K300">
        <v>201466336</v>
      </c>
      <c r="L300" s="421">
        <v>1000</v>
      </c>
      <c r="M300" t="b">
        <f t="shared" si="5"/>
        <v>0</v>
      </c>
    </row>
    <row r="301" spans="1:13" x14ac:dyDescent="0.2">
      <c r="A301" t="s">
        <v>1296</v>
      </c>
      <c r="B301" t="s">
        <v>1297</v>
      </c>
      <c r="C301" t="s">
        <v>1298</v>
      </c>
      <c r="D301" t="s">
        <v>1299</v>
      </c>
      <c r="E301" t="s">
        <v>1300</v>
      </c>
      <c r="F301">
        <v>201468767</v>
      </c>
      <c r="G301" s="421">
        <v>500</v>
      </c>
      <c r="H301" s="421">
        <v>500</v>
      </c>
      <c r="I301" s="421"/>
      <c r="K301">
        <v>201466661</v>
      </c>
      <c r="L301">
        <v>500</v>
      </c>
      <c r="M301" t="b">
        <f t="shared" si="5"/>
        <v>0</v>
      </c>
    </row>
    <row r="302" spans="1:13" x14ac:dyDescent="0.2">
      <c r="A302" t="s">
        <v>1296</v>
      </c>
      <c r="B302" t="s">
        <v>1297</v>
      </c>
      <c r="C302" t="s">
        <v>1298</v>
      </c>
      <c r="D302" t="s">
        <v>1299</v>
      </c>
      <c r="E302" t="s">
        <v>1300</v>
      </c>
      <c r="F302">
        <v>201470171</v>
      </c>
      <c r="G302" s="421">
        <v>1500</v>
      </c>
      <c r="H302" s="421">
        <v>1500</v>
      </c>
      <c r="K302">
        <v>201468767</v>
      </c>
      <c r="L302">
        <v>500</v>
      </c>
      <c r="M302" t="b">
        <f t="shared" si="5"/>
        <v>0</v>
      </c>
    </row>
    <row r="303" spans="1:13" x14ac:dyDescent="0.2">
      <c r="A303" t="s">
        <v>1296</v>
      </c>
      <c r="B303" t="s">
        <v>1297</v>
      </c>
      <c r="C303" t="s">
        <v>1298</v>
      </c>
      <c r="D303" t="s">
        <v>1299</v>
      </c>
      <c r="E303" t="s">
        <v>1300</v>
      </c>
      <c r="F303">
        <v>201471107</v>
      </c>
      <c r="G303" s="421">
        <v>1000</v>
      </c>
      <c r="H303" s="421">
        <v>1000</v>
      </c>
      <c r="K303">
        <v>201470171</v>
      </c>
      <c r="L303" s="421">
        <v>1500</v>
      </c>
      <c r="M303" t="b">
        <f t="shared" si="5"/>
        <v>0</v>
      </c>
    </row>
    <row r="304" spans="1:13" x14ac:dyDescent="0.2">
      <c r="A304" t="s">
        <v>1296</v>
      </c>
      <c r="B304" t="s">
        <v>1297</v>
      </c>
      <c r="C304" t="s">
        <v>1298</v>
      </c>
      <c r="D304" t="s">
        <v>1299</v>
      </c>
      <c r="E304" t="s">
        <v>1300</v>
      </c>
      <c r="F304">
        <v>201471120</v>
      </c>
      <c r="G304" s="421">
        <v>1000</v>
      </c>
      <c r="H304" s="421">
        <v>1000</v>
      </c>
      <c r="I304" s="421"/>
      <c r="K304">
        <v>201471107</v>
      </c>
      <c r="L304" s="421">
        <v>1000</v>
      </c>
      <c r="M304" t="b">
        <f t="shared" si="5"/>
        <v>0</v>
      </c>
    </row>
    <row r="305" spans="1:13" x14ac:dyDescent="0.2">
      <c r="A305" t="s">
        <v>1296</v>
      </c>
      <c r="B305" t="s">
        <v>1297</v>
      </c>
      <c r="C305" t="s">
        <v>1298</v>
      </c>
      <c r="D305" t="s">
        <v>1299</v>
      </c>
      <c r="E305" t="s">
        <v>1300</v>
      </c>
      <c r="F305">
        <v>201476775</v>
      </c>
      <c r="G305" s="421">
        <v>3000</v>
      </c>
      <c r="H305" s="421">
        <v>3000</v>
      </c>
      <c r="I305" s="421"/>
      <c r="K305">
        <v>201471120</v>
      </c>
      <c r="L305" s="421">
        <v>1000</v>
      </c>
      <c r="M305" t="b">
        <f t="shared" si="5"/>
        <v>0</v>
      </c>
    </row>
    <row r="306" spans="1:13" x14ac:dyDescent="0.2">
      <c r="A306" t="s">
        <v>1296</v>
      </c>
      <c r="B306" t="s">
        <v>1297</v>
      </c>
      <c r="C306" t="s">
        <v>1298</v>
      </c>
      <c r="D306" t="s">
        <v>1299</v>
      </c>
      <c r="E306" t="s">
        <v>1300</v>
      </c>
      <c r="F306">
        <v>201477802</v>
      </c>
      <c r="G306" s="421">
        <v>2500</v>
      </c>
      <c r="H306" s="421">
        <v>2500</v>
      </c>
      <c r="I306" s="421"/>
      <c r="K306">
        <v>201476775</v>
      </c>
      <c r="L306" s="421">
        <v>3000</v>
      </c>
      <c r="M306" t="b">
        <f t="shared" si="5"/>
        <v>0</v>
      </c>
    </row>
    <row r="307" spans="1:13" x14ac:dyDescent="0.2">
      <c r="A307" t="s">
        <v>1296</v>
      </c>
      <c r="B307" t="s">
        <v>1297</v>
      </c>
      <c r="C307" t="s">
        <v>1298</v>
      </c>
      <c r="D307" t="s">
        <v>1299</v>
      </c>
      <c r="E307" t="s">
        <v>1300</v>
      </c>
      <c r="F307">
        <v>201478049</v>
      </c>
      <c r="G307" s="421">
        <v>1000</v>
      </c>
      <c r="H307" s="421">
        <v>1000</v>
      </c>
      <c r="I307" s="421"/>
      <c r="K307">
        <v>201477802</v>
      </c>
      <c r="L307" s="421">
        <v>2500</v>
      </c>
      <c r="M307" t="b">
        <f t="shared" si="5"/>
        <v>0</v>
      </c>
    </row>
    <row r="308" spans="1:13" x14ac:dyDescent="0.2">
      <c r="A308" t="s">
        <v>1296</v>
      </c>
      <c r="B308" t="s">
        <v>1297</v>
      </c>
      <c r="C308" t="s">
        <v>1298</v>
      </c>
      <c r="D308" t="s">
        <v>1299</v>
      </c>
      <c r="E308" t="s">
        <v>1300</v>
      </c>
      <c r="F308">
        <v>201478647</v>
      </c>
      <c r="G308" s="421">
        <v>1000</v>
      </c>
      <c r="H308" s="421">
        <v>1000</v>
      </c>
      <c r="I308" s="421"/>
      <c r="K308">
        <v>201478049</v>
      </c>
      <c r="L308" s="421">
        <v>1000</v>
      </c>
      <c r="M308" t="b">
        <f t="shared" si="5"/>
        <v>0</v>
      </c>
    </row>
    <row r="309" spans="1:13" x14ac:dyDescent="0.2">
      <c r="A309" t="s">
        <v>1296</v>
      </c>
      <c r="B309" t="s">
        <v>1297</v>
      </c>
      <c r="C309" t="s">
        <v>1298</v>
      </c>
      <c r="D309" t="s">
        <v>1299</v>
      </c>
      <c r="E309" t="s">
        <v>1300</v>
      </c>
      <c r="F309">
        <v>201480974</v>
      </c>
      <c r="G309" s="421">
        <v>1500</v>
      </c>
      <c r="H309" s="421">
        <v>1500</v>
      </c>
      <c r="I309" s="421"/>
      <c r="K309">
        <v>201478647</v>
      </c>
      <c r="L309" s="421">
        <v>1000</v>
      </c>
      <c r="M309" t="b">
        <f t="shared" si="5"/>
        <v>0</v>
      </c>
    </row>
    <row r="310" spans="1:13" x14ac:dyDescent="0.2">
      <c r="A310" t="s">
        <v>1296</v>
      </c>
      <c r="B310" t="s">
        <v>1297</v>
      </c>
      <c r="C310" t="s">
        <v>1298</v>
      </c>
      <c r="D310" t="s">
        <v>1299</v>
      </c>
      <c r="E310" t="s">
        <v>1300</v>
      </c>
      <c r="F310">
        <v>201482118</v>
      </c>
      <c r="G310" s="421">
        <v>6500</v>
      </c>
      <c r="H310" s="421">
        <v>6500</v>
      </c>
      <c r="I310" s="421"/>
      <c r="K310">
        <v>201480974</v>
      </c>
      <c r="L310" s="421">
        <v>1500</v>
      </c>
      <c r="M310" t="b">
        <f t="shared" si="5"/>
        <v>0</v>
      </c>
    </row>
    <row r="311" spans="1:13" x14ac:dyDescent="0.2">
      <c r="A311" t="s">
        <v>1296</v>
      </c>
      <c r="B311" t="s">
        <v>1297</v>
      </c>
      <c r="C311" t="s">
        <v>1298</v>
      </c>
      <c r="D311" t="s">
        <v>1299</v>
      </c>
      <c r="E311" t="s">
        <v>1300</v>
      </c>
      <c r="F311">
        <v>201482547</v>
      </c>
      <c r="G311" s="421">
        <v>2000</v>
      </c>
      <c r="H311" s="421">
        <v>2000</v>
      </c>
      <c r="I311" s="421"/>
      <c r="K311">
        <v>201482118</v>
      </c>
      <c r="L311" s="421">
        <v>6500</v>
      </c>
      <c r="M311" t="b">
        <f t="shared" si="5"/>
        <v>0</v>
      </c>
    </row>
    <row r="312" spans="1:13" x14ac:dyDescent="0.2">
      <c r="A312" t="s">
        <v>1296</v>
      </c>
      <c r="B312" t="s">
        <v>1297</v>
      </c>
      <c r="C312" t="s">
        <v>1298</v>
      </c>
      <c r="D312" t="s">
        <v>1299</v>
      </c>
      <c r="E312" t="s">
        <v>1300</v>
      </c>
      <c r="F312">
        <v>201483366</v>
      </c>
      <c r="G312" s="421">
        <v>1600</v>
      </c>
      <c r="H312" s="421">
        <v>1600</v>
      </c>
      <c r="I312" s="421"/>
      <c r="K312">
        <v>201482547</v>
      </c>
      <c r="L312" s="421">
        <v>2000</v>
      </c>
      <c r="M312" t="b">
        <f t="shared" si="5"/>
        <v>0</v>
      </c>
    </row>
    <row r="313" spans="1:13" x14ac:dyDescent="0.2">
      <c r="A313" t="s">
        <v>1296</v>
      </c>
      <c r="B313" t="s">
        <v>1297</v>
      </c>
      <c r="C313" t="s">
        <v>1298</v>
      </c>
      <c r="D313" t="s">
        <v>1299</v>
      </c>
      <c r="E313" t="s">
        <v>1300</v>
      </c>
      <c r="F313">
        <v>201483470</v>
      </c>
      <c r="G313" s="421">
        <v>11512</v>
      </c>
      <c r="H313" s="421">
        <v>11512</v>
      </c>
      <c r="I313" s="421"/>
      <c r="K313">
        <v>201483366</v>
      </c>
      <c r="L313" s="421">
        <v>1600</v>
      </c>
      <c r="M313" t="b">
        <f t="shared" si="5"/>
        <v>0</v>
      </c>
    </row>
    <row r="314" spans="1:13" x14ac:dyDescent="0.2">
      <c r="A314" t="s">
        <v>1296</v>
      </c>
      <c r="B314" t="s">
        <v>1297</v>
      </c>
      <c r="C314" t="s">
        <v>1298</v>
      </c>
      <c r="D314" t="s">
        <v>1299</v>
      </c>
      <c r="E314" t="s">
        <v>1300</v>
      </c>
      <c r="F314">
        <v>201483795</v>
      </c>
      <c r="G314" s="421">
        <v>1500</v>
      </c>
      <c r="H314" s="421">
        <v>1500</v>
      </c>
      <c r="I314" s="421"/>
      <c r="K314">
        <v>201483470</v>
      </c>
      <c r="L314" s="421">
        <v>11512</v>
      </c>
      <c r="M314" t="b">
        <f t="shared" si="5"/>
        <v>0</v>
      </c>
    </row>
    <row r="315" spans="1:13" x14ac:dyDescent="0.2">
      <c r="A315" t="s">
        <v>1296</v>
      </c>
      <c r="B315" t="s">
        <v>1297</v>
      </c>
      <c r="C315" t="s">
        <v>1298</v>
      </c>
      <c r="D315" t="s">
        <v>1299</v>
      </c>
      <c r="E315" t="s">
        <v>1300</v>
      </c>
      <c r="F315">
        <v>201485355</v>
      </c>
      <c r="G315" s="421">
        <v>1000</v>
      </c>
      <c r="H315" s="421">
        <v>1000</v>
      </c>
      <c r="I315" s="421"/>
      <c r="K315">
        <v>201483795</v>
      </c>
      <c r="L315" s="421">
        <v>1500</v>
      </c>
      <c r="M315" t="b">
        <f t="shared" si="5"/>
        <v>0</v>
      </c>
    </row>
    <row r="316" spans="1:13" x14ac:dyDescent="0.2">
      <c r="A316" t="s">
        <v>1296</v>
      </c>
      <c r="B316" t="s">
        <v>1297</v>
      </c>
      <c r="C316" t="s">
        <v>1298</v>
      </c>
      <c r="D316" t="s">
        <v>1299</v>
      </c>
      <c r="E316" t="s">
        <v>1300</v>
      </c>
      <c r="F316">
        <v>201486122</v>
      </c>
      <c r="G316" s="421">
        <v>2500</v>
      </c>
      <c r="H316" s="421">
        <v>2500</v>
      </c>
      <c r="I316" s="421"/>
      <c r="K316">
        <v>201485355</v>
      </c>
      <c r="L316" s="421">
        <v>1000</v>
      </c>
      <c r="M316" t="b">
        <f t="shared" si="5"/>
        <v>0</v>
      </c>
    </row>
    <row r="317" spans="1:13" x14ac:dyDescent="0.2">
      <c r="A317" t="s">
        <v>1296</v>
      </c>
      <c r="B317" t="s">
        <v>1297</v>
      </c>
      <c r="C317" t="s">
        <v>1298</v>
      </c>
      <c r="D317" t="s">
        <v>1299</v>
      </c>
      <c r="E317" t="s">
        <v>1300</v>
      </c>
      <c r="F317">
        <v>201486707</v>
      </c>
      <c r="G317" s="421">
        <v>5000</v>
      </c>
      <c r="H317" s="421">
        <v>5000</v>
      </c>
      <c r="I317" s="421"/>
      <c r="K317">
        <v>201486122</v>
      </c>
      <c r="L317" s="421">
        <v>2500</v>
      </c>
      <c r="M317" t="b">
        <f t="shared" si="5"/>
        <v>0</v>
      </c>
    </row>
    <row r="318" spans="1:13" x14ac:dyDescent="0.2">
      <c r="A318" t="s">
        <v>1296</v>
      </c>
      <c r="B318" t="s">
        <v>1297</v>
      </c>
      <c r="C318" t="s">
        <v>1298</v>
      </c>
      <c r="D318" t="s">
        <v>1299</v>
      </c>
      <c r="E318" t="s">
        <v>1300</v>
      </c>
      <c r="F318">
        <v>201486772</v>
      </c>
      <c r="G318" s="421">
        <v>1000</v>
      </c>
      <c r="H318" s="421">
        <v>1000</v>
      </c>
      <c r="I318" s="421"/>
      <c r="K318">
        <v>201486707</v>
      </c>
      <c r="L318" s="421">
        <v>5000</v>
      </c>
      <c r="M318" t="b">
        <f t="shared" si="5"/>
        <v>0</v>
      </c>
    </row>
    <row r="319" spans="1:13" x14ac:dyDescent="0.2">
      <c r="A319" t="s">
        <v>1296</v>
      </c>
      <c r="B319" t="s">
        <v>1297</v>
      </c>
      <c r="C319" t="s">
        <v>1298</v>
      </c>
      <c r="D319" t="s">
        <v>1299</v>
      </c>
      <c r="E319" t="s">
        <v>1300</v>
      </c>
      <c r="F319">
        <v>201492401</v>
      </c>
      <c r="G319" s="421">
        <v>1447</v>
      </c>
      <c r="H319" s="421">
        <v>1447</v>
      </c>
      <c r="I319" s="421"/>
      <c r="K319">
        <v>201486772</v>
      </c>
      <c r="L319" s="421">
        <v>1000</v>
      </c>
      <c r="M319" t="b">
        <f t="shared" si="5"/>
        <v>0</v>
      </c>
    </row>
    <row r="320" spans="1:13" x14ac:dyDescent="0.2">
      <c r="A320" t="s">
        <v>1296</v>
      </c>
      <c r="B320" t="s">
        <v>1297</v>
      </c>
      <c r="C320" t="s">
        <v>1298</v>
      </c>
      <c r="D320" t="s">
        <v>1299</v>
      </c>
      <c r="E320" t="s">
        <v>1300</v>
      </c>
      <c r="F320">
        <v>201492817</v>
      </c>
      <c r="G320" s="421">
        <v>3125</v>
      </c>
      <c r="H320" s="421">
        <v>3125</v>
      </c>
      <c r="I320" s="421"/>
      <c r="K320">
        <v>201492401</v>
      </c>
      <c r="L320" s="421">
        <v>1447</v>
      </c>
      <c r="M320" t="b">
        <f t="shared" si="5"/>
        <v>0</v>
      </c>
    </row>
    <row r="321" spans="1:13" x14ac:dyDescent="0.2">
      <c r="A321" t="s">
        <v>1296</v>
      </c>
      <c r="B321" t="s">
        <v>1297</v>
      </c>
      <c r="C321" t="s">
        <v>1298</v>
      </c>
      <c r="D321" t="s">
        <v>1299</v>
      </c>
      <c r="E321" t="s">
        <v>1300</v>
      </c>
      <c r="F321">
        <v>201500331</v>
      </c>
      <c r="G321" s="421">
        <v>3000</v>
      </c>
      <c r="H321" s="421">
        <v>3000</v>
      </c>
      <c r="I321" s="421"/>
      <c r="K321">
        <v>201492817</v>
      </c>
      <c r="L321" s="421">
        <v>3125</v>
      </c>
      <c r="M321" t="b">
        <f t="shared" si="5"/>
        <v>0</v>
      </c>
    </row>
    <row r="322" spans="1:13" x14ac:dyDescent="0.2">
      <c r="A322" t="s">
        <v>1296</v>
      </c>
      <c r="B322" t="s">
        <v>1297</v>
      </c>
      <c r="C322" t="s">
        <v>1298</v>
      </c>
      <c r="D322" t="s">
        <v>1299</v>
      </c>
      <c r="E322" t="s">
        <v>1300</v>
      </c>
      <c r="F322">
        <v>201503100</v>
      </c>
      <c r="G322" s="421">
        <v>500</v>
      </c>
      <c r="H322" s="421">
        <v>500</v>
      </c>
      <c r="I322" s="421"/>
      <c r="K322">
        <v>201500331</v>
      </c>
      <c r="L322" s="421">
        <v>3000</v>
      </c>
      <c r="M322" t="b">
        <f t="shared" si="5"/>
        <v>0</v>
      </c>
    </row>
    <row r="323" spans="1:13" x14ac:dyDescent="0.2">
      <c r="A323" t="s">
        <v>1296</v>
      </c>
      <c r="B323" t="s">
        <v>1297</v>
      </c>
      <c r="C323" t="s">
        <v>1298</v>
      </c>
      <c r="D323" t="s">
        <v>1299</v>
      </c>
      <c r="E323" t="s">
        <v>1300</v>
      </c>
      <c r="F323">
        <v>201503932</v>
      </c>
      <c r="G323" s="421">
        <v>250</v>
      </c>
      <c r="H323" s="421">
        <v>250</v>
      </c>
      <c r="I323" s="421"/>
      <c r="K323">
        <v>201503100</v>
      </c>
      <c r="L323">
        <v>500</v>
      </c>
      <c r="M323" t="b">
        <f t="shared" si="5"/>
        <v>0</v>
      </c>
    </row>
    <row r="324" spans="1:13" x14ac:dyDescent="0.2">
      <c r="A324" t="s">
        <v>1296</v>
      </c>
      <c r="B324" t="s">
        <v>1297</v>
      </c>
      <c r="C324" t="s">
        <v>1298</v>
      </c>
      <c r="D324" t="s">
        <v>1299</v>
      </c>
      <c r="E324" t="s">
        <v>1300</v>
      </c>
      <c r="F324">
        <v>201504569</v>
      </c>
      <c r="G324" s="421">
        <v>2500</v>
      </c>
      <c r="H324" s="421">
        <v>2500</v>
      </c>
      <c r="K324">
        <v>201503932</v>
      </c>
      <c r="L324">
        <v>250</v>
      </c>
      <c r="M324" t="b">
        <f t="shared" si="5"/>
        <v>0</v>
      </c>
    </row>
    <row r="325" spans="1:13" x14ac:dyDescent="0.2">
      <c r="A325" t="s">
        <v>1296</v>
      </c>
      <c r="B325" t="s">
        <v>1297</v>
      </c>
      <c r="C325" t="s">
        <v>1298</v>
      </c>
      <c r="D325" t="s">
        <v>1299</v>
      </c>
      <c r="E325" t="s">
        <v>1300</v>
      </c>
      <c r="F325">
        <v>201506766</v>
      </c>
      <c r="G325" s="421">
        <v>2500</v>
      </c>
      <c r="H325" s="421">
        <v>2500</v>
      </c>
      <c r="K325">
        <v>201504569</v>
      </c>
      <c r="L325" s="421">
        <v>2500</v>
      </c>
      <c r="M325" t="b">
        <f t="shared" si="5"/>
        <v>0</v>
      </c>
    </row>
    <row r="326" spans="1:13" x14ac:dyDescent="0.2">
      <c r="A326" t="s">
        <v>1296</v>
      </c>
      <c r="B326" t="s">
        <v>1297</v>
      </c>
      <c r="C326" t="s">
        <v>1298</v>
      </c>
      <c r="D326" t="s">
        <v>1299</v>
      </c>
      <c r="E326" t="s">
        <v>1300</v>
      </c>
      <c r="F326">
        <v>201509210</v>
      </c>
      <c r="G326" s="421">
        <v>2000</v>
      </c>
      <c r="H326" s="421">
        <v>2000</v>
      </c>
      <c r="I326" s="421"/>
      <c r="K326">
        <v>201506766</v>
      </c>
      <c r="L326" s="421">
        <v>2500</v>
      </c>
      <c r="M326" t="b">
        <f t="shared" ref="M326:M389" si="6">K326=F326</f>
        <v>0</v>
      </c>
    </row>
    <row r="327" spans="1:13" x14ac:dyDescent="0.2">
      <c r="A327" t="s">
        <v>1296</v>
      </c>
      <c r="B327" t="s">
        <v>1297</v>
      </c>
      <c r="C327" t="s">
        <v>1298</v>
      </c>
      <c r="D327" t="s">
        <v>1299</v>
      </c>
      <c r="E327" t="s">
        <v>1300</v>
      </c>
      <c r="F327">
        <v>201509314</v>
      </c>
      <c r="G327" s="421">
        <v>1000</v>
      </c>
      <c r="H327" s="421">
        <v>1000</v>
      </c>
      <c r="I327" s="421"/>
      <c r="K327">
        <v>201509210</v>
      </c>
      <c r="L327" s="421">
        <v>2000</v>
      </c>
      <c r="M327" t="b">
        <f t="shared" si="6"/>
        <v>0</v>
      </c>
    </row>
    <row r="328" spans="1:13" x14ac:dyDescent="0.2">
      <c r="A328" t="s">
        <v>1296</v>
      </c>
      <c r="B328" t="s">
        <v>1297</v>
      </c>
      <c r="C328" t="s">
        <v>1298</v>
      </c>
      <c r="D328" t="s">
        <v>1299</v>
      </c>
      <c r="E328" t="s">
        <v>1300</v>
      </c>
      <c r="F328">
        <v>201510133</v>
      </c>
      <c r="G328" s="421">
        <v>500</v>
      </c>
      <c r="H328" s="421">
        <v>500</v>
      </c>
      <c r="I328" s="421"/>
      <c r="K328">
        <v>201509314</v>
      </c>
      <c r="L328" s="421">
        <v>1000</v>
      </c>
      <c r="M328" t="b">
        <f t="shared" si="6"/>
        <v>0</v>
      </c>
    </row>
    <row r="329" spans="1:13" x14ac:dyDescent="0.2">
      <c r="A329" t="s">
        <v>1296</v>
      </c>
      <c r="B329" t="s">
        <v>1297</v>
      </c>
      <c r="C329" t="s">
        <v>1298</v>
      </c>
      <c r="D329" t="s">
        <v>1299</v>
      </c>
      <c r="E329" t="s">
        <v>1300</v>
      </c>
      <c r="F329">
        <v>201512161</v>
      </c>
      <c r="G329" s="421">
        <v>1000</v>
      </c>
      <c r="H329" s="421">
        <v>1000</v>
      </c>
      <c r="I329" s="421"/>
      <c r="K329">
        <v>201510133</v>
      </c>
      <c r="L329">
        <v>500</v>
      </c>
      <c r="M329" t="b">
        <f t="shared" si="6"/>
        <v>0</v>
      </c>
    </row>
    <row r="330" spans="1:13" x14ac:dyDescent="0.2">
      <c r="A330" t="s">
        <v>1296</v>
      </c>
      <c r="B330" t="s">
        <v>1297</v>
      </c>
      <c r="C330" t="s">
        <v>1298</v>
      </c>
      <c r="D330" t="s">
        <v>1299</v>
      </c>
      <c r="E330" t="s">
        <v>1300</v>
      </c>
      <c r="F330">
        <v>201513539</v>
      </c>
      <c r="G330">
        <v>500</v>
      </c>
      <c r="H330">
        <v>500</v>
      </c>
      <c r="K330">
        <v>201512161</v>
      </c>
      <c r="L330" s="421">
        <v>1000</v>
      </c>
      <c r="M330" t="b">
        <f t="shared" si="6"/>
        <v>0</v>
      </c>
    </row>
    <row r="331" spans="1:13" x14ac:dyDescent="0.2">
      <c r="A331" t="s">
        <v>1296</v>
      </c>
      <c r="B331" t="s">
        <v>1297</v>
      </c>
      <c r="C331" t="s">
        <v>1298</v>
      </c>
      <c r="D331" t="s">
        <v>1299</v>
      </c>
      <c r="E331" t="s">
        <v>1300</v>
      </c>
      <c r="F331">
        <v>201514137</v>
      </c>
      <c r="G331" s="421">
        <v>2000</v>
      </c>
      <c r="H331" s="421">
        <v>2000</v>
      </c>
      <c r="I331" s="421"/>
      <c r="K331">
        <v>201513539</v>
      </c>
      <c r="L331">
        <v>500</v>
      </c>
      <c r="M331" t="b">
        <f t="shared" si="6"/>
        <v>0</v>
      </c>
    </row>
    <row r="332" spans="1:13" x14ac:dyDescent="0.2">
      <c r="A332" t="s">
        <v>1296</v>
      </c>
      <c r="B332" t="s">
        <v>1297</v>
      </c>
      <c r="C332" t="s">
        <v>1298</v>
      </c>
      <c r="D332" t="s">
        <v>1299</v>
      </c>
      <c r="E332" t="s">
        <v>1300</v>
      </c>
      <c r="F332">
        <v>201514319</v>
      </c>
      <c r="G332" s="421">
        <v>8012</v>
      </c>
      <c r="H332" s="421">
        <v>8012</v>
      </c>
      <c r="K332">
        <v>201514137</v>
      </c>
      <c r="L332" s="421">
        <v>2000</v>
      </c>
      <c r="M332" t="b">
        <f t="shared" si="6"/>
        <v>0</v>
      </c>
    </row>
    <row r="333" spans="1:13" x14ac:dyDescent="0.2">
      <c r="A333" t="s">
        <v>1296</v>
      </c>
      <c r="B333" t="s">
        <v>1297</v>
      </c>
      <c r="C333" t="s">
        <v>1298</v>
      </c>
      <c r="D333" t="s">
        <v>1299</v>
      </c>
      <c r="E333" t="s">
        <v>1300</v>
      </c>
      <c r="F333">
        <v>201516503</v>
      </c>
      <c r="G333" s="421">
        <v>500</v>
      </c>
      <c r="H333" s="421">
        <v>500</v>
      </c>
      <c r="I333" s="421"/>
      <c r="K333">
        <v>201514319</v>
      </c>
      <c r="L333" s="421">
        <v>8012</v>
      </c>
      <c r="M333" t="b">
        <f t="shared" si="6"/>
        <v>0</v>
      </c>
    </row>
    <row r="334" spans="1:13" x14ac:dyDescent="0.2">
      <c r="A334" t="s">
        <v>1296</v>
      </c>
      <c r="B334" t="s">
        <v>1297</v>
      </c>
      <c r="C334" t="s">
        <v>1298</v>
      </c>
      <c r="D334" t="s">
        <v>1299</v>
      </c>
      <c r="E334" t="s">
        <v>1300</v>
      </c>
      <c r="F334">
        <v>201518804</v>
      </c>
      <c r="G334" s="421">
        <v>5000</v>
      </c>
      <c r="H334" s="421">
        <v>5000</v>
      </c>
      <c r="I334" s="421"/>
      <c r="K334">
        <v>201516503</v>
      </c>
      <c r="L334">
        <v>500</v>
      </c>
      <c r="M334" t="b">
        <f t="shared" si="6"/>
        <v>0</v>
      </c>
    </row>
    <row r="335" spans="1:13" x14ac:dyDescent="0.2">
      <c r="A335" t="s">
        <v>1296</v>
      </c>
      <c r="B335" t="s">
        <v>1297</v>
      </c>
      <c r="C335" t="s">
        <v>1298</v>
      </c>
      <c r="D335" t="s">
        <v>1299</v>
      </c>
      <c r="E335" t="s">
        <v>1300</v>
      </c>
      <c r="F335">
        <v>201520208</v>
      </c>
      <c r="G335" s="421">
        <v>7851</v>
      </c>
      <c r="H335" s="421">
        <v>7851</v>
      </c>
      <c r="K335">
        <v>201518804</v>
      </c>
      <c r="L335" s="421">
        <v>5000</v>
      </c>
      <c r="M335" t="b">
        <f t="shared" si="6"/>
        <v>0</v>
      </c>
    </row>
    <row r="336" spans="1:13" x14ac:dyDescent="0.2">
      <c r="A336" t="s">
        <v>1296</v>
      </c>
      <c r="B336" t="s">
        <v>1297</v>
      </c>
      <c r="C336" t="s">
        <v>1298</v>
      </c>
      <c r="D336" t="s">
        <v>1299</v>
      </c>
      <c r="E336" t="s">
        <v>1300</v>
      </c>
      <c r="F336">
        <v>201523796</v>
      </c>
      <c r="G336" s="421">
        <v>1000</v>
      </c>
      <c r="H336" s="421">
        <v>1000</v>
      </c>
      <c r="I336" s="421"/>
      <c r="K336">
        <v>201520208</v>
      </c>
      <c r="L336" s="421">
        <v>7851</v>
      </c>
      <c r="M336" t="b">
        <f t="shared" si="6"/>
        <v>0</v>
      </c>
    </row>
    <row r="337" spans="1:13" x14ac:dyDescent="0.2">
      <c r="A337" t="s">
        <v>1296</v>
      </c>
      <c r="B337" t="s">
        <v>1297</v>
      </c>
      <c r="C337" t="s">
        <v>1298</v>
      </c>
      <c r="D337" t="s">
        <v>1299</v>
      </c>
      <c r="E337" t="s">
        <v>1300</v>
      </c>
      <c r="F337">
        <v>201525252</v>
      </c>
      <c r="G337" s="421">
        <v>2000</v>
      </c>
      <c r="H337" s="421">
        <v>2000</v>
      </c>
      <c r="I337" s="421"/>
      <c r="K337">
        <v>201523796</v>
      </c>
      <c r="L337" s="421">
        <v>1000</v>
      </c>
      <c r="M337" t="b">
        <f t="shared" si="6"/>
        <v>0</v>
      </c>
    </row>
    <row r="338" spans="1:13" x14ac:dyDescent="0.2">
      <c r="A338" t="s">
        <v>1296</v>
      </c>
      <c r="B338" t="s">
        <v>1297</v>
      </c>
      <c r="C338" t="s">
        <v>1298</v>
      </c>
      <c r="D338" t="s">
        <v>1299</v>
      </c>
      <c r="E338" t="s">
        <v>1300</v>
      </c>
      <c r="F338">
        <v>201527865</v>
      </c>
      <c r="G338" s="421">
        <v>799</v>
      </c>
      <c r="H338" s="421">
        <v>799</v>
      </c>
      <c r="I338" s="421"/>
      <c r="K338">
        <v>201525252</v>
      </c>
      <c r="L338" s="421">
        <v>2000</v>
      </c>
      <c r="M338" t="b">
        <f t="shared" si="6"/>
        <v>0</v>
      </c>
    </row>
    <row r="339" spans="1:13" x14ac:dyDescent="0.2">
      <c r="A339" t="s">
        <v>1296</v>
      </c>
      <c r="B339" t="s">
        <v>1297</v>
      </c>
      <c r="C339" t="s">
        <v>1298</v>
      </c>
      <c r="D339" t="s">
        <v>1299</v>
      </c>
      <c r="E339" t="s">
        <v>1300</v>
      </c>
      <c r="F339">
        <v>201528424</v>
      </c>
      <c r="G339" s="421">
        <v>250</v>
      </c>
      <c r="H339" s="421">
        <v>250</v>
      </c>
      <c r="I339" s="421"/>
      <c r="K339">
        <v>201527865</v>
      </c>
      <c r="L339">
        <v>798.5</v>
      </c>
      <c r="M339" t="b">
        <f t="shared" si="6"/>
        <v>0</v>
      </c>
    </row>
    <row r="340" spans="1:13" x14ac:dyDescent="0.2">
      <c r="A340" t="s">
        <v>1296</v>
      </c>
      <c r="B340" t="s">
        <v>1297</v>
      </c>
      <c r="C340" t="s">
        <v>1298</v>
      </c>
      <c r="D340" t="s">
        <v>1299</v>
      </c>
      <c r="E340" t="s">
        <v>1300</v>
      </c>
      <c r="F340">
        <v>201529659</v>
      </c>
      <c r="G340" s="421">
        <v>3000</v>
      </c>
      <c r="H340" s="421">
        <v>3000</v>
      </c>
      <c r="K340">
        <v>201528424</v>
      </c>
      <c r="L340">
        <v>250</v>
      </c>
      <c r="M340" t="b">
        <f t="shared" si="6"/>
        <v>0</v>
      </c>
    </row>
    <row r="341" spans="1:13" x14ac:dyDescent="0.2">
      <c r="A341" t="s">
        <v>1296</v>
      </c>
      <c r="B341" t="s">
        <v>1297</v>
      </c>
      <c r="C341" t="s">
        <v>1298</v>
      </c>
      <c r="D341" t="s">
        <v>1299</v>
      </c>
      <c r="E341" t="s">
        <v>1300</v>
      </c>
      <c r="F341">
        <v>201531986</v>
      </c>
      <c r="G341">
        <v>108</v>
      </c>
      <c r="H341">
        <v>108</v>
      </c>
      <c r="K341">
        <v>201529659</v>
      </c>
      <c r="L341" s="421">
        <v>3000</v>
      </c>
      <c r="M341" t="b">
        <f t="shared" si="6"/>
        <v>0</v>
      </c>
    </row>
    <row r="342" spans="1:13" x14ac:dyDescent="0.2">
      <c r="A342" t="s">
        <v>1296</v>
      </c>
      <c r="B342" t="s">
        <v>1297</v>
      </c>
      <c r="C342" t="s">
        <v>1298</v>
      </c>
      <c r="D342" t="s">
        <v>1299</v>
      </c>
      <c r="E342" t="s">
        <v>1300</v>
      </c>
      <c r="F342">
        <v>201535262</v>
      </c>
      <c r="G342" s="421">
        <v>1000</v>
      </c>
      <c r="H342" s="421">
        <v>1000</v>
      </c>
      <c r="I342" s="421"/>
      <c r="K342">
        <v>201531986</v>
      </c>
      <c r="L342">
        <v>108</v>
      </c>
      <c r="M342" t="b">
        <f t="shared" si="6"/>
        <v>0</v>
      </c>
    </row>
    <row r="343" spans="1:13" x14ac:dyDescent="0.2">
      <c r="A343" t="s">
        <v>1296</v>
      </c>
      <c r="B343" t="s">
        <v>1297</v>
      </c>
      <c r="C343" t="s">
        <v>1298</v>
      </c>
      <c r="D343" t="s">
        <v>1299</v>
      </c>
      <c r="E343" t="s">
        <v>1300</v>
      </c>
      <c r="F343">
        <v>201535353</v>
      </c>
      <c r="G343" s="421">
        <v>2122</v>
      </c>
      <c r="H343" s="421">
        <v>2122</v>
      </c>
      <c r="K343">
        <v>201535262</v>
      </c>
      <c r="L343" s="421">
        <v>1000</v>
      </c>
      <c r="M343" t="b">
        <f t="shared" si="6"/>
        <v>0</v>
      </c>
    </row>
    <row r="344" spans="1:13" x14ac:dyDescent="0.2">
      <c r="A344" t="s">
        <v>1296</v>
      </c>
      <c r="B344" t="s">
        <v>1297</v>
      </c>
      <c r="C344" t="s">
        <v>1298</v>
      </c>
      <c r="D344" t="s">
        <v>1299</v>
      </c>
      <c r="E344" t="s">
        <v>1300</v>
      </c>
      <c r="F344">
        <v>201535600</v>
      </c>
      <c r="G344" s="421">
        <v>3500</v>
      </c>
      <c r="H344" s="421">
        <v>3500</v>
      </c>
      <c r="I344" s="421"/>
      <c r="K344">
        <v>201535353</v>
      </c>
      <c r="L344" s="421">
        <v>2122</v>
      </c>
      <c r="M344" t="b">
        <f t="shared" si="6"/>
        <v>0</v>
      </c>
    </row>
    <row r="345" spans="1:13" x14ac:dyDescent="0.2">
      <c r="A345" t="s">
        <v>1296</v>
      </c>
      <c r="B345" t="s">
        <v>1297</v>
      </c>
      <c r="C345" t="s">
        <v>1298</v>
      </c>
      <c r="D345" t="s">
        <v>1299</v>
      </c>
      <c r="E345" t="s">
        <v>1300</v>
      </c>
      <c r="F345">
        <v>201535678</v>
      </c>
      <c r="G345" s="421">
        <v>1497</v>
      </c>
      <c r="H345" s="421">
        <v>1497</v>
      </c>
      <c r="I345" s="421"/>
      <c r="K345">
        <v>201535600</v>
      </c>
      <c r="L345" s="421">
        <v>3500</v>
      </c>
      <c r="M345" t="b">
        <f t="shared" si="6"/>
        <v>0</v>
      </c>
    </row>
    <row r="346" spans="1:13" x14ac:dyDescent="0.2">
      <c r="A346" t="s">
        <v>1296</v>
      </c>
      <c r="B346" t="s">
        <v>1297</v>
      </c>
      <c r="C346" t="s">
        <v>1298</v>
      </c>
      <c r="D346" t="s">
        <v>1299</v>
      </c>
      <c r="E346" t="s">
        <v>1300</v>
      </c>
      <c r="F346">
        <v>201540852</v>
      </c>
      <c r="G346" s="421">
        <v>1000</v>
      </c>
      <c r="H346" s="421">
        <v>1000</v>
      </c>
      <c r="I346" s="421"/>
      <c r="K346">
        <v>201535678</v>
      </c>
      <c r="L346" s="421">
        <v>1497</v>
      </c>
      <c r="M346" t="b">
        <f t="shared" si="6"/>
        <v>0</v>
      </c>
    </row>
    <row r="347" spans="1:13" x14ac:dyDescent="0.2">
      <c r="A347" t="s">
        <v>1296</v>
      </c>
      <c r="B347" t="s">
        <v>1297</v>
      </c>
      <c r="C347" t="s">
        <v>1298</v>
      </c>
      <c r="D347" t="s">
        <v>1299</v>
      </c>
      <c r="E347" t="s">
        <v>1300</v>
      </c>
      <c r="F347">
        <v>201543322</v>
      </c>
      <c r="G347" s="421">
        <v>2164</v>
      </c>
      <c r="H347" s="421">
        <v>2164</v>
      </c>
      <c r="I347" s="421"/>
      <c r="K347">
        <v>201540852</v>
      </c>
      <c r="L347" s="421">
        <v>1000</v>
      </c>
      <c r="M347" t="b">
        <f t="shared" si="6"/>
        <v>0</v>
      </c>
    </row>
    <row r="348" spans="1:13" x14ac:dyDescent="0.2">
      <c r="A348" t="s">
        <v>1296</v>
      </c>
      <c r="B348" t="s">
        <v>1297</v>
      </c>
      <c r="C348" t="s">
        <v>1298</v>
      </c>
      <c r="D348" t="s">
        <v>1299</v>
      </c>
      <c r="E348" t="s">
        <v>1300</v>
      </c>
      <c r="F348">
        <v>201543634</v>
      </c>
      <c r="G348" s="421">
        <v>3000</v>
      </c>
      <c r="H348" s="421">
        <v>3000</v>
      </c>
      <c r="I348" s="421"/>
      <c r="K348">
        <v>201543322</v>
      </c>
      <c r="L348" s="422">
        <v>2163.5</v>
      </c>
      <c r="M348" t="b">
        <f t="shared" si="6"/>
        <v>0</v>
      </c>
    </row>
    <row r="349" spans="1:13" x14ac:dyDescent="0.2">
      <c r="A349" t="s">
        <v>1296</v>
      </c>
      <c r="B349" t="s">
        <v>1297</v>
      </c>
      <c r="C349" t="s">
        <v>1298</v>
      </c>
      <c r="D349" t="s">
        <v>1299</v>
      </c>
      <c r="E349" t="s">
        <v>1300</v>
      </c>
      <c r="F349">
        <v>201546000</v>
      </c>
      <c r="G349" s="421">
        <v>500</v>
      </c>
      <c r="H349" s="421">
        <v>500</v>
      </c>
      <c r="I349" s="421"/>
      <c r="K349">
        <v>201543634</v>
      </c>
      <c r="L349" s="421">
        <v>3000</v>
      </c>
      <c r="M349" t="b">
        <f t="shared" si="6"/>
        <v>0</v>
      </c>
    </row>
    <row r="350" spans="1:13" x14ac:dyDescent="0.2">
      <c r="A350" t="s">
        <v>1296</v>
      </c>
      <c r="B350" t="s">
        <v>1297</v>
      </c>
      <c r="C350" t="s">
        <v>1298</v>
      </c>
      <c r="D350" t="s">
        <v>1299</v>
      </c>
      <c r="E350" t="s">
        <v>1300</v>
      </c>
      <c r="F350">
        <v>201548678</v>
      </c>
      <c r="G350" s="421">
        <v>1000</v>
      </c>
      <c r="H350" s="421">
        <v>1000</v>
      </c>
      <c r="I350" s="421"/>
      <c r="K350">
        <v>201546000</v>
      </c>
      <c r="L350">
        <v>500</v>
      </c>
      <c r="M350" t="b">
        <f t="shared" si="6"/>
        <v>0</v>
      </c>
    </row>
    <row r="351" spans="1:13" x14ac:dyDescent="0.2">
      <c r="A351" t="s">
        <v>1296</v>
      </c>
      <c r="B351" t="s">
        <v>1297</v>
      </c>
      <c r="C351" t="s">
        <v>1298</v>
      </c>
      <c r="D351" t="s">
        <v>1299</v>
      </c>
      <c r="E351" t="s">
        <v>1300</v>
      </c>
      <c r="F351">
        <v>201548743</v>
      </c>
      <c r="G351" s="421">
        <v>3000</v>
      </c>
      <c r="H351" s="421">
        <v>3000</v>
      </c>
      <c r="K351">
        <v>201548678</v>
      </c>
      <c r="L351" s="421">
        <v>1000</v>
      </c>
      <c r="M351" t="b">
        <f t="shared" si="6"/>
        <v>0</v>
      </c>
    </row>
    <row r="352" spans="1:13" x14ac:dyDescent="0.2">
      <c r="A352" t="s">
        <v>1296</v>
      </c>
      <c r="B352" t="s">
        <v>1297</v>
      </c>
      <c r="C352" t="s">
        <v>1298</v>
      </c>
      <c r="D352" t="s">
        <v>1299</v>
      </c>
      <c r="E352" t="s">
        <v>1300</v>
      </c>
      <c r="F352">
        <v>201549939</v>
      </c>
      <c r="G352" s="421">
        <v>2322</v>
      </c>
      <c r="H352" s="421">
        <v>2322</v>
      </c>
      <c r="I352" s="421"/>
      <c r="K352">
        <v>201548743</v>
      </c>
      <c r="L352" s="421">
        <v>3000</v>
      </c>
      <c r="M352" t="b">
        <f t="shared" si="6"/>
        <v>0</v>
      </c>
    </row>
    <row r="353" spans="1:13" x14ac:dyDescent="0.2">
      <c r="A353" t="s">
        <v>1296</v>
      </c>
      <c r="B353" t="s">
        <v>1297</v>
      </c>
      <c r="C353" t="s">
        <v>1298</v>
      </c>
      <c r="D353" t="s">
        <v>1299</v>
      </c>
      <c r="E353" t="s">
        <v>1300</v>
      </c>
      <c r="F353">
        <v>201550433</v>
      </c>
      <c r="G353" s="421">
        <v>3000</v>
      </c>
      <c r="H353" s="421">
        <v>3000</v>
      </c>
      <c r="I353" s="421"/>
      <c r="K353">
        <v>201549939</v>
      </c>
      <c r="L353" s="421">
        <v>2322</v>
      </c>
      <c r="M353" t="b">
        <f t="shared" si="6"/>
        <v>0</v>
      </c>
    </row>
    <row r="354" spans="1:13" x14ac:dyDescent="0.2">
      <c r="A354" t="s">
        <v>1296</v>
      </c>
      <c r="B354" t="s">
        <v>1297</v>
      </c>
      <c r="C354" t="s">
        <v>1298</v>
      </c>
      <c r="D354" t="s">
        <v>1299</v>
      </c>
      <c r="E354" t="s">
        <v>1300</v>
      </c>
      <c r="F354">
        <v>201555581</v>
      </c>
      <c r="G354" s="421">
        <v>5000</v>
      </c>
      <c r="H354" s="421">
        <v>5000</v>
      </c>
      <c r="I354" s="421"/>
      <c r="K354">
        <v>201550433</v>
      </c>
      <c r="L354" s="421">
        <v>3000</v>
      </c>
      <c r="M354" t="b">
        <f t="shared" si="6"/>
        <v>0</v>
      </c>
    </row>
    <row r="355" spans="1:13" x14ac:dyDescent="0.2">
      <c r="A355" t="s">
        <v>1296</v>
      </c>
      <c r="B355" t="s">
        <v>1297</v>
      </c>
      <c r="C355" t="s">
        <v>1298</v>
      </c>
      <c r="D355" t="s">
        <v>1299</v>
      </c>
      <c r="E355" t="s">
        <v>1300</v>
      </c>
      <c r="F355">
        <v>201556881</v>
      </c>
      <c r="G355" s="421">
        <v>10500</v>
      </c>
      <c r="H355" s="421">
        <v>10500</v>
      </c>
      <c r="I355" s="421"/>
      <c r="K355">
        <v>201555581</v>
      </c>
      <c r="L355" s="421">
        <v>5000</v>
      </c>
      <c r="M355" t="b">
        <f t="shared" si="6"/>
        <v>0</v>
      </c>
    </row>
    <row r="356" spans="1:13" x14ac:dyDescent="0.2">
      <c r="A356" t="s">
        <v>1296</v>
      </c>
      <c r="B356" t="s">
        <v>1297</v>
      </c>
      <c r="C356" t="s">
        <v>1298</v>
      </c>
      <c r="D356" t="s">
        <v>1299</v>
      </c>
      <c r="E356" t="s">
        <v>1300</v>
      </c>
      <c r="F356">
        <v>201558298</v>
      </c>
      <c r="G356" s="421">
        <v>1500</v>
      </c>
      <c r="H356" s="421">
        <v>1500</v>
      </c>
      <c r="I356" s="421"/>
      <c r="K356">
        <v>201556881</v>
      </c>
      <c r="L356" s="421">
        <v>10500</v>
      </c>
      <c r="M356" t="b">
        <f t="shared" si="6"/>
        <v>0</v>
      </c>
    </row>
    <row r="357" spans="1:13" x14ac:dyDescent="0.2">
      <c r="A357" t="s">
        <v>1296</v>
      </c>
      <c r="B357" t="s">
        <v>1297</v>
      </c>
      <c r="C357" t="s">
        <v>1298</v>
      </c>
      <c r="D357" t="s">
        <v>1299</v>
      </c>
      <c r="E357" t="s">
        <v>1300</v>
      </c>
      <c r="F357">
        <v>201559195</v>
      </c>
      <c r="G357" s="421">
        <v>500</v>
      </c>
      <c r="H357" s="421">
        <v>500</v>
      </c>
      <c r="I357" s="421"/>
      <c r="K357">
        <v>201558298</v>
      </c>
      <c r="L357" s="421">
        <v>1500</v>
      </c>
      <c r="M357" t="b">
        <f t="shared" si="6"/>
        <v>0</v>
      </c>
    </row>
    <row r="358" spans="1:13" x14ac:dyDescent="0.2">
      <c r="A358" t="s">
        <v>1296</v>
      </c>
      <c r="B358" t="s">
        <v>1297</v>
      </c>
      <c r="C358" t="s">
        <v>1298</v>
      </c>
      <c r="D358" t="s">
        <v>1299</v>
      </c>
      <c r="E358" t="s">
        <v>1300</v>
      </c>
      <c r="F358">
        <v>201562211</v>
      </c>
      <c r="G358" s="421">
        <v>200</v>
      </c>
      <c r="H358" s="421">
        <v>200</v>
      </c>
      <c r="I358" s="421"/>
      <c r="K358">
        <v>201559195</v>
      </c>
      <c r="L358">
        <v>500</v>
      </c>
      <c r="M358" t="b">
        <f t="shared" si="6"/>
        <v>0</v>
      </c>
    </row>
    <row r="359" spans="1:13" x14ac:dyDescent="0.2">
      <c r="A359" t="s">
        <v>1296</v>
      </c>
      <c r="B359" t="s">
        <v>1297</v>
      </c>
      <c r="C359" t="s">
        <v>1298</v>
      </c>
      <c r="D359" t="s">
        <v>1299</v>
      </c>
      <c r="E359" t="s">
        <v>1300</v>
      </c>
      <c r="F359">
        <v>201562848</v>
      </c>
      <c r="G359" s="421">
        <v>1500</v>
      </c>
      <c r="H359" s="421">
        <v>1500</v>
      </c>
      <c r="K359">
        <v>201562211</v>
      </c>
      <c r="L359">
        <v>200</v>
      </c>
      <c r="M359" t="b">
        <f t="shared" si="6"/>
        <v>0</v>
      </c>
    </row>
    <row r="360" spans="1:13" x14ac:dyDescent="0.2">
      <c r="A360" t="s">
        <v>1296</v>
      </c>
      <c r="B360" t="s">
        <v>1297</v>
      </c>
      <c r="C360" t="s">
        <v>1298</v>
      </c>
      <c r="D360" t="s">
        <v>1299</v>
      </c>
      <c r="E360" t="s">
        <v>1300</v>
      </c>
      <c r="F360">
        <v>201564447</v>
      </c>
      <c r="G360" s="421">
        <v>5450</v>
      </c>
      <c r="H360" s="421">
        <v>5450</v>
      </c>
      <c r="K360">
        <v>201562848</v>
      </c>
      <c r="L360" s="421">
        <v>1500</v>
      </c>
      <c r="M360" t="b">
        <f t="shared" si="6"/>
        <v>0</v>
      </c>
    </row>
    <row r="361" spans="1:13" x14ac:dyDescent="0.2">
      <c r="A361" t="s">
        <v>1296</v>
      </c>
      <c r="B361" t="s">
        <v>1297</v>
      </c>
      <c r="C361" t="s">
        <v>1298</v>
      </c>
      <c r="D361" t="s">
        <v>1299</v>
      </c>
      <c r="E361" t="s">
        <v>1300</v>
      </c>
      <c r="F361">
        <v>201569556</v>
      </c>
      <c r="G361" s="421">
        <v>250</v>
      </c>
      <c r="H361" s="421">
        <v>250</v>
      </c>
      <c r="I361" s="421"/>
      <c r="K361">
        <v>201564447</v>
      </c>
      <c r="L361" s="421">
        <v>5450</v>
      </c>
      <c r="M361" t="b">
        <f t="shared" si="6"/>
        <v>0</v>
      </c>
    </row>
    <row r="362" spans="1:13" x14ac:dyDescent="0.2">
      <c r="A362" t="s">
        <v>1296</v>
      </c>
      <c r="B362" t="s">
        <v>1297</v>
      </c>
      <c r="C362" t="s">
        <v>1298</v>
      </c>
      <c r="D362" t="s">
        <v>1299</v>
      </c>
      <c r="E362" t="s">
        <v>1300</v>
      </c>
      <c r="F362">
        <v>201570726</v>
      </c>
      <c r="G362" s="421">
        <v>2000</v>
      </c>
      <c r="H362" s="421">
        <v>2000</v>
      </c>
      <c r="I362" s="421"/>
      <c r="K362">
        <v>201569556</v>
      </c>
      <c r="L362">
        <v>250</v>
      </c>
      <c r="M362" t="b">
        <f t="shared" si="6"/>
        <v>0</v>
      </c>
    </row>
    <row r="363" spans="1:13" x14ac:dyDescent="0.2">
      <c r="A363" t="s">
        <v>1296</v>
      </c>
      <c r="B363" t="s">
        <v>1297</v>
      </c>
      <c r="C363" t="s">
        <v>1298</v>
      </c>
      <c r="D363" t="s">
        <v>1299</v>
      </c>
      <c r="E363" t="s">
        <v>1300</v>
      </c>
      <c r="F363">
        <v>201570999</v>
      </c>
      <c r="G363">
        <v>250</v>
      </c>
      <c r="H363">
        <v>250</v>
      </c>
      <c r="K363">
        <v>201570726</v>
      </c>
      <c r="L363" s="421">
        <v>2000</v>
      </c>
      <c r="M363" t="b">
        <f t="shared" si="6"/>
        <v>0</v>
      </c>
    </row>
    <row r="364" spans="1:13" x14ac:dyDescent="0.2">
      <c r="A364" t="s">
        <v>1296</v>
      </c>
      <c r="B364" t="s">
        <v>1297</v>
      </c>
      <c r="C364" t="s">
        <v>1298</v>
      </c>
      <c r="D364" t="s">
        <v>1299</v>
      </c>
      <c r="E364" t="s">
        <v>1300</v>
      </c>
      <c r="F364">
        <v>201571233</v>
      </c>
      <c r="G364" s="421">
        <v>500</v>
      </c>
      <c r="H364" s="421">
        <v>500</v>
      </c>
      <c r="I364" s="421"/>
      <c r="K364">
        <v>201570999</v>
      </c>
      <c r="L364">
        <v>250</v>
      </c>
      <c r="M364" t="b">
        <f t="shared" si="6"/>
        <v>0</v>
      </c>
    </row>
    <row r="365" spans="1:13" x14ac:dyDescent="0.2">
      <c r="A365" t="s">
        <v>1296</v>
      </c>
      <c r="B365" t="s">
        <v>1297</v>
      </c>
      <c r="C365" t="s">
        <v>1298</v>
      </c>
      <c r="D365" t="s">
        <v>1299</v>
      </c>
      <c r="E365" t="s">
        <v>1300</v>
      </c>
      <c r="F365">
        <v>201571519</v>
      </c>
      <c r="G365" s="421">
        <v>4006</v>
      </c>
      <c r="H365" s="421">
        <v>4006</v>
      </c>
      <c r="K365">
        <v>201571233</v>
      </c>
      <c r="L365">
        <v>500</v>
      </c>
      <c r="M365" t="b">
        <f t="shared" si="6"/>
        <v>0</v>
      </c>
    </row>
    <row r="366" spans="1:13" x14ac:dyDescent="0.2">
      <c r="A366" t="s">
        <v>1296</v>
      </c>
      <c r="B366" t="s">
        <v>1297</v>
      </c>
      <c r="C366" t="s">
        <v>1298</v>
      </c>
      <c r="D366" t="s">
        <v>1299</v>
      </c>
      <c r="E366" t="s">
        <v>1300</v>
      </c>
      <c r="F366">
        <v>201573924</v>
      </c>
      <c r="G366" s="421">
        <v>4999</v>
      </c>
      <c r="H366" s="421">
        <v>4999</v>
      </c>
      <c r="K366">
        <v>201571519</v>
      </c>
      <c r="L366" s="421">
        <v>4006</v>
      </c>
      <c r="M366" t="b">
        <f t="shared" si="6"/>
        <v>0</v>
      </c>
    </row>
    <row r="367" spans="1:13" x14ac:dyDescent="0.2">
      <c r="A367" t="s">
        <v>1296</v>
      </c>
      <c r="B367" t="s">
        <v>1297</v>
      </c>
      <c r="C367" t="s">
        <v>1298</v>
      </c>
      <c r="D367" t="s">
        <v>1299</v>
      </c>
      <c r="E367" t="s">
        <v>1300</v>
      </c>
      <c r="F367">
        <v>201574678</v>
      </c>
      <c r="G367" s="421">
        <v>3500</v>
      </c>
      <c r="H367" s="421">
        <v>3500</v>
      </c>
      <c r="I367" s="421"/>
      <c r="K367">
        <v>201573924</v>
      </c>
      <c r="L367" s="421">
        <v>4999</v>
      </c>
      <c r="M367" t="b">
        <f t="shared" si="6"/>
        <v>0</v>
      </c>
    </row>
    <row r="368" spans="1:13" x14ac:dyDescent="0.2">
      <c r="A368" t="s">
        <v>1296</v>
      </c>
      <c r="B368" t="s">
        <v>1297</v>
      </c>
      <c r="C368" t="s">
        <v>1298</v>
      </c>
      <c r="D368" t="s">
        <v>1299</v>
      </c>
      <c r="E368" t="s">
        <v>1300</v>
      </c>
      <c r="F368">
        <v>201575653</v>
      </c>
      <c r="G368" s="421">
        <v>1000</v>
      </c>
      <c r="H368" s="421">
        <v>1000</v>
      </c>
      <c r="I368" s="421"/>
      <c r="K368">
        <v>201574678</v>
      </c>
      <c r="L368" s="421">
        <v>3500</v>
      </c>
      <c r="M368" t="b">
        <f t="shared" si="6"/>
        <v>0</v>
      </c>
    </row>
    <row r="369" spans="1:13" x14ac:dyDescent="0.2">
      <c r="A369" t="s">
        <v>1296</v>
      </c>
      <c r="B369" t="s">
        <v>1297</v>
      </c>
      <c r="C369" t="s">
        <v>1298</v>
      </c>
      <c r="D369" t="s">
        <v>1299</v>
      </c>
      <c r="E369" t="s">
        <v>1300</v>
      </c>
      <c r="F369">
        <v>201575809</v>
      </c>
      <c r="G369" s="421">
        <v>250</v>
      </c>
      <c r="H369" s="421">
        <v>250</v>
      </c>
      <c r="I369" s="421"/>
      <c r="K369">
        <v>201575653</v>
      </c>
      <c r="L369" s="421">
        <v>1000</v>
      </c>
      <c r="M369" t="b">
        <f t="shared" si="6"/>
        <v>0</v>
      </c>
    </row>
    <row r="370" spans="1:13" x14ac:dyDescent="0.2">
      <c r="A370" t="s">
        <v>1296</v>
      </c>
      <c r="B370" t="s">
        <v>1297</v>
      </c>
      <c r="C370" t="s">
        <v>1298</v>
      </c>
      <c r="D370" t="s">
        <v>1299</v>
      </c>
      <c r="E370" t="s">
        <v>1300</v>
      </c>
      <c r="F370">
        <v>201575913</v>
      </c>
      <c r="G370" s="421">
        <v>1722</v>
      </c>
      <c r="H370" s="421">
        <v>1722</v>
      </c>
      <c r="I370" s="421"/>
      <c r="K370">
        <v>201575809</v>
      </c>
      <c r="L370">
        <v>250</v>
      </c>
      <c r="M370" t="b">
        <f t="shared" si="6"/>
        <v>0</v>
      </c>
    </row>
    <row r="371" spans="1:13" x14ac:dyDescent="0.2">
      <c r="A371" t="s">
        <v>1296</v>
      </c>
      <c r="B371" t="s">
        <v>1297</v>
      </c>
      <c r="C371" t="s">
        <v>1298</v>
      </c>
      <c r="D371" t="s">
        <v>1299</v>
      </c>
      <c r="E371" t="s">
        <v>1300</v>
      </c>
      <c r="F371">
        <v>201576212</v>
      </c>
      <c r="G371" s="421">
        <v>7500</v>
      </c>
      <c r="H371" s="421">
        <v>7500</v>
      </c>
      <c r="K371">
        <v>201575913</v>
      </c>
      <c r="L371" s="421">
        <v>1722</v>
      </c>
      <c r="M371" t="b">
        <f t="shared" si="6"/>
        <v>0</v>
      </c>
    </row>
    <row r="372" spans="1:13" x14ac:dyDescent="0.2">
      <c r="A372" t="s">
        <v>1296</v>
      </c>
      <c r="B372" t="s">
        <v>1297</v>
      </c>
      <c r="C372" t="s">
        <v>1298</v>
      </c>
      <c r="D372" t="s">
        <v>1299</v>
      </c>
      <c r="E372" t="s">
        <v>1300</v>
      </c>
      <c r="F372">
        <v>201576290</v>
      </c>
      <c r="G372" s="421">
        <v>2500</v>
      </c>
      <c r="H372" s="421">
        <v>2500</v>
      </c>
      <c r="I372" s="421"/>
      <c r="K372">
        <v>201576212</v>
      </c>
      <c r="L372" s="421">
        <v>7500</v>
      </c>
      <c r="M372" t="b">
        <f t="shared" si="6"/>
        <v>0</v>
      </c>
    </row>
    <row r="373" spans="1:13" x14ac:dyDescent="0.2">
      <c r="A373" t="s">
        <v>1296</v>
      </c>
      <c r="B373" t="s">
        <v>1297</v>
      </c>
      <c r="C373" t="s">
        <v>1298</v>
      </c>
      <c r="D373" t="s">
        <v>1299</v>
      </c>
      <c r="E373" t="s">
        <v>1300</v>
      </c>
      <c r="F373">
        <v>201583297</v>
      </c>
      <c r="G373" s="421">
        <v>1000</v>
      </c>
      <c r="H373" s="421">
        <v>1000</v>
      </c>
      <c r="I373" s="421"/>
      <c r="K373">
        <v>201576290</v>
      </c>
      <c r="L373" s="421">
        <v>2500</v>
      </c>
      <c r="M373" t="b">
        <f t="shared" si="6"/>
        <v>0</v>
      </c>
    </row>
    <row r="374" spans="1:13" x14ac:dyDescent="0.2">
      <c r="A374" t="s">
        <v>1296</v>
      </c>
      <c r="B374" t="s">
        <v>1297</v>
      </c>
      <c r="C374" t="s">
        <v>1298</v>
      </c>
      <c r="D374" t="s">
        <v>1299</v>
      </c>
      <c r="E374" t="s">
        <v>1300</v>
      </c>
      <c r="F374">
        <v>201584974</v>
      </c>
      <c r="G374" s="421">
        <v>500</v>
      </c>
      <c r="H374" s="421">
        <v>500</v>
      </c>
      <c r="I374" s="421"/>
      <c r="K374">
        <v>201583297</v>
      </c>
      <c r="L374" s="421">
        <v>1000</v>
      </c>
      <c r="M374" t="b">
        <f t="shared" si="6"/>
        <v>0</v>
      </c>
    </row>
    <row r="375" spans="1:13" x14ac:dyDescent="0.2">
      <c r="A375" t="s">
        <v>1296</v>
      </c>
      <c r="B375" t="s">
        <v>1297</v>
      </c>
      <c r="C375" t="s">
        <v>1298</v>
      </c>
      <c r="D375" t="s">
        <v>1299</v>
      </c>
      <c r="E375" t="s">
        <v>1300</v>
      </c>
      <c r="F375">
        <v>201587665</v>
      </c>
      <c r="G375" s="421">
        <v>500</v>
      </c>
      <c r="H375" s="421">
        <v>500</v>
      </c>
      <c r="I375" s="421"/>
      <c r="K375">
        <v>201584974</v>
      </c>
      <c r="L375">
        <v>500</v>
      </c>
      <c r="M375" t="b">
        <f t="shared" si="6"/>
        <v>0</v>
      </c>
    </row>
    <row r="376" spans="1:13" x14ac:dyDescent="0.2">
      <c r="A376" t="s">
        <v>1296</v>
      </c>
      <c r="B376" t="s">
        <v>1297</v>
      </c>
      <c r="C376" t="s">
        <v>1298</v>
      </c>
      <c r="D376" t="s">
        <v>1299</v>
      </c>
      <c r="E376" t="s">
        <v>1300</v>
      </c>
      <c r="F376">
        <v>201589121</v>
      </c>
      <c r="G376" s="421">
        <v>1000</v>
      </c>
      <c r="H376" s="421">
        <v>1000</v>
      </c>
      <c r="K376">
        <v>201587665</v>
      </c>
      <c r="L376">
        <v>500</v>
      </c>
      <c r="M376" t="b">
        <f t="shared" si="6"/>
        <v>0</v>
      </c>
    </row>
    <row r="377" spans="1:13" x14ac:dyDescent="0.2">
      <c r="A377" t="s">
        <v>1296</v>
      </c>
      <c r="B377" t="s">
        <v>1297</v>
      </c>
      <c r="C377" t="s">
        <v>1298</v>
      </c>
      <c r="D377" t="s">
        <v>1299</v>
      </c>
      <c r="E377" t="s">
        <v>1300</v>
      </c>
      <c r="F377">
        <v>201590811</v>
      </c>
      <c r="G377" s="421">
        <v>3000</v>
      </c>
      <c r="H377" s="421">
        <v>3000</v>
      </c>
      <c r="K377">
        <v>201589121</v>
      </c>
      <c r="L377" s="421">
        <v>1000</v>
      </c>
      <c r="M377" t="b">
        <f t="shared" si="6"/>
        <v>0</v>
      </c>
    </row>
    <row r="378" spans="1:13" x14ac:dyDescent="0.2">
      <c r="A378" t="s">
        <v>1296</v>
      </c>
      <c r="B378" t="s">
        <v>1297</v>
      </c>
      <c r="C378" t="s">
        <v>1298</v>
      </c>
      <c r="D378" t="s">
        <v>1299</v>
      </c>
      <c r="E378" t="s">
        <v>1300</v>
      </c>
      <c r="F378">
        <v>201592657</v>
      </c>
      <c r="G378" s="421">
        <v>1000</v>
      </c>
      <c r="H378" s="421">
        <v>1000</v>
      </c>
      <c r="I378" s="421"/>
      <c r="K378">
        <v>201590811</v>
      </c>
      <c r="L378" s="421">
        <v>3000</v>
      </c>
      <c r="M378" t="b">
        <f t="shared" si="6"/>
        <v>0</v>
      </c>
    </row>
    <row r="379" spans="1:13" x14ac:dyDescent="0.2">
      <c r="A379" t="s">
        <v>1296</v>
      </c>
      <c r="B379" t="s">
        <v>1297</v>
      </c>
      <c r="C379" t="s">
        <v>1298</v>
      </c>
      <c r="D379" t="s">
        <v>1299</v>
      </c>
      <c r="E379" t="s">
        <v>1300</v>
      </c>
      <c r="F379">
        <v>201594451</v>
      </c>
      <c r="G379" s="421">
        <v>1000</v>
      </c>
      <c r="H379" s="421">
        <v>1000</v>
      </c>
      <c r="I379" s="421"/>
      <c r="K379">
        <v>201592657</v>
      </c>
      <c r="L379" s="421">
        <v>1000</v>
      </c>
      <c r="M379" t="b">
        <f t="shared" si="6"/>
        <v>0</v>
      </c>
    </row>
    <row r="380" spans="1:13" x14ac:dyDescent="0.2">
      <c r="A380" t="s">
        <v>1296</v>
      </c>
      <c r="B380" t="s">
        <v>1297</v>
      </c>
      <c r="C380" t="s">
        <v>1298</v>
      </c>
      <c r="D380" t="s">
        <v>1299</v>
      </c>
      <c r="E380" t="s">
        <v>1300</v>
      </c>
      <c r="F380">
        <v>201599599</v>
      </c>
      <c r="G380" s="421">
        <v>2000</v>
      </c>
      <c r="H380" s="421">
        <v>2000</v>
      </c>
      <c r="I380" s="421"/>
      <c r="K380">
        <v>201594451</v>
      </c>
      <c r="L380" s="421">
        <v>1000</v>
      </c>
      <c r="M380" t="b">
        <f t="shared" si="6"/>
        <v>0</v>
      </c>
    </row>
    <row r="381" spans="1:13" x14ac:dyDescent="0.2">
      <c r="A381" t="s">
        <v>1296</v>
      </c>
      <c r="B381" t="s">
        <v>1297</v>
      </c>
      <c r="C381" t="s">
        <v>1298</v>
      </c>
      <c r="D381" t="s">
        <v>1299</v>
      </c>
      <c r="E381" t="s">
        <v>1300</v>
      </c>
      <c r="F381">
        <v>201600119</v>
      </c>
      <c r="G381" s="421">
        <v>1000</v>
      </c>
      <c r="H381" s="421">
        <v>1000</v>
      </c>
      <c r="I381" s="421"/>
      <c r="K381">
        <v>201599599</v>
      </c>
      <c r="L381" s="421">
        <v>2000</v>
      </c>
      <c r="M381" t="b">
        <f t="shared" si="6"/>
        <v>0</v>
      </c>
    </row>
    <row r="382" spans="1:13" x14ac:dyDescent="0.2">
      <c r="A382" t="s">
        <v>1296</v>
      </c>
      <c r="B382" t="s">
        <v>1297</v>
      </c>
      <c r="C382" t="s">
        <v>1298</v>
      </c>
      <c r="D382" t="s">
        <v>1299</v>
      </c>
      <c r="E382" t="s">
        <v>1300</v>
      </c>
      <c r="F382">
        <v>201600639</v>
      </c>
      <c r="G382" s="421">
        <v>100</v>
      </c>
      <c r="H382" s="421">
        <v>100</v>
      </c>
      <c r="I382" s="421"/>
      <c r="K382">
        <v>201600119</v>
      </c>
      <c r="L382" s="421">
        <v>1000</v>
      </c>
      <c r="M382" t="b">
        <f t="shared" si="6"/>
        <v>0</v>
      </c>
    </row>
    <row r="383" spans="1:13" x14ac:dyDescent="0.2">
      <c r="A383" t="s">
        <v>1296</v>
      </c>
      <c r="B383" t="s">
        <v>1297</v>
      </c>
      <c r="C383" t="s">
        <v>1298</v>
      </c>
      <c r="D383" t="s">
        <v>1299</v>
      </c>
      <c r="E383" t="s">
        <v>1300</v>
      </c>
      <c r="F383">
        <v>201611221</v>
      </c>
      <c r="G383" s="421">
        <v>1000</v>
      </c>
      <c r="H383" s="421">
        <v>1000</v>
      </c>
      <c r="I383" s="421"/>
      <c r="K383">
        <v>201600639</v>
      </c>
      <c r="L383">
        <v>100</v>
      </c>
      <c r="M383" t="b">
        <f t="shared" si="6"/>
        <v>0</v>
      </c>
    </row>
    <row r="384" spans="1:13" x14ac:dyDescent="0.2">
      <c r="A384" t="s">
        <v>1296</v>
      </c>
      <c r="B384" t="s">
        <v>1297</v>
      </c>
      <c r="C384" t="s">
        <v>1298</v>
      </c>
      <c r="D384" t="s">
        <v>1299</v>
      </c>
      <c r="E384" t="s">
        <v>1300</v>
      </c>
      <c r="F384">
        <v>201611624</v>
      </c>
      <c r="G384" s="421">
        <v>6000</v>
      </c>
      <c r="H384" s="421">
        <v>6000</v>
      </c>
      <c r="K384">
        <v>201611221</v>
      </c>
      <c r="L384" s="421">
        <v>1000</v>
      </c>
      <c r="M384" t="b">
        <f t="shared" si="6"/>
        <v>0</v>
      </c>
    </row>
    <row r="385" spans="1:13" x14ac:dyDescent="0.2">
      <c r="A385" t="s">
        <v>1296</v>
      </c>
      <c r="B385" t="s">
        <v>1297</v>
      </c>
      <c r="C385" t="s">
        <v>1298</v>
      </c>
      <c r="D385" t="s">
        <v>1299</v>
      </c>
      <c r="E385" t="s">
        <v>1300</v>
      </c>
      <c r="F385">
        <v>201612560</v>
      </c>
      <c r="G385" s="421">
        <v>2000</v>
      </c>
      <c r="H385" s="421">
        <v>2000</v>
      </c>
      <c r="I385" s="421"/>
      <c r="K385">
        <v>201611624</v>
      </c>
      <c r="L385" s="421">
        <v>6000</v>
      </c>
      <c r="M385" t="b">
        <f t="shared" si="6"/>
        <v>0</v>
      </c>
    </row>
    <row r="386" spans="1:13" x14ac:dyDescent="0.2">
      <c r="A386" t="s">
        <v>1296</v>
      </c>
      <c r="B386" t="s">
        <v>1297</v>
      </c>
      <c r="C386" t="s">
        <v>1298</v>
      </c>
      <c r="D386" t="s">
        <v>1299</v>
      </c>
      <c r="E386" t="s">
        <v>1300</v>
      </c>
      <c r="F386">
        <v>201616876</v>
      </c>
      <c r="G386" s="421">
        <v>19000</v>
      </c>
      <c r="H386" s="421">
        <v>19000</v>
      </c>
      <c r="I386" s="421"/>
      <c r="K386">
        <v>201612560</v>
      </c>
      <c r="L386" s="421">
        <v>2000</v>
      </c>
      <c r="M386" t="b">
        <f t="shared" si="6"/>
        <v>0</v>
      </c>
    </row>
    <row r="387" spans="1:13" x14ac:dyDescent="0.2">
      <c r="A387" t="s">
        <v>1296</v>
      </c>
      <c r="B387" t="s">
        <v>1297</v>
      </c>
      <c r="C387" t="s">
        <v>1298</v>
      </c>
      <c r="D387" t="s">
        <v>1299</v>
      </c>
      <c r="E387" t="s">
        <v>1300</v>
      </c>
      <c r="F387">
        <v>201619632</v>
      </c>
      <c r="G387" s="421">
        <v>3066</v>
      </c>
      <c r="H387" s="421">
        <v>3066</v>
      </c>
      <c r="I387" s="421"/>
      <c r="K387">
        <v>201616876</v>
      </c>
      <c r="L387" s="421">
        <v>19000</v>
      </c>
      <c r="M387" t="b">
        <f t="shared" si="6"/>
        <v>0</v>
      </c>
    </row>
    <row r="388" spans="1:13" x14ac:dyDescent="0.2">
      <c r="A388" t="s">
        <v>1296</v>
      </c>
      <c r="B388" t="s">
        <v>1297</v>
      </c>
      <c r="C388" t="s">
        <v>1298</v>
      </c>
      <c r="D388" t="s">
        <v>1299</v>
      </c>
      <c r="E388" t="s">
        <v>1300</v>
      </c>
      <c r="F388">
        <v>201623597</v>
      </c>
      <c r="G388" s="421">
        <v>3000</v>
      </c>
      <c r="H388" s="421">
        <v>3000</v>
      </c>
      <c r="I388" s="421"/>
      <c r="K388">
        <v>201619632</v>
      </c>
      <c r="L388" s="421">
        <v>3066</v>
      </c>
      <c r="M388" t="b">
        <f t="shared" si="6"/>
        <v>0</v>
      </c>
    </row>
    <row r="389" spans="1:13" x14ac:dyDescent="0.2">
      <c r="A389" t="s">
        <v>1296</v>
      </c>
      <c r="B389" t="s">
        <v>1297</v>
      </c>
      <c r="C389" t="s">
        <v>1298</v>
      </c>
      <c r="D389" t="s">
        <v>1299</v>
      </c>
      <c r="E389" t="s">
        <v>1300</v>
      </c>
      <c r="F389">
        <v>201623740</v>
      </c>
      <c r="G389" s="421">
        <v>1000</v>
      </c>
      <c r="H389" s="421">
        <v>1000</v>
      </c>
      <c r="I389" s="421"/>
      <c r="K389">
        <v>201623597</v>
      </c>
      <c r="L389" s="421">
        <v>3000</v>
      </c>
      <c r="M389" t="b">
        <f t="shared" si="6"/>
        <v>0</v>
      </c>
    </row>
    <row r="390" spans="1:13" x14ac:dyDescent="0.2">
      <c r="A390" t="s">
        <v>1296</v>
      </c>
      <c r="B390" t="s">
        <v>1297</v>
      </c>
      <c r="C390" t="s">
        <v>1298</v>
      </c>
      <c r="D390" t="s">
        <v>1299</v>
      </c>
      <c r="E390" t="s">
        <v>1300</v>
      </c>
      <c r="F390">
        <v>201623831</v>
      </c>
      <c r="G390" s="421">
        <v>7725</v>
      </c>
      <c r="H390" s="421">
        <v>7725</v>
      </c>
      <c r="I390" s="421"/>
      <c r="K390">
        <v>201623740</v>
      </c>
      <c r="L390" s="421">
        <v>1000</v>
      </c>
      <c r="M390" t="b">
        <f t="shared" ref="M390:M453" si="7">K390=F390</f>
        <v>0</v>
      </c>
    </row>
    <row r="391" spans="1:13" x14ac:dyDescent="0.2">
      <c r="A391" t="s">
        <v>1296</v>
      </c>
      <c r="B391" t="s">
        <v>1297</v>
      </c>
      <c r="C391" t="s">
        <v>1298</v>
      </c>
      <c r="D391" t="s">
        <v>1299</v>
      </c>
      <c r="E391" t="s">
        <v>1300</v>
      </c>
      <c r="F391">
        <v>201624364</v>
      </c>
      <c r="G391" s="421">
        <v>2000</v>
      </c>
      <c r="H391" s="421">
        <v>2000</v>
      </c>
      <c r="I391" s="421"/>
      <c r="K391">
        <v>201623831</v>
      </c>
      <c r="L391" s="421">
        <v>7725</v>
      </c>
      <c r="M391" t="b">
        <f t="shared" si="7"/>
        <v>0</v>
      </c>
    </row>
    <row r="392" spans="1:13" x14ac:dyDescent="0.2">
      <c r="A392" t="s">
        <v>1296</v>
      </c>
      <c r="B392" t="s">
        <v>1297</v>
      </c>
      <c r="C392" t="s">
        <v>1298</v>
      </c>
      <c r="D392" t="s">
        <v>1299</v>
      </c>
      <c r="E392" t="s">
        <v>1300</v>
      </c>
      <c r="F392">
        <v>201631969</v>
      </c>
      <c r="G392" s="421">
        <v>1000</v>
      </c>
      <c r="H392" s="421">
        <v>1000</v>
      </c>
      <c r="I392" s="421"/>
      <c r="K392">
        <v>201624364</v>
      </c>
      <c r="L392" s="421">
        <v>2000</v>
      </c>
      <c r="M392" t="b">
        <f t="shared" si="7"/>
        <v>0</v>
      </c>
    </row>
    <row r="393" spans="1:13" x14ac:dyDescent="0.2">
      <c r="A393" t="s">
        <v>1296</v>
      </c>
      <c r="B393" t="s">
        <v>1297</v>
      </c>
      <c r="C393" t="s">
        <v>1298</v>
      </c>
      <c r="D393" t="s">
        <v>1299</v>
      </c>
      <c r="E393" t="s">
        <v>1300</v>
      </c>
      <c r="F393">
        <v>201633789</v>
      </c>
      <c r="G393" s="421">
        <v>2500</v>
      </c>
      <c r="H393" s="421">
        <v>2500</v>
      </c>
      <c r="I393" s="421"/>
      <c r="K393">
        <v>201631969</v>
      </c>
      <c r="L393" s="421">
        <v>1000</v>
      </c>
      <c r="M393" t="b">
        <f t="shared" si="7"/>
        <v>0</v>
      </c>
    </row>
    <row r="394" spans="1:13" x14ac:dyDescent="0.2">
      <c r="A394" t="s">
        <v>1296</v>
      </c>
      <c r="B394" t="s">
        <v>1297</v>
      </c>
      <c r="C394" t="s">
        <v>1298</v>
      </c>
      <c r="D394" t="s">
        <v>1299</v>
      </c>
      <c r="E394" t="s">
        <v>1300</v>
      </c>
      <c r="F394">
        <v>201635804</v>
      </c>
      <c r="G394" s="421">
        <v>1500</v>
      </c>
      <c r="H394" s="421">
        <v>1500</v>
      </c>
      <c r="I394" s="421"/>
      <c r="K394">
        <v>201633789</v>
      </c>
      <c r="L394" s="421">
        <v>2500</v>
      </c>
      <c r="M394" t="b">
        <f t="shared" si="7"/>
        <v>0</v>
      </c>
    </row>
    <row r="395" spans="1:13" x14ac:dyDescent="0.2">
      <c r="A395" t="s">
        <v>1296</v>
      </c>
      <c r="B395" t="s">
        <v>1297</v>
      </c>
      <c r="C395" t="s">
        <v>1298</v>
      </c>
      <c r="D395" t="s">
        <v>1299</v>
      </c>
      <c r="E395" t="s">
        <v>1300</v>
      </c>
      <c r="F395">
        <v>201640081</v>
      </c>
      <c r="G395" s="421">
        <v>5000</v>
      </c>
      <c r="H395" s="421">
        <v>5000</v>
      </c>
      <c r="I395" s="421"/>
      <c r="K395">
        <v>201635804</v>
      </c>
      <c r="L395" s="421">
        <v>1500</v>
      </c>
      <c r="M395" t="b">
        <f t="shared" si="7"/>
        <v>0</v>
      </c>
    </row>
    <row r="396" spans="1:13" x14ac:dyDescent="0.2">
      <c r="A396" t="s">
        <v>1296</v>
      </c>
      <c r="B396" t="s">
        <v>1297</v>
      </c>
      <c r="C396" t="s">
        <v>1298</v>
      </c>
      <c r="D396" t="s">
        <v>1299</v>
      </c>
      <c r="E396" t="s">
        <v>1300</v>
      </c>
      <c r="F396">
        <v>201640406</v>
      </c>
      <c r="G396" s="421">
        <v>7012</v>
      </c>
      <c r="H396" s="421">
        <v>7012</v>
      </c>
      <c r="I396" s="421"/>
      <c r="K396">
        <v>201640081</v>
      </c>
      <c r="L396" s="421">
        <v>5000</v>
      </c>
      <c r="M396" t="b">
        <f t="shared" si="7"/>
        <v>0</v>
      </c>
    </row>
    <row r="397" spans="1:13" x14ac:dyDescent="0.2">
      <c r="A397" t="s">
        <v>1296</v>
      </c>
      <c r="B397" t="s">
        <v>1297</v>
      </c>
      <c r="C397" t="s">
        <v>1298</v>
      </c>
      <c r="D397" t="s">
        <v>1299</v>
      </c>
      <c r="E397" t="s">
        <v>1300</v>
      </c>
      <c r="F397">
        <v>201646789</v>
      </c>
      <c r="G397" s="421">
        <v>1500</v>
      </c>
      <c r="H397" s="421">
        <v>1500</v>
      </c>
      <c r="I397" s="421"/>
      <c r="K397">
        <v>201640406</v>
      </c>
      <c r="L397" s="421">
        <v>7012</v>
      </c>
      <c r="M397" t="b">
        <f t="shared" si="7"/>
        <v>0</v>
      </c>
    </row>
    <row r="398" spans="1:13" x14ac:dyDescent="0.2">
      <c r="A398" t="s">
        <v>1296</v>
      </c>
      <c r="B398" t="s">
        <v>1297</v>
      </c>
      <c r="C398" t="s">
        <v>1298</v>
      </c>
      <c r="D398" t="s">
        <v>1299</v>
      </c>
      <c r="E398" t="s">
        <v>1300</v>
      </c>
      <c r="F398">
        <v>201647582</v>
      </c>
      <c r="G398" s="421">
        <v>2000</v>
      </c>
      <c r="H398" s="421">
        <v>2000</v>
      </c>
      <c r="I398" s="421"/>
      <c r="K398">
        <v>201646789</v>
      </c>
      <c r="L398" s="421">
        <v>1500</v>
      </c>
      <c r="M398" t="b">
        <f t="shared" si="7"/>
        <v>0</v>
      </c>
    </row>
    <row r="399" spans="1:13" x14ac:dyDescent="0.2">
      <c r="A399" t="s">
        <v>1296</v>
      </c>
      <c r="B399" t="s">
        <v>1297</v>
      </c>
      <c r="C399" t="s">
        <v>1298</v>
      </c>
      <c r="D399" t="s">
        <v>1299</v>
      </c>
      <c r="E399" t="s">
        <v>1300</v>
      </c>
      <c r="F399">
        <v>201650663</v>
      </c>
      <c r="G399" s="421">
        <v>3000</v>
      </c>
      <c r="H399" s="421">
        <v>3000</v>
      </c>
      <c r="I399" s="421"/>
      <c r="K399">
        <v>201647582</v>
      </c>
      <c r="L399" s="421">
        <v>2000</v>
      </c>
      <c r="M399" t="b">
        <f t="shared" si="7"/>
        <v>0</v>
      </c>
    </row>
    <row r="400" spans="1:13" x14ac:dyDescent="0.2">
      <c r="A400" t="s">
        <v>1296</v>
      </c>
      <c r="B400" t="s">
        <v>1297</v>
      </c>
      <c r="C400" t="s">
        <v>1298</v>
      </c>
      <c r="D400" t="s">
        <v>1299</v>
      </c>
      <c r="E400" t="s">
        <v>1300</v>
      </c>
      <c r="F400">
        <v>201651027</v>
      </c>
      <c r="G400" s="421">
        <v>500</v>
      </c>
      <c r="H400" s="421">
        <v>500</v>
      </c>
      <c r="I400" s="421"/>
      <c r="K400">
        <v>201650663</v>
      </c>
      <c r="L400" s="421">
        <v>3000</v>
      </c>
      <c r="M400" t="b">
        <f t="shared" si="7"/>
        <v>0</v>
      </c>
    </row>
    <row r="401" spans="1:13" x14ac:dyDescent="0.2">
      <c r="A401" t="s">
        <v>1296</v>
      </c>
      <c r="B401" t="s">
        <v>1297</v>
      </c>
      <c r="C401" t="s">
        <v>1298</v>
      </c>
      <c r="D401" t="s">
        <v>1299</v>
      </c>
      <c r="E401" t="s">
        <v>1300</v>
      </c>
      <c r="F401">
        <v>201651404</v>
      </c>
      <c r="G401" s="421">
        <v>2500</v>
      </c>
      <c r="H401" s="421">
        <v>2500</v>
      </c>
      <c r="I401" s="421"/>
      <c r="K401">
        <v>201651027</v>
      </c>
      <c r="L401">
        <v>500</v>
      </c>
      <c r="M401" t="b">
        <f t="shared" si="7"/>
        <v>0</v>
      </c>
    </row>
    <row r="402" spans="1:13" x14ac:dyDescent="0.2">
      <c r="A402" t="s">
        <v>1296</v>
      </c>
      <c r="B402" t="s">
        <v>1297</v>
      </c>
      <c r="C402" t="s">
        <v>1298</v>
      </c>
      <c r="D402" t="s">
        <v>1299</v>
      </c>
      <c r="E402" t="s">
        <v>1300</v>
      </c>
      <c r="F402">
        <v>201651417</v>
      </c>
      <c r="G402" s="421">
        <v>6625</v>
      </c>
      <c r="H402" s="421">
        <v>6625</v>
      </c>
      <c r="K402">
        <v>201651404</v>
      </c>
      <c r="L402" s="421">
        <v>2500</v>
      </c>
      <c r="M402" t="b">
        <f t="shared" si="7"/>
        <v>0</v>
      </c>
    </row>
    <row r="403" spans="1:13" x14ac:dyDescent="0.2">
      <c r="A403" t="s">
        <v>1296</v>
      </c>
      <c r="B403" t="s">
        <v>1297</v>
      </c>
      <c r="C403" t="s">
        <v>1298</v>
      </c>
      <c r="D403" t="s">
        <v>1299</v>
      </c>
      <c r="E403" t="s">
        <v>1300</v>
      </c>
      <c r="F403">
        <v>201652717</v>
      </c>
      <c r="G403" s="421">
        <v>2000</v>
      </c>
      <c r="H403" s="421">
        <v>2000</v>
      </c>
      <c r="I403" s="421"/>
      <c r="K403">
        <v>201651417</v>
      </c>
      <c r="L403" s="421">
        <v>6625</v>
      </c>
      <c r="M403" t="b">
        <f t="shared" si="7"/>
        <v>0</v>
      </c>
    </row>
    <row r="404" spans="1:13" x14ac:dyDescent="0.2">
      <c r="A404" t="s">
        <v>1296</v>
      </c>
      <c r="B404" t="s">
        <v>1297</v>
      </c>
      <c r="C404" t="s">
        <v>1298</v>
      </c>
      <c r="D404" t="s">
        <v>1299</v>
      </c>
      <c r="E404" t="s">
        <v>1300</v>
      </c>
      <c r="F404">
        <v>201657436</v>
      </c>
      <c r="G404" s="421">
        <v>2000</v>
      </c>
      <c r="H404" s="421">
        <v>2000</v>
      </c>
      <c r="I404" s="421"/>
      <c r="K404">
        <v>201652717</v>
      </c>
      <c r="L404" s="421">
        <v>2000</v>
      </c>
      <c r="M404" t="b">
        <f t="shared" si="7"/>
        <v>0</v>
      </c>
    </row>
    <row r="405" spans="1:13" x14ac:dyDescent="0.2">
      <c r="A405" t="s">
        <v>1296</v>
      </c>
      <c r="B405" t="s">
        <v>1297</v>
      </c>
      <c r="C405" t="s">
        <v>1298</v>
      </c>
      <c r="D405" t="s">
        <v>1299</v>
      </c>
      <c r="E405" t="s">
        <v>1300</v>
      </c>
      <c r="F405">
        <v>201664222</v>
      </c>
      <c r="G405" s="421">
        <v>7012</v>
      </c>
      <c r="H405" s="421">
        <v>7012</v>
      </c>
      <c r="I405" s="421"/>
      <c r="K405">
        <v>201657436</v>
      </c>
      <c r="L405" s="421">
        <v>2000</v>
      </c>
      <c r="M405" t="b">
        <f t="shared" si="7"/>
        <v>0</v>
      </c>
    </row>
    <row r="406" spans="1:13" x14ac:dyDescent="0.2">
      <c r="A406" t="s">
        <v>1296</v>
      </c>
      <c r="B406" t="s">
        <v>1297</v>
      </c>
      <c r="C406" t="s">
        <v>1298</v>
      </c>
      <c r="D406" t="s">
        <v>1299</v>
      </c>
      <c r="E406" t="s">
        <v>1300</v>
      </c>
      <c r="F406">
        <v>201664703</v>
      </c>
      <c r="G406" s="421">
        <v>2500</v>
      </c>
      <c r="H406" s="421">
        <v>2500</v>
      </c>
      <c r="I406" s="421"/>
      <c r="K406">
        <v>201664222</v>
      </c>
      <c r="L406" s="421">
        <v>7012</v>
      </c>
      <c r="M406" t="b">
        <f t="shared" si="7"/>
        <v>0</v>
      </c>
    </row>
    <row r="407" spans="1:13" x14ac:dyDescent="0.2">
      <c r="A407" t="s">
        <v>1296</v>
      </c>
      <c r="B407" t="s">
        <v>1297</v>
      </c>
      <c r="C407" t="s">
        <v>1298</v>
      </c>
      <c r="D407" t="s">
        <v>1299</v>
      </c>
      <c r="E407" t="s">
        <v>1300</v>
      </c>
      <c r="F407">
        <v>201667940</v>
      </c>
      <c r="G407" s="421">
        <v>2500</v>
      </c>
      <c r="H407" s="421">
        <v>2500</v>
      </c>
      <c r="I407" s="421"/>
      <c r="K407">
        <v>201664703</v>
      </c>
      <c r="L407" s="421">
        <v>2500</v>
      </c>
      <c r="M407" t="b">
        <f t="shared" si="7"/>
        <v>0</v>
      </c>
    </row>
    <row r="408" spans="1:13" x14ac:dyDescent="0.2">
      <c r="A408" t="s">
        <v>1296</v>
      </c>
      <c r="B408" t="s">
        <v>1297</v>
      </c>
      <c r="C408" t="s">
        <v>1298</v>
      </c>
      <c r="D408" t="s">
        <v>1299</v>
      </c>
      <c r="E408" t="s">
        <v>1300</v>
      </c>
      <c r="F408">
        <v>201668824</v>
      </c>
      <c r="G408" s="421">
        <v>1000</v>
      </c>
      <c r="H408" s="421">
        <v>1000</v>
      </c>
      <c r="I408" s="421"/>
      <c r="K408">
        <v>201667940</v>
      </c>
      <c r="L408" s="421">
        <v>2500</v>
      </c>
      <c r="M408" t="b">
        <f t="shared" si="7"/>
        <v>0</v>
      </c>
    </row>
    <row r="409" spans="1:13" x14ac:dyDescent="0.2">
      <c r="A409" t="s">
        <v>1296</v>
      </c>
      <c r="B409" t="s">
        <v>1297</v>
      </c>
      <c r="C409" t="s">
        <v>1298</v>
      </c>
      <c r="D409" t="s">
        <v>1299</v>
      </c>
      <c r="E409" t="s">
        <v>1300</v>
      </c>
      <c r="F409">
        <v>201669916</v>
      </c>
      <c r="G409" s="421">
        <v>500</v>
      </c>
      <c r="H409" s="421">
        <v>500</v>
      </c>
      <c r="I409" s="421"/>
      <c r="K409">
        <v>201668824</v>
      </c>
      <c r="L409" s="421">
        <v>1000</v>
      </c>
      <c r="M409" t="b">
        <f t="shared" si="7"/>
        <v>0</v>
      </c>
    </row>
    <row r="410" spans="1:13" x14ac:dyDescent="0.2">
      <c r="A410" t="s">
        <v>1296</v>
      </c>
      <c r="B410" t="s">
        <v>1297</v>
      </c>
      <c r="C410" t="s">
        <v>1298</v>
      </c>
      <c r="D410" t="s">
        <v>1299</v>
      </c>
      <c r="E410" t="s">
        <v>1300</v>
      </c>
      <c r="F410">
        <v>201673816</v>
      </c>
      <c r="G410" s="421">
        <v>500</v>
      </c>
      <c r="H410" s="421">
        <v>500</v>
      </c>
      <c r="I410" s="421"/>
      <c r="K410">
        <v>201669916</v>
      </c>
      <c r="L410">
        <v>500</v>
      </c>
      <c r="M410" t="b">
        <f t="shared" si="7"/>
        <v>0</v>
      </c>
    </row>
    <row r="411" spans="1:13" x14ac:dyDescent="0.2">
      <c r="A411" t="s">
        <v>1296</v>
      </c>
      <c r="B411" t="s">
        <v>1297</v>
      </c>
      <c r="C411" t="s">
        <v>1298</v>
      </c>
      <c r="D411" t="s">
        <v>1299</v>
      </c>
      <c r="E411" t="s">
        <v>1300</v>
      </c>
      <c r="F411">
        <v>201676455</v>
      </c>
      <c r="G411" s="421">
        <v>3000</v>
      </c>
      <c r="H411" s="421">
        <v>3000</v>
      </c>
      <c r="K411">
        <v>201673816</v>
      </c>
      <c r="L411">
        <v>500</v>
      </c>
      <c r="M411" t="b">
        <f t="shared" si="7"/>
        <v>0</v>
      </c>
    </row>
    <row r="412" spans="1:13" x14ac:dyDescent="0.2">
      <c r="A412" t="s">
        <v>1296</v>
      </c>
      <c r="B412" t="s">
        <v>1297</v>
      </c>
      <c r="C412" t="s">
        <v>1298</v>
      </c>
      <c r="D412" t="s">
        <v>1299</v>
      </c>
      <c r="E412" t="s">
        <v>1300</v>
      </c>
      <c r="F412">
        <v>201677118</v>
      </c>
      <c r="G412">
        <v>500</v>
      </c>
      <c r="H412">
        <v>500</v>
      </c>
      <c r="K412">
        <v>201676455</v>
      </c>
      <c r="L412" s="421">
        <v>3000</v>
      </c>
      <c r="M412" t="b">
        <f t="shared" si="7"/>
        <v>0</v>
      </c>
    </row>
    <row r="413" spans="1:13" x14ac:dyDescent="0.2">
      <c r="A413" t="s">
        <v>1296</v>
      </c>
      <c r="B413" t="s">
        <v>1297</v>
      </c>
      <c r="C413" t="s">
        <v>1298</v>
      </c>
      <c r="D413" t="s">
        <v>1299</v>
      </c>
      <c r="E413" t="s">
        <v>1300</v>
      </c>
      <c r="F413">
        <v>201681603</v>
      </c>
      <c r="G413" s="421">
        <v>1500</v>
      </c>
      <c r="H413" s="421">
        <v>1500</v>
      </c>
      <c r="I413" s="421"/>
      <c r="K413">
        <v>201677118</v>
      </c>
      <c r="L413">
        <v>500</v>
      </c>
      <c r="M413" t="b">
        <f t="shared" si="7"/>
        <v>0</v>
      </c>
    </row>
    <row r="414" spans="1:13" x14ac:dyDescent="0.2">
      <c r="A414" t="s">
        <v>1296</v>
      </c>
      <c r="B414" t="s">
        <v>1297</v>
      </c>
      <c r="C414" t="s">
        <v>1298</v>
      </c>
      <c r="D414" t="s">
        <v>1299</v>
      </c>
      <c r="E414" t="s">
        <v>1300</v>
      </c>
      <c r="F414">
        <v>201686868</v>
      </c>
      <c r="G414">
        <v>600</v>
      </c>
      <c r="H414">
        <v>600</v>
      </c>
      <c r="K414">
        <v>201681603</v>
      </c>
      <c r="L414" s="421">
        <v>1500</v>
      </c>
      <c r="M414" t="b">
        <f t="shared" si="7"/>
        <v>0</v>
      </c>
    </row>
    <row r="415" spans="1:13" x14ac:dyDescent="0.2">
      <c r="A415" t="s">
        <v>1296</v>
      </c>
      <c r="B415" t="s">
        <v>1297</v>
      </c>
      <c r="C415" t="s">
        <v>1298</v>
      </c>
      <c r="D415" t="s">
        <v>1299</v>
      </c>
      <c r="E415" t="s">
        <v>1300</v>
      </c>
      <c r="F415">
        <v>201687635</v>
      </c>
      <c r="G415" s="421">
        <v>2000</v>
      </c>
      <c r="H415" s="421">
        <v>2000</v>
      </c>
      <c r="I415" s="421"/>
      <c r="K415">
        <v>201686868</v>
      </c>
      <c r="L415">
        <v>600</v>
      </c>
      <c r="M415" t="b">
        <f t="shared" si="7"/>
        <v>0</v>
      </c>
    </row>
    <row r="416" spans="1:13" x14ac:dyDescent="0.2">
      <c r="A416" t="s">
        <v>1296</v>
      </c>
      <c r="B416" t="s">
        <v>1297</v>
      </c>
      <c r="C416" t="s">
        <v>1298</v>
      </c>
      <c r="D416" t="s">
        <v>1299</v>
      </c>
      <c r="E416" t="s">
        <v>1300</v>
      </c>
      <c r="F416">
        <v>201687869</v>
      </c>
      <c r="G416" s="421">
        <v>2500</v>
      </c>
      <c r="H416" s="421">
        <v>2500</v>
      </c>
      <c r="K416">
        <v>201687635</v>
      </c>
      <c r="L416" s="421">
        <v>2000</v>
      </c>
      <c r="M416" t="b">
        <f t="shared" si="7"/>
        <v>0</v>
      </c>
    </row>
    <row r="417" spans="1:13" x14ac:dyDescent="0.2">
      <c r="A417" t="s">
        <v>1296</v>
      </c>
      <c r="B417" t="s">
        <v>1297</v>
      </c>
      <c r="C417" t="s">
        <v>1298</v>
      </c>
      <c r="D417" t="s">
        <v>1299</v>
      </c>
      <c r="E417" t="s">
        <v>1300</v>
      </c>
      <c r="F417">
        <v>201689221</v>
      </c>
      <c r="G417" s="421">
        <v>1500</v>
      </c>
      <c r="H417" s="421">
        <v>1500</v>
      </c>
      <c r="I417" s="421"/>
      <c r="K417">
        <v>201687869</v>
      </c>
      <c r="L417" s="421">
        <v>2500</v>
      </c>
      <c r="M417" t="b">
        <f t="shared" si="7"/>
        <v>0</v>
      </c>
    </row>
    <row r="418" spans="1:13" x14ac:dyDescent="0.2">
      <c r="A418" t="s">
        <v>1296</v>
      </c>
      <c r="B418" t="s">
        <v>1297</v>
      </c>
      <c r="C418" t="s">
        <v>1298</v>
      </c>
      <c r="D418" t="s">
        <v>1299</v>
      </c>
      <c r="E418" t="s">
        <v>1300</v>
      </c>
      <c r="F418">
        <v>201694187</v>
      </c>
      <c r="G418" s="421">
        <v>1800</v>
      </c>
      <c r="H418" s="421">
        <v>1800</v>
      </c>
      <c r="I418" s="421"/>
      <c r="K418">
        <v>201689221</v>
      </c>
      <c r="L418" s="421">
        <v>1500</v>
      </c>
      <c r="M418" t="b">
        <f t="shared" si="7"/>
        <v>0</v>
      </c>
    </row>
    <row r="419" spans="1:13" x14ac:dyDescent="0.2">
      <c r="A419" t="s">
        <v>1296</v>
      </c>
      <c r="B419" t="s">
        <v>1297</v>
      </c>
      <c r="C419" t="s">
        <v>1298</v>
      </c>
      <c r="D419" t="s">
        <v>1299</v>
      </c>
      <c r="E419" t="s">
        <v>1300</v>
      </c>
      <c r="F419">
        <v>201695838</v>
      </c>
      <c r="G419" s="421">
        <v>3000</v>
      </c>
      <c r="H419" s="421">
        <v>3000</v>
      </c>
      <c r="I419" s="421"/>
      <c r="K419">
        <v>201694187</v>
      </c>
      <c r="L419" s="421">
        <v>1800</v>
      </c>
      <c r="M419" t="b">
        <f t="shared" si="7"/>
        <v>0</v>
      </c>
    </row>
    <row r="420" spans="1:13" x14ac:dyDescent="0.2">
      <c r="A420" t="s">
        <v>1296</v>
      </c>
      <c r="B420" t="s">
        <v>1297</v>
      </c>
      <c r="C420" t="s">
        <v>1298</v>
      </c>
      <c r="D420" t="s">
        <v>1299</v>
      </c>
      <c r="E420" t="s">
        <v>1300</v>
      </c>
      <c r="F420">
        <v>201697099</v>
      </c>
      <c r="G420" s="421">
        <v>4000</v>
      </c>
      <c r="H420" s="421">
        <v>4000</v>
      </c>
      <c r="I420" s="421"/>
      <c r="K420">
        <v>201695838</v>
      </c>
      <c r="L420" s="421">
        <v>3000</v>
      </c>
      <c r="M420" t="b">
        <f t="shared" si="7"/>
        <v>0</v>
      </c>
    </row>
    <row r="421" spans="1:13" x14ac:dyDescent="0.2">
      <c r="A421" t="s">
        <v>1296</v>
      </c>
      <c r="B421" t="s">
        <v>1297</v>
      </c>
      <c r="C421" t="s">
        <v>1298</v>
      </c>
      <c r="D421" t="s">
        <v>1299</v>
      </c>
      <c r="E421" t="s">
        <v>1300</v>
      </c>
      <c r="F421">
        <v>201699296</v>
      </c>
      <c r="G421" s="421">
        <v>500</v>
      </c>
      <c r="H421" s="421">
        <v>500</v>
      </c>
      <c r="I421" s="421"/>
      <c r="K421">
        <v>201697099</v>
      </c>
      <c r="L421" s="421">
        <v>4000</v>
      </c>
      <c r="M421" t="b">
        <f t="shared" si="7"/>
        <v>0</v>
      </c>
    </row>
    <row r="422" spans="1:13" x14ac:dyDescent="0.2">
      <c r="A422" t="s">
        <v>1296</v>
      </c>
      <c r="B422" t="s">
        <v>1297</v>
      </c>
      <c r="C422" t="s">
        <v>1298</v>
      </c>
      <c r="D422" t="s">
        <v>1299</v>
      </c>
      <c r="E422" t="s">
        <v>1300</v>
      </c>
      <c r="F422">
        <v>201701740</v>
      </c>
      <c r="G422" s="421">
        <v>4700</v>
      </c>
      <c r="H422" s="421">
        <v>4700</v>
      </c>
      <c r="I422" s="421"/>
      <c r="K422">
        <v>201699296</v>
      </c>
      <c r="L422">
        <v>500</v>
      </c>
      <c r="M422" t="b">
        <f t="shared" si="7"/>
        <v>0</v>
      </c>
    </row>
    <row r="423" spans="1:13" x14ac:dyDescent="0.2">
      <c r="A423" t="s">
        <v>1296</v>
      </c>
      <c r="B423" t="s">
        <v>1297</v>
      </c>
      <c r="C423" t="s">
        <v>1298</v>
      </c>
      <c r="D423" t="s">
        <v>1299</v>
      </c>
      <c r="E423" t="s">
        <v>1300</v>
      </c>
      <c r="F423">
        <v>201702780</v>
      </c>
      <c r="G423">
        <v>500</v>
      </c>
      <c r="H423">
        <v>500</v>
      </c>
      <c r="K423">
        <v>201701740</v>
      </c>
      <c r="L423" s="421">
        <v>4700</v>
      </c>
      <c r="M423" t="b">
        <f t="shared" si="7"/>
        <v>0</v>
      </c>
    </row>
    <row r="424" spans="1:13" x14ac:dyDescent="0.2">
      <c r="A424" t="s">
        <v>1296</v>
      </c>
      <c r="B424" t="s">
        <v>1297</v>
      </c>
      <c r="C424" t="s">
        <v>1298</v>
      </c>
      <c r="D424" t="s">
        <v>1299</v>
      </c>
      <c r="E424" t="s">
        <v>1300</v>
      </c>
      <c r="F424">
        <v>201703261</v>
      </c>
      <c r="G424" s="421">
        <v>1000</v>
      </c>
      <c r="H424" s="421">
        <v>1000</v>
      </c>
      <c r="I424" s="421"/>
      <c r="K424">
        <v>201702780</v>
      </c>
      <c r="L424">
        <v>500</v>
      </c>
      <c r="M424" t="b">
        <f t="shared" si="7"/>
        <v>0</v>
      </c>
    </row>
    <row r="425" spans="1:13" x14ac:dyDescent="0.2">
      <c r="A425" t="s">
        <v>1296</v>
      </c>
      <c r="B425" t="s">
        <v>1297</v>
      </c>
      <c r="C425" t="s">
        <v>1298</v>
      </c>
      <c r="D425" t="s">
        <v>1299</v>
      </c>
      <c r="E425" t="s">
        <v>1300</v>
      </c>
      <c r="F425">
        <v>201704041</v>
      </c>
      <c r="G425">
        <v>500</v>
      </c>
      <c r="H425">
        <v>500</v>
      </c>
      <c r="K425">
        <v>201703261</v>
      </c>
      <c r="L425" s="421">
        <v>1000</v>
      </c>
      <c r="M425" t="b">
        <f t="shared" si="7"/>
        <v>0</v>
      </c>
    </row>
    <row r="426" spans="1:13" x14ac:dyDescent="0.2">
      <c r="A426" t="s">
        <v>1296</v>
      </c>
      <c r="B426" t="s">
        <v>1297</v>
      </c>
      <c r="C426" t="s">
        <v>1298</v>
      </c>
      <c r="D426" t="s">
        <v>1299</v>
      </c>
      <c r="E426" t="s">
        <v>1300</v>
      </c>
      <c r="F426">
        <v>201705627</v>
      </c>
      <c r="G426" s="421">
        <v>4000</v>
      </c>
      <c r="H426" s="421">
        <v>4000</v>
      </c>
      <c r="I426" s="421"/>
      <c r="K426">
        <v>201704041</v>
      </c>
      <c r="L426">
        <v>500</v>
      </c>
      <c r="M426" t="b">
        <f t="shared" si="7"/>
        <v>0</v>
      </c>
    </row>
    <row r="427" spans="1:13" x14ac:dyDescent="0.2">
      <c r="A427" t="s">
        <v>1296</v>
      </c>
      <c r="B427" t="s">
        <v>1297</v>
      </c>
      <c r="C427" t="s">
        <v>1298</v>
      </c>
      <c r="D427" t="s">
        <v>1299</v>
      </c>
      <c r="E427" t="s">
        <v>1300</v>
      </c>
      <c r="F427">
        <v>201706212</v>
      </c>
      <c r="G427" s="421">
        <v>2000</v>
      </c>
      <c r="H427" s="421">
        <v>2000</v>
      </c>
      <c r="K427">
        <v>201705627</v>
      </c>
      <c r="L427" s="421">
        <v>4000</v>
      </c>
      <c r="M427" t="b">
        <f t="shared" si="7"/>
        <v>0</v>
      </c>
    </row>
    <row r="428" spans="1:13" x14ac:dyDescent="0.2">
      <c r="A428" t="s">
        <v>1296</v>
      </c>
      <c r="B428" t="s">
        <v>1297</v>
      </c>
      <c r="C428" t="s">
        <v>1298</v>
      </c>
      <c r="D428" t="s">
        <v>1299</v>
      </c>
      <c r="E428" t="s">
        <v>1300</v>
      </c>
      <c r="F428">
        <v>201715364</v>
      </c>
      <c r="G428" s="421">
        <v>5000</v>
      </c>
      <c r="H428" s="421">
        <v>5000</v>
      </c>
      <c r="I428" s="421"/>
      <c r="K428">
        <v>201706212</v>
      </c>
      <c r="L428" s="421">
        <v>2000</v>
      </c>
      <c r="M428" t="b">
        <f t="shared" si="7"/>
        <v>0</v>
      </c>
    </row>
    <row r="429" spans="1:13" x14ac:dyDescent="0.2">
      <c r="A429" t="s">
        <v>1296</v>
      </c>
      <c r="B429" t="s">
        <v>1297</v>
      </c>
      <c r="C429" t="s">
        <v>1298</v>
      </c>
      <c r="D429" t="s">
        <v>1299</v>
      </c>
      <c r="E429" t="s">
        <v>1300</v>
      </c>
      <c r="F429">
        <v>201715962</v>
      </c>
      <c r="G429" s="421">
        <v>2900</v>
      </c>
      <c r="H429" s="421">
        <v>2900</v>
      </c>
      <c r="I429" s="421"/>
      <c r="K429">
        <v>201715364</v>
      </c>
      <c r="L429" s="421">
        <v>5000</v>
      </c>
      <c r="M429" t="b">
        <f t="shared" si="7"/>
        <v>0</v>
      </c>
    </row>
    <row r="430" spans="1:13" x14ac:dyDescent="0.2">
      <c r="A430" t="s">
        <v>1296</v>
      </c>
      <c r="B430" t="s">
        <v>1297</v>
      </c>
      <c r="C430" t="s">
        <v>1298</v>
      </c>
      <c r="D430" t="s">
        <v>1299</v>
      </c>
      <c r="E430" t="s">
        <v>1300</v>
      </c>
      <c r="F430">
        <v>201717015</v>
      </c>
      <c r="G430" s="421">
        <v>1000</v>
      </c>
      <c r="H430" s="421">
        <v>1000</v>
      </c>
      <c r="I430" s="421"/>
      <c r="K430">
        <v>201715962</v>
      </c>
      <c r="L430" s="421">
        <v>2900</v>
      </c>
      <c r="M430" t="b">
        <f t="shared" si="7"/>
        <v>0</v>
      </c>
    </row>
    <row r="431" spans="1:13" x14ac:dyDescent="0.2">
      <c r="A431" t="s">
        <v>1296</v>
      </c>
      <c r="B431" t="s">
        <v>1297</v>
      </c>
      <c r="C431" t="s">
        <v>1298</v>
      </c>
      <c r="D431" t="s">
        <v>1299</v>
      </c>
      <c r="E431" t="s">
        <v>1300</v>
      </c>
      <c r="F431">
        <v>201717925</v>
      </c>
      <c r="G431" s="421">
        <v>5450</v>
      </c>
      <c r="H431" s="421">
        <v>5450</v>
      </c>
      <c r="I431" s="421"/>
      <c r="K431">
        <v>201717015</v>
      </c>
      <c r="L431" s="421">
        <v>1000</v>
      </c>
      <c r="M431" t="b">
        <f t="shared" si="7"/>
        <v>0</v>
      </c>
    </row>
    <row r="432" spans="1:13" x14ac:dyDescent="0.2">
      <c r="A432" t="s">
        <v>1296</v>
      </c>
      <c r="B432" t="s">
        <v>1297</v>
      </c>
      <c r="C432" t="s">
        <v>1298</v>
      </c>
      <c r="D432" t="s">
        <v>1299</v>
      </c>
      <c r="E432" t="s">
        <v>1300</v>
      </c>
      <c r="F432">
        <v>201718835</v>
      </c>
      <c r="G432" s="421">
        <v>3000</v>
      </c>
      <c r="H432" s="421">
        <v>3000</v>
      </c>
      <c r="I432" s="421"/>
      <c r="K432">
        <v>201717925</v>
      </c>
      <c r="L432" s="421">
        <v>5450</v>
      </c>
      <c r="M432" t="b">
        <f t="shared" si="7"/>
        <v>0</v>
      </c>
    </row>
    <row r="433" spans="1:13" x14ac:dyDescent="0.2">
      <c r="A433" t="s">
        <v>1296</v>
      </c>
      <c r="B433" t="s">
        <v>1297</v>
      </c>
      <c r="C433" t="s">
        <v>1298</v>
      </c>
      <c r="D433" t="s">
        <v>1299</v>
      </c>
      <c r="E433" t="s">
        <v>1300</v>
      </c>
      <c r="F433">
        <v>201722592</v>
      </c>
      <c r="G433" s="421">
        <v>3000</v>
      </c>
      <c r="H433" s="421">
        <v>3000</v>
      </c>
      <c r="I433" s="421"/>
      <c r="K433">
        <v>201718835</v>
      </c>
      <c r="L433" s="421">
        <v>3000</v>
      </c>
      <c r="M433" t="b">
        <f t="shared" si="7"/>
        <v>0</v>
      </c>
    </row>
    <row r="434" spans="1:13" x14ac:dyDescent="0.2">
      <c r="A434" t="s">
        <v>1296</v>
      </c>
      <c r="B434" t="s">
        <v>1297</v>
      </c>
      <c r="C434" t="s">
        <v>1298</v>
      </c>
      <c r="D434" t="s">
        <v>1299</v>
      </c>
      <c r="E434" t="s">
        <v>1300</v>
      </c>
      <c r="F434">
        <v>201722852</v>
      </c>
      <c r="G434" s="421">
        <v>4199</v>
      </c>
      <c r="H434" s="421">
        <v>4199</v>
      </c>
      <c r="I434" s="421"/>
      <c r="K434">
        <v>201722592</v>
      </c>
      <c r="L434" s="421">
        <v>3000</v>
      </c>
      <c r="M434" t="b">
        <f t="shared" si="7"/>
        <v>0</v>
      </c>
    </row>
    <row r="435" spans="1:13" x14ac:dyDescent="0.2">
      <c r="A435" t="s">
        <v>1296</v>
      </c>
      <c r="B435" t="s">
        <v>1297</v>
      </c>
      <c r="C435" t="s">
        <v>1298</v>
      </c>
      <c r="D435" t="s">
        <v>1299</v>
      </c>
      <c r="E435" t="s">
        <v>1300</v>
      </c>
      <c r="F435">
        <v>201723970</v>
      </c>
      <c r="G435" s="421">
        <v>1000</v>
      </c>
      <c r="H435" s="421">
        <v>1000</v>
      </c>
      <c r="I435" s="421"/>
      <c r="K435">
        <v>201722852</v>
      </c>
      <c r="L435" s="422">
        <v>4198.6899999999996</v>
      </c>
      <c r="M435" t="b">
        <f t="shared" si="7"/>
        <v>0</v>
      </c>
    </row>
    <row r="436" spans="1:13" x14ac:dyDescent="0.2">
      <c r="A436" t="s">
        <v>1296</v>
      </c>
      <c r="B436" t="s">
        <v>1297</v>
      </c>
      <c r="C436" t="s">
        <v>1298</v>
      </c>
      <c r="D436" t="s">
        <v>1299</v>
      </c>
      <c r="E436" t="s">
        <v>1300</v>
      </c>
      <c r="F436">
        <v>201724360</v>
      </c>
      <c r="G436" s="421">
        <v>3000</v>
      </c>
      <c r="H436" s="421">
        <v>3000</v>
      </c>
      <c r="I436" s="421"/>
      <c r="K436">
        <v>201723970</v>
      </c>
      <c r="L436" s="421">
        <v>1000</v>
      </c>
      <c r="M436" t="b">
        <f t="shared" si="7"/>
        <v>0</v>
      </c>
    </row>
    <row r="437" spans="1:13" x14ac:dyDescent="0.2">
      <c r="A437" t="s">
        <v>1296</v>
      </c>
      <c r="B437" t="s">
        <v>1297</v>
      </c>
      <c r="C437" t="s">
        <v>1298</v>
      </c>
      <c r="D437" t="s">
        <v>1299</v>
      </c>
      <c r="E437" t="s">
        <v>1300</v>
      </c>
      <c r="F437">
        <v>201725582</v>
      </c>
      <c r="G437" s="421">
        <v>500</v>
      </c>
      <c r="H437" s="421">
        <v>500</v>
      </c>
      <c r="I437" s="421"/>
      <c r="K437">
        <v>201724360</v>
      </c>
      <c r="L437" s="421">
        <v>3000</v>
      </c>
      <c r="M437" t="b">
        <f t="shared" si="7"/>
        <v>0</v>
      </c>
    </row>
    <row r="438" spans="1:13" x14ac:dyDescent="0.2">
      <c r="A438" t="s">
        <v>1296</v>
      </c>
      <c r="B438" t="s">
        <v>1297</v>
      </c>
      <c r="C438" t="s">
        <v>1298</v>
      </c>
      <c r="D438" t="s">
        <v>1299</v>
      </c>
      <c r="E438" t="s">
        <v>1300</v>
      </c>
      <c r="F438">
        <v>201727207</v>
      </c>
      <c r="G438" s="421">
        <v>1000</v>
      </c>
      <c r="H438" s="421">
        <v>1000</v>
      </c>
      <c r="I438" s="421"/>
      <c r="K438">
        <v>201725582</v>
      </c>
      <c r="L438">
        <v>500</v>
      </c>
      <c r="M438" t="b">
        <f t="shared" si="7"/>
        <v>0</v>
      </c>
    </row>
    <row r="439" spans="1:13" x14ac:dyDescent="0.2">
      <c r="A439" t="s">
        <v>1296</v>
      </c>
      <c r="B439" t="s">
        <v>1297</v>
      </c>
      <c r="C439" t="s">
        <v>1298</v>
      </c>
      <c r="D439" t="s">
        <v>1299</v>
      </c>
      <c r="E439" t="s">
        <v>1300</v>
      </c>
      <c r="F439">
        <v>201728975</v>
      </c>
      <c r="G439" s="421">
        <v>1400</v>
      </c>
      <c r="H439" s="421">
        <v>1400</v>
      </c>
      <c r="K439">
        <v>201727207</v>
      </c>
      <c r="L439" s="421">
        <v>1000</v>
      </c>
      <c r="M439" t="b">
        <f t="shared" si="7"/>
        <v>0</v>
      </c>
    </row>
    <row r="440" spans="1:13" x14ac:dyDescent="0.2">
      <c r="A440" t="s">
        <v>1296</v>
      </c>
      <c r="B440" t="s">
        <v>1297</v>
      </c>
      <c r="C440" t="s">
        <v>1298</v>
      </c>
      <c r="D440" t="s">
        <v>1299</v>
      </c>
      <c r="E440" t="s">
        <v>1300</v>
      </c>
      <c r="F440">
        <v>201730028</v>
      </c>
      <c r="G440" s="421">
        <v>300</v>
      </c>
      <c r="H440" s="421">
        <v>300</v>
      </c>
      <c r="I440" s="421"/>
      <c r="K440">
        <v>201728975</v>
      </c>
      <c r="L440" s="421">
        <v>1400</v>
      </c>
      <c r="M440" t="b">
        <f t="shared" si="7"/>
        <v>0</v>
      </c>
    </row>
    <row r="441" spans="1:13" x14ac:dyDescent="0.2">
      <c r="A441" t="s">
        <v>1296</v>
      </c>
      <c r="B441" t="s">
        <v>1297</v>
      </c>
      <c r="C441" t="s">
        <v>1298</v>
      </c>
      <c r="D441" t="s">
        <v>1299</v>
      </c>
      <c r="E441" t="s">
        <v>1300</v>
      </c>
      <c r="F441">
        <v>201731237</v>
      </c>
      <c r="G441" s="421">
        <v>1500</v>
      </c>
      <c r="H441" s="421">
        <v>1500</v>
      </c>
      <c r="I441" s="421"/>
      <c r="K441">
        <v>201730028</v>
      </c>
      <c r="L441">
        <v>300</v>
      </c>
      <c r="M441" t="b">
        <f t="shared" si="7"/>
        <v>0</v>
      </c>
    </row>
    <row r="442" spans="1:13" x14ac:dyDescent="0.2">
      <c r="A442" t="s">
        <v>1296</v>
      </c>
      <c r="B442" t="s">
        <v>1297</v>
      </c>
      <c r="C442" t="s">
        <v>1298</v>
      </c>
      <c r="D442" t="s">
        <v>1299</v>
      </c>
      <c r="E442" t="s">
        <v>1300</v>
      </c>
      <c r="F442">
        <v>201740727</v>
      </c>
      <c r="G442">
        <v>750</v>
      </c>
      <c r="H442">
        <v>750</v>
      </c>
      <c r="K442">
        <v>201731237</v>
      </c>
      <c r="L442" s="421">
        <v>1500</v>
      </c>
      <c r="M442" t="b">
        <f t="shared" si="7"/>
        <v>0</v>
      </c>
    </row>
    <row r="443" spans="1:13" x14ac:dyDescent="0.2">
      <c r="A443" t="s">
        <v>1296</v>
      </c>
      <c r="B443" t="s">
        <v>1297</v>
      </c>
      <c r="C443" t="s">
        <v>1298</v>
      </c>
      <c r="D443" t="s">
        <v>1299</v>
      </c>
      <c r="E443" t="s">
        <v>1300</v>
      </c>
      <c r="F443">
        <v>201742885</v>
      </c>
      <c r="G443" s="421">
        <v>1250</v>
      </c>
      <c r="H443" s="421">
        <v>1250</v>
      </c>
      <c r="I443" s="421"/>
      <c r="K443">
        <v>201740727</v>
      </c>
      <c r="L443">
        <v>750</v>
      </c>
      <c r="M443" t="b">
        <f t="shared" si="7"/>
        <v>0</v>
      </c>
    </row>
    <row r="444" spans="1:13" x14ac:dyDescent="0.2">
      <c r="A444" t="s">
        <v>1296</v>
      </c>
      <c r="B444" t="s">
        <v>1297</v>
      </c>
      <c r="C444" t="s">
        <v>1298</v>
      </c>
      <c r="D444" t="s">
        <v>1299</v>
      </c>
      <c r="E444" t="s">
        <v>1300</v>
      </c>
      <c r="F444">
        <v>201743249</v>
      </c>
      <c r="G444">
        <v>300</v>
      </c>
      <c r="H444">
        <v>300</v>
      </c>
      <c r="K444">
        <v>201742885</v>
      </c>
      <c r="L444" s="421">
        <v>1250</v>
      </c>
      <c r="M444" t="b">
        <f t="shared" si="7"/>
        <v>0</v>
      </c>
    </row>
    <row r="445" spans="1:13" x14ac:dyDescent="0.2">
      <c r="A445" t="s">
        <v>1296</v>
      </c>
      <c r="B445" t="s">
        <v>1297</v>
      </c>
      <c r="C445" t="s">
        <v>1298</v>
      </c>
      <c r="D445" t="s">
        <v>1299</v>
      </c>
      <c r="E445" t="s">
        <v>1300</v>
      </c>
      <c r="F445">
        <v>201743574</v>
      </c>
      <c r="G445" s="421">
        <v>500</v>
      </c>
      <c r="H445" s="421">
        <v>500</v>
      </c>
      <c r="I445" s="421"/>
      <c r="K445">
        <v>201743249</v>
      </c>
      <c r="L445">
        <v>300</v>
      </c>
      <c r="M445" t="b">
        <f t="shared" si="7"/>
        <v>0</v>
      </c>
    </row>
    <row r="446" spans="1:13" x14ac:dyDescent="0.2">
      <c r="A446" t="s">
        <v>1296</v>
      </c>
      <c r="B446" t="s">
        <v>1297</v>
      </c>
      <c r="C446" t="s">
        <v>1298</v>
      </c>
      <c r="D446" t="s">
        <v>1299</v>
      </c>
      <c r="E446" t="s">
        <v>1300</v>
      </c>
      <c r="F446">
        <v>201745732</v>
      </c>
      <c r="G446" s="421">
        <v>3506</v>
      </c>
      <c r="H446" s="421">
        <v>3506</v>
      </c>
      <c r="K446">
        <v>201743574</v>
      </c>
      <c r="L446">
        <v>500</v>
      </c>
      <c r="M446" t="b">
        <f t="shared" si="7"/>
        <v>0</v>
      </c>
    </row>
    <row r="447" spans="1:13" x14ac:dyDescent="0.2">
      <c r="A447" t="s">
        <v>1296</v>
      </c>
      <c r="B447" t="s">
        <v>1297</v>
      </c>
      <c r="C447" t="s">
        <v>1298</v>
      </c>
      <c r="D447" t="s">
        <v>1299</v>
      </c>
      <c r="E447" t="s">
        <v>1300</v>
      </c>
      <c r="F447">
        <v>201745849</v>
      </c>
      <c r="G447" s="421">
        <v>1000</v>
      </c>
      <c r="H447" s="421">
        <v>1000</v>
      </c>
      <c r="K447">
        <v>201745732</v>
      </c>
      <c r="L447" s="421">
        <v>3506</v>
      </c>
      <c r="M447" t="b">
        <f t="shared" si="7"/>
        <v>0</v>
      </c>
    </row>
    <row r="448" spans="1:13" x14ac:dyDescent="0.2">
      <c r="A448" t="s">
        <v>1296</v>
      </c>
      <c r="B448" t="s">
        <v>1297</v>
      </c>
      <c r="C448" t="s">
        <v>1298</v>
      </c>
      <c r="D448" t="s">
        <v>1299</v>
      </c>
      <c r="E448" t="s">
        <v>1300</v>
      </c>
      <c r="F448">
        <v>201747071</v>
      </c>
      <c r="G448" s="421">
        <v>3250</v>
      </c>
      <c r="H448" s="421">
        <v>3250</v>
      </c>
      <c r="I448" s="421"/>
      <c r="K448">
        <v>201745849</v>
      </c>
      <c r="L448" s="421">
        <v>1000</v>
      </c>
      <c r="M448" t="b">
        <f t="shared" si="7"/>
        <v>0</v>
      </c>
    </row>
    <row r="449" spans="1:13" x14ac:dyDescent="0.2">
      <c r="A449" t="s">
        <v>1296</v>
      </c>
      <c r="B449" t="s">
        <v>1297</v>
      </c>
      <c r="C449" t="s">
        <v>1298</v>
      </c>
      <c r="D449" t="s">
        <v>1299</v>
      </c>
      <c r="E449" t="s">
        <v>1300</v>
      </c>
      <c r="F449">
        <v>201747201</v>
      </c>
      <c r="G449" s="421">
        <v>1500</v>
      </c>
      <c r="H449" s="421">
        <v>1500</v>
      </c>
      <c r="I449" s="421"/>
      <c r="K449">
        <v>201747071</v>
      </c>
      <c r="L449" s="421">
        <v>3250</v>
      </c>
      <c r="M449" t="b">
        <f t="shared" si="7"/>
        <v>0</v>
      </c>
    </row>
    <row r="450" spans="1:13" x14ac:dyDescent="0.2">
      <c r="A450" t="s">
        <v>1296</v>
      </c>
      <c r="B450" t="s">
        <v>1297</v>
      </c>
      <c r="C450" t="s">
        <v>1298</v>
      </c>
      <c r="D450" t="s">
        <v>1299</v>
      </c>
      <c r="E450" t="s">
        <v>1300</v>
      </c>
      <c r="F450">
        <v>201747240</v>
      </c>
      <c r="G450" s="421">
        <v>1062</v>
      </c>
      <c r="H450" s="421">
        <v>1062</v>
      </c>
      <c r="I450" s="421"/>
      <c r="K450">
        <v>201747201</v>
      </c>
      <c r="L450" s="421">
        <v>1500</v>
      </c>
      <c r="M450" t="b">
        <f t="shared" si="7"/>
        <v>0</v>
      </c>
    </row>
    <row r="451" spans="1:13" x14ac:dyDescent="0.2">
      <c r="A451" t="s">
        <v>1296</v>
      </c>
      <c r="B451" t="s">
        <v>1297</v>
      </c>
      <c r="C451" t="s">
        <v>1298</v>
      </c>
      <c r="D451" t="s">
        <v>1299</v>
      </c>
      <c r="E451" t="s">
        <v>1300</v>
      </c>
      <c r="F451">
        <v>201747955</v>
      </c>
      <c r="G451" s="421">
        <v>500</v>
      </c>
      <c r="H451" s="421">
        <v>500</v>
      </c>
      <c r="I451" s="421"/>
      <c r="K451">
        <v>201747240</v>
      </c>
      <c r="L451" s="421">
        <v>1062</v>
      </c>
      <c r="M451" t="b">
        <f t="shared" si="7"/>
        <v>0</v>
      </c>
    </row>
    <row r="452" spans="1:13" x14ac:dyDescent="0.2">
      <c r="A452" t="s">
        <v>1296</v>
      </c>
      <c r="B452" t="s">
        <v>1297</v>
      </c>
      <c r="C452" t="s">
        <v>1298</v>
      </c>
      <c r="D452" t="s">
        <v>1299</v>
      </c>
      <c r="E452" t="s">
        <v>1300</v>
      </c>
      <c r="F452">
        <v>201748098</v>
      </c>
      <c r="G452" s="421">
        <v>1004</v>
      </c>
      <c r="H452" s="421">
        <v>1004</v>
      </c>
      <c r="I452" s="421"/>
      <c r="K452">
        <v>201747955</v>
      </c>
      <c r="L452">
        <v>500</v>
      </c>
      <c r="M452" t="b">
        <f t="shared" si="7"/>
        <v>0</v>
      </c>
    </row>
    <row r="453" spans="1:13" x14ac:dyDescent="0.2">
      <c r="A453" t="s">
        <v>1296</v>
      </c>
      <c r="B453" t="s">
        <v>1297</v>
      </c>
      <c r="C453" t="s">
        <v>1298</v>
      </c>
      <c r="D453" t="s">
        <v>1299</v>
      </c>
      <c r="E453" t="s">
        <v>1300</v>
      </c>
      <c r="F453">
        <v>201749554</v>
      </c>
      <c r="G453" s="421">
        <v>5000</v>
      </c>
      <c r="H453" s="421">
        <v>5000</v>
      </c>
      <c r="K453">
        <v>201748098</v>
      </c>
      <c r="L453" s="421">
        <v>1004</v>
      </c>
      <c r="M453" t="b">
        <f t="shared" si="7"/>
        <v>0</v>
      </c>
    </row>
    <row r="454" spans="1:13" x14ac:dyDescent="0.2">
      <c r="A454" t="s">
        <v>1296</v>
      </c>
      <c r="B454" t="s">
        <v>1297</v>
      </c>
      <c r="C454" t="s">
        <v>1298</v>
      </c>
      <c r="D454" t="s">
        <v>1299</v>
      </c>
      <c r="E454" t="s">
        <v>1300</v>
      </c>
      <c r="F454">
        <v>201749983</v>
      </c>
      <c r="G454" s="421">
        <v>5684</v>
      </c>
      <c r="H454" s="421">
        <v>5684</v>
      </c>
      <c r="I454" s="421"/>
      <c r="K454">
        <v>201749554</v>
      </c>
      <c r="L454" s="421">
        <v>5000</v>
      </c>
      <c r="M454" t="b">
        <f t="shared" ref="M454:M517" si="8">K454=F454</f>
        <v>0</v>
      </c>
    </row>
    <row r="455" spans="1:13" x14ac:dyDescent="0.2">
      <c r="A455" t="s">
        <v>1296</v>
      </c>
      <c r="B455" t="s">
        <v>1297</v>
      </c>
      <c r="C455" t="s">
        <v>1298</v>
      </c>
      <c r="D455" t="s">
        <v>1299</v>
      </c>
      <c r="E455" t="s">
        <v>1300</v>
      </c>
      <c r="F455">
        <v>201750711</v>
      </c>
      <c r="G455" s="421">
        <v>3600</v>
      </c>
      <c r="H455" s="421">
        <v>3600</v>
      </c>
      <c r="I455" s="421"/>
      <c r="K455">
        <v>201749983</v>
      </c>
      <c r="L455" s="421">
        <v>5684</v>
      </c>
      <c r="M455" t="b">
        <f t="shared" si="8"/>
        <v>0</v>
      </c>
    </row>
    <row r="456" spans="1:13" x14ac:dyDescent="0.2">
      <c r="A456" t="s">
        <v>1296</v>
      </c>
      <c r="B456" t="s">
        <v>1297</v>
      </c>
      <c r="C456" t="s">
        <v>1298</v>
      </c>
      <c r="D456" t="s">
        <v>1299</v>
      </c>
      <c r="E456" t="s">
        <v>1300</v>
      </c>
      <c r="F456">
        <v>201752960</v>
      </c>
      <c r="G456" s="421">
        <v>2200</v>
      </c>
      <c r="H456" s="421">
        <v>2200</v>
      </c>
      <c r="I456" s="421"/>
      <c r="K456">
        <v>201750711</v>
      </c>
      <c r="L456" s="421">
        <v>3600</v>
      </c>
      <c r="M456" t="b">
        <f t="shared" si="8"/>
        <v>0</v>
      </c>
    </row>
    <row r="457" spans="1:13" x14ac:dyDescent="0.2">
      <c r="A457" t="s">
        <v>1296</v>
      </c>
      <c r="B457" t="s">
        <v>1297</v>
      </c>
      <c r="C457" t="s">
        <v>1298</v>
      </c>
      <c r="D457" t="s">
        <v>1299</v>
      </c>
      <c r="E457" t="s">
        <v>1300</v>
      </c>
      <c r="F457">
        <v>201758212</v>
      </c>
      <c r="G457" s="421">
        <v>2675</v>
      </c>
      <c r="H457" s="421">
        <v>2675</v>
      </c>
      <c r="I457" s="421"/>
      <c r="K457">
        <v>201752960</v>
      </c>
      <c r="L457" s="421">
        <v>2200</v>
      </c>
      <c r="M457" t="b">
        <f t="shared" si="8"/>
        <v>0</v>
      </c>
    </row>
    <row r="458" spans="1:13" x14ac:dyDescent="0.2">
      <c r="A458" t="s">
        <v>1296</v>
      </c>
      <c r="B458" t="s">
        <v>1297</v>
      </c>
      <c r="C458" t="s">
        <v>1298</v>
      </c>
      <c r="D458" t="s">
        <v>1299</v>
      </c>
      <c r="E458" t="s">
        <v>1300</v>
      </c>
      <c r="F458">
        <v>201761956</v>
      </c>
      <c r="G458" s="421">
        <v>2500</v>
      </c>
      <c r="H458" s="421">
        <v>2500</v>
      </c>
      <c r="I458" s="421"/>
      <c r="K458">
        <v>201758212</v>
      </c>
      <c r="L458" s="421">
        <v>2675</v>
      </c>
      <c r="M458" t="b">
        <f t="shared" si="8"/>
        <v>0</v>
      </c>
    </row>
    <row r="459" spans="1:13" x14ac:dyDescent="0.2">
      <c r="A459" t="s">
        <v>1296</v>
      </c>
      <c r="B459" t="s">
        <v>1297</v>
      </c>
      <c r="C459" t="s">
        <v>1298</v>
      </c>
      <c r="D459" t="s">
        <v>1299</v>
      </c>
      <c r="E459" t="s">
        <v>1300</v>
      </c>
      <c r="F459">
        <v>201764452</v>
      </c>
      <c r="G459" s="421">
        <v>7012</v>
      </c>
      <c r="H459" s="421">
        <v>7012</v>
      </c>
      <c r="I459" s="421"/>
      <c r="K459">
        <v>201761956</v>
      </c>
      <c r="L459" s="421">
        <v>2500</v>
      </c>
      <c r="M459" t="b">
        <f t="shared" si="8"/>
        <v>0</v>
      </c>
    </row>
    <row r="460" spans="1:13" x14ac:dyDescent="0.2">
      <c r="A460" t="s">
        <v>1296</v>
      </c>
      <c r="B460" t="s">
        <v>1297</v>
      </c>
      <c r="C460" t="s">
        <v>1298</v>
      </c>
      <c r="D460" t="s">
        <v>1299</v>
      </c>
      <c r="E460" t="s">
        <v>1300</v>
      </c>
      <c r="F460">
        <v>201765947</v>
      </c>
      <c r="G460" s="421">
        <v>500</v>
      </c>
      <c r="H460" s="421">
        <v>500</v>
      </c>
      <c r="I460" s="421"/>
      <c r="K460">
        <v>201764452</v>
      </c>
      <c r="L460" s="421">
        <v>7012</v>
      </c>
      <c r="M460" t="b">
        <f t="shared" si="8"/>
        <v>0</v>
      </c>
    </row>
    <row r="461" spans="1:13" x14ac:dyDescent="0.2">
      <c r="A461" t="s">
        <v>1296</v>
      </c>
      <c r="B461" t="s">
        <v>1297</v>
      </c>
      <c r="C461" t="s">
        <v>1298</v>
      </c>
      <c r="D461" t="s">
        <v>1299</v>
      </c>
      <c r="E461" t="s">
        <v>1300</v>
      </c>
      <c r="F461">
        <v>201766675</v>
      </c>
      <c r="G461" s="421">
        <v>2736</v>
      </c>
      <c r="H461" s="421">
        <v>2736</v>
      </c>
      <c r="I461" s="421"/>
      <c r="K461">
        <v>201765947</v>
      </c>
      <c r="L461">
        <v>500</v>
      </c>
      <c r="M461" t="b">
        <f t="shared" si="8"/>
        <v>0</v>
      </c>
    </row>
    <row r="462" spans="1:13" x14ac:dyDescent="0.2">
      <c r="A462" t="s">
        <v>1296</v>
      </c>
      <c r="B462" t="s">
        <v>1297</v>
      </c>
      <c r="C462" t="s">
        <v>1298</v>
      </c>
      <c r="D462" t="s">
        <v>1299</v>
      </c>
      <c r="E462" t="s">
        <v>1300</v>
      </c>
      <c r="F462">
        <v>201772941</v>
      </c>
      <c r="G462" s="421">
        <v>1000</v>
      </c>
      <c r="H462" s="421">
        <v>1000</v>
      </c>
      <c r="K462">
        <v>201766675</v>
      </c>
      <c r="L462" s="422">
        <v>2735.71</v>
      </c>
      <c r="M462" t="b">
        <f t="shared" si="8"/>
        <v>0</v>
      </c>
    </row>
    <row r="463" spans="1:13" x14ac:dyDescent="0.2">
      <c r="A463" t="s">
        <v>1296</v>
      </c>
      <c r="B463" t="s">
        <v>1297</v>
      </c>
      <c r="C463" t="s">
        <v>1298</v>
      </c>
      <c r="D463" t="s">
        <v>1299</v>
      </c>
      <c r="E463" t="s">
        <v>1300</v>
      </c>
      <c r="F463">
        <v>201778908</v>
      </c>
      <c r="G463" s="421">
        <v>2500</v>
      </c>
      <c r="H463" s="421">
        <v>2500</v>
      </c>
      <c r="I463" s="421"/>
      <c r="K463">
        <v>201772941</v>
      </c>
      <c r="L463" s="421">
        <v>1000</v>
      </c>
      <c r="M463" t="b">
        <f t="shared" si="8"/>
        <v>0</v>
      </c>
    </row>
    <row r="464" spans="1:13" x14ac:dyDescent="0.2">
      <c r="A464" t="s">
        <v>1296</v>
      </c>
      <c r="B464" t="s">
        <v>1297</v>
      </c>
      <c r="C464" t="s">
        <v>1298</v>
      </c>
      <c r="D464" t="s">
        <v>1299</v>
      </c>
      <c r="E464" t="s">
        <v>1300</v>
      </c>
      <c r="F464">
        <v>201779337</v>
      </c>
      <c r="G464" s="421">
        <v>2500</v>
      </c>
      <c r="H464" s="421">
        <v>2500</v>
      </c>
      <c r="I464" s="421"/>
      <c r="K464">
        <v>201778908</v>
      </c>
      <c r="L464" s="421">
        <v>2500</v>
      </c>
      <c r="M464" t="b">
        <f t="shared" si="8"/>
        <v>0</v>
      </c>
    </row>
    <row r="465" spans="1:13" x14ac:dyDescent="0.2">
      <c r="A465" t="s">
        <v>1296</v>
      </c>
      <c r="B465" t="s">
        <v>1297</v>
      </c>
      <c r="C465" t="s">
        <v>1298</v>
      </c>
      <c r="D465" t="s">
        <v>1299</v>
      </c>
      <c r="E465" t="s">
        <v>1300</v>
      </c>
      <c r="F465">
        <v>201784862</v>
      </c>
      <c r="G465" s="421">
        <v>500</v>
      </c>
      <c r="H465" s="421">
        <v>500</v>
      </c>
      <c r="I465" s="421"/>
      <c r="K465">
        <v>201779337</v>
      </c>
      <c r="L465" s="421">
        <v>2500</v>
      </c>
      <c r="M465" t="b">
        <f t="shared" si="8"/>
        <v>0</v>
      </c>
    </row>
    <row r="466" spans="1:13" x14ac:dyDescent="0.2">
      <c r="A466" t="s">
        <v>1296</v>
      </c>
      <c r="B466" t="s">
        <v>1297</v>
      </c>
      <c r="C466" t="s">
        <v>1298</v>
      </c>
      <c r="D466" t="s">
        <v>1299</v>
      </c>
      <c r="E466" t="s">
        <v>1300</v>
      </c>
      <c r="F466">
        <v>201787046</v>
      </c>
      <c r="G466" s="421">
        <v>1250</v>
      </c>
      <c r="H466" s="421">
        <v>1250</v>
      </c>
      <c r="I466" s="421"/>
      <c r="K466">
        <v>201784862</v>
      </c>
      <c r="L466">
        <v>500</v>
      </c>
      <c r="M466" t="b">
        <f t="shared" si="8"/>
        <v>0</v>
      </c>
    </row>
    <row r="467" spans="1:13" x14ac:dyDescent="0.2">
      <c r="A467" t="s">
        <v>1296</v>
      </c>
      <c r="B467" t="s">
        <v>1297</v>
      </c>
      <c r="C467" t="s">
        <v>1298</v>
      </c>
      <c r="D467" t="s">
        <v>1299</v>
      </c>
      <c r="E467" t="s">
        <v>1300</v>
      </c>
      <c r="F467">
        <v>201788229</v>
      </c>
      <c r="G467">
        <v>500</v>
      </c>
      <c r="H467">
        <v>500</v>
      </c>
      <c r="K467">
        <v>201787046</v>
      </c>
      <c r="L467" s="421">
        <v>1250</v>
      </c>
      <c r="M467" t="b">
        <f t="shared" si="8"/>
        <v>0</v>
      </c>
    </row>
    <row r="468" spans="1:13" x14ac:dyDescent="0.2">
      <c r="A468" t="s">
        <v>1296</v>
      </c>
      <c r="B468" t="s">
        <v>1297</v>
      </c>
      <c r="C468" t="s">
        <v>1298</v>
      </c>
      <c r="D468" t="s">
        <v>1299</v>
      </c>
      <c r="E468" t="s">
        <v>1300</v>
      </c>
      <c r="F468">
        <v>201791271</v>
      </c>
      <c r="G468" s="421">
        <v>7012</v>
      </c>
      <c r="H468" s="421">
        <v>7012</v>
      </c>
      <c r="I468" s="421"/>
      <c r="K468">
        <v>201788229</v>
      </c>
      <c r="L468">
        <v>500</v>
      </c>
      <c r="M468" t="b">
        <f t="shared" si="8"/>
        <v>0</v>
      </c>
    </row>
    <row r="469" spans="1:13" x14ac:dyDescent="0.2">
      <c r="A469" t="s">
        <v>1296</v>
      </c>
      <c r="B469" t="s">
        <v>1297</v>
      </c>
      <c r="C469" t="s">
        <v>1298</v>
      </c>
      <c r="D469" t="s">
        <v>1299</v>
      </c>
      <c r="E469" t="s">
        <v>1300</v>
      </c>
      <c r="F469">
        <v>201794287</v>
      </c>
      <c r="G469" s="421">
        <v>1000</v>
      </c>
      <c r="H469" s="421">
        <v>1000</v>
      </c>
      <c r="K469">
        <v>201791271</v>
      </c>
      <c r="L469" s="421">
        <v>7012</v>
      </c>
      <c r="M469" t="b">
        <f t="shared" si="8"/>
        <v>0</v>
      </c>
    </row>
    <row r="470" spans="1:13" x14ac:dyDescent="0.2">
      <c r="A470" t="s">
        <v>1296</v>
      </c>
      <c r="B470" t="s">
        <v>1297</v>
      </c>
      <c r="C470" t="s">
        <v>1298</v>
      </c>
      <c r="D470" t="s">
        <v>1299</v>
      </c>
      <c r="E470" t="s">
        <v>1300</v>
      </c>
      <c r="F470">
        <v>201796510</v>
      </c>
      <c r="G470" s="421">
        <v>1000</v>
      </c>
      <c r="H470" s="421">
        <v>1000</v>
      </c>
      <c r="I470" s="421"/>
      <c r="K470">
        <v>201794287</v>
      </c>
      <c r="L470" s="421">
        <v>1000</v>
      </c>
      <c r="M470" t="b">
        <f t="shared" si="8"/>
        <v>0</v>
      </c>
    </row>
    <row r="471" spans="1:13" x14ac:dyDescent="0.2">
      <c r="A471" t="s">
        <v>1296</v>
      </c>
      <c r="B471" t="s">
        <v>1297</v>
      </c>
      <c r="C471" t="s">
        <v>1298</v>
      </c>
      <c r="D471" t="s">
        <v>1299</v>
      </c>
      <c r="E471" t="s">
        <v>1300</v>
      </c>
      <c r="F471">
        <v>201801658</v>
      </c>
      <c r="G471" s="421">
        <v>3000</v>
      </c>
      <c r="H471" s="421">
        <v>3000</v>
      </c>
      <c r="I471" s="421"/>
      <c r="K471">
        <v>201796510</v>
      </c>
      <c r="L471" s="421">
        <v>1000</v>
      </c>
      <c r="M471" t="b">
        <f t="shared" si="8"/>
        <v>0</v>
      </c>
    </row>
    <row r="472" spans="1:13" x14ac:dyDescent="0.2">
      <c r="A472" t="s">
        <v>1296</v>
      </c>
      <c r="B472" t="s">
        <v>1297</v>
      </c>
      <c r="C472" t="s">
        <v>1298</v>
      </c>
      <c r="D472" t="s">
        <v>1299</v>
      </c>
      <c r="E472" t="s">
        <v>1300</v>
      </c>
      <c r="F472">
        <v>201805584</v>
      </c>
      <c r="G472" s="421">
        <v>500</v>
      </c>
      <c r="H472" s="421">
        <v>500</v>
      </c>
      <c r="I472" s="421"/>
      <c r="K472">
        <v>201801658</v>
      </c>
      <c r="L472" s="421">
        <v>3000</v>
      </c>
      <c r="M472" t="b">
        <f t="shared" si="8"/>
        <v>0</v>
      </c>
    </row>
    <row r="473" spans="1:13" x14ac:dyDescent="0.2">
      <c r="A473" t="s">
        <v>1296</v>
      </c>
      <c r="B473" t="s">
        <v>1297</v>
      </c>
      <c r="C473" t="s">
        <v>1298</v>
      </c>
      <c r="D473" t="s">
        <v>1299</v>
      </c>
      <c r="E473" t="s">
        <v>1300</v>
      </c>
      <c r="F473">
        <v>201805623</v>
      </c>
      <c r="G473" s="421">
        <v>2171</v>
      </c>
      <c r="H473" s="421">
        <v>2171</v>
      </c>
      <c r="I473" s="421"/>
      <c r="K473">
        <v>201805584</v>
      </c>
      <c r="L473">
        <v>500</v>
      </c>
      <c r="M473" t="b">
        <f t="shared" si="8"/>
        <v>0</v>
      </c>
    </row>
    <row r="474" spans="1:13" x14ac:dyDescent="0.2">
      <c r="A474" t="s">
        <v>1296</v>
      </c>
      <c r="B474" t="s">
        <v>1297</v>
      </c>
      <c r="C474" t="s">
        <v>1298</v>
      </c>
      <c r="D474" t="s">
        <v>1299</v>
      </c>
      <c r="E474" t="s">
        <v>1300</v>
      </c>
      <c r="F474">
        <v>201808730</v>
      </c>
      <c r="G474" s="421">
        <v>2000</v>
      </c>
      <c r="H474" s="421">
        <v>2000</v>
      </c>
      <c r="K474">
        <v>201805623</v>
      </c>
      <c r="L474" s="421">
        <v>2171</v>
      </c>
      <c r="M474" t="b">
        <f t="shared" si="8"/>
        <v>0</v>
      </c>
    </row>
    <row r="475" spans="1:13" x14ac:dyDescent="0.2">
      <c r="A475" t="s">
        <v>1296</v>
      </c>
      <c r="B475" t="s">
        <v>1297</v>
      </c>
      <c r="C475" t="s">
        <v>1298</v>
      </c>
      <c r="D475" t="s">
        <v>1299</v>
      </c>
      <c r="E475" t="s">
        <v>1300</v>
      </c>
      <c r="F475">
        <v>201815139</v>
      </c>
      <c r="G475" s="421">
        <v>1200</v>
      </c>
      <c r="H475" s="421">
        <v>1200</v>
      </c>
      <c r="I475" s="421"/>
      <c r="K475">
        <v>201808730</v>
      </c>
      <c r="L475" s="421">
        <v>2000</v>
      </c>
      <c r="M475" t="b">
        <f t="shared" si="8"/>
        <v>0</v>
      </c>
    </row>
    <row r="476" spans="1:13" x14ac:dyDescent="0.2">
      <c r="A476" t="s">
        <v>1296</v>
      </c>
      <c r="B476" t="s">
        <v>1297</v>
      </c>
      <c r="C476" t="s">
        <v>1298</v>
      </c>
      <c r="D476" t="s">
        <v>1299</v>
      </c>
      <c r="E476" t="s">
        <v>1300</v>
      </c>
      <c r="F476">
        <v>201818389</v>
      </c>
      <c r="G476" s="421">
        <v>3506</v>
      </c>
      <c r="H476" s="421">
        <v>3506</v>
      </c>
      <c r="I476" s="421"/>
      <c r="K476">
        <v>201815139</v>
      </c>
      <c r="L476" s="421">
        <v>1200</v>
      </c>
      <c r="M476" t="b">
        <f t="shared" si="8"/>
        <v>0</v>
      </c>
    </row>
    <row r="477" spans="1:13" x14ac:dyDescent="0.2">
      <c r="A477" t="s">
        <v>1296</v>
      </c>
      <c r="B477" t="s">
        <v>1297</v>
      </c>
      <c r="C477" t="s">
        <v>1298</v>
      </c>
      <c r="D477" t="s">
        <v>1299</v>
      </c>
      <c r="E477" t="s">
        <v>1300</v>
      </c>
      <c r="F477">
        <v>201821821</v>
      </c>
      <c r="G477" s="421">
        <v>1334</v>
      </c>
      <c r="H477" s="421">
        <v>1334</v>
      </c>
      <c r="I477" s="421"/>
      <c r="K477">
        <v>201818389</v>
      </c>
      <c r="L477" s="421">
        <v>3506</v>
      </c>
      <c r="M477" t="b">
        <f t="shared" si="8"/>
        <v>0</v>
      </c>
    </row>
    <row r="478" spans="1:13" x14ac:dyDescent="0.2">
      <c r="A478" t="s">
        <v>1296</v>
      </c>
      <c r="B478" t="s">
        <v>1297</v>
      </c>
      <c r="C478" t="s">
        <v>1298</v>
      </c>
      <c r="D478" t="s">
        <v>1299</v>
      </c>
      <c r="E478" t="s">
        <v>1300</v>
      </c>
      <c r="F478">
        <v>201828724</v>
      </c>
      <c r="G478" s="421">
        <v>1500</v>
      </c>
      <c r="H478" s="421">
        <v>1500</v>
      </c>
      <c r="I478" s="421"/>
      <c r="K478">
        <v>201821821</v>
      </c>
      <c r="L478" s="421">
        <v>1334</v>
      </c>
      <c r="M478" t="b">
        <f t="shared" si="8"/>
        <v>0</v>
      </c>
    </row>
    <row r="479" spans="1:13" x14ac:dyDescent="0.2">
      <c r="A479" t="s">
        <v>1296</v>
      </c>
      <c r="B479" t="s">
        <v>1297</v>
      </c>
      <c r="C479" t="s">
        <v>1298</v>
      </c>
      <c r="D479" t="s">
        <v>1299</v>
      </c>
      <c r="E479" t="s">
        <v>1300</v>
      </c>
      <c r="F479">
        <v>201835575</v>
      </c>
      <c r="G479" s="421">
        <v>2000</v>
      </c>
      <c r="H479" s="421">
        <v>2000</v>
      </c>
      <c r="I479" s="421"/>
      <c r="K479">
        <v>201828724</v>
      </c>
      <c r="L479" s="421">
        <v>1500</v>
      </c>
      <c r="M479" t="b">
        <f t="shared" si="8"/>
        <v>0</v>
      </c>
    </row>
    <row r="480" spans="1:13" x14ac:dyDescent="0.2">
      <c r="A480" t="s">
        <v>1296</v>
      </c>
      <c r="B480" t="s">
        <v>1297</v>
      </c>
      <c r="C480" t="s">
        <v>1298</v>
      </c>
      <c r="D480" t="s">
        <v>1299</v>
      </c>
      <c r="E480" t="s">
        <v>1300</v>
      </c>
      <c r="F480">
        <v>201839046</v>
      </c>
      <c r="G480" s="421">
        <v>5000</v>
      </c>
      <c r="H480" s="421">
        <v>5000</v>
      </c>
      <c r="I480" s="421"/>
      <c r="K480">
        <v>201835575</v>
      </c>
      <c r="L480" s="421">
        <v>2000</v>
      </c>
      <c r="M480" t="b">
        <f t="shared" si="8"/>
        <v>0</v>
      </c>
    </row>
    <row r="481" spans="1:13" x14ac:dyDescent="0.2">
      <c r="A481" t="s">
        <v>1296</v>
      </c>
      <c r="B481" t="s">
        <v>1297</v>
      </c>
      <c r="C481" t="s">
        <v>1298</v>
      </c>
      <c r="D481" t="s">
        <v>1299</v>
      </c>
      <c r="E481" t="s">
        <v>1300</v>
      </c>
      <c r="F481">
        <v>201842530</v>
      </c>
      <c r="G481" s="421">
        <v>1500</v>
      </c>
      <c r="H481" s="421">
        <v>1500</v>
      </c>
      <c r="I481" s="421"/>
      <c r="K481">
        <v>201839046</v>
      </c>
      <c r="L481" s="421">
        <v>5000</v>
      </c>
      <c r="M481" t="b">
        <f t="shared" si="8"/>
        <v>0</v>
      </c>
    </row>
    <row r="482" spans="1:13" x14ac:dyDescent="0.2">
      <c r="A482" t="s">
        <v>1296</v>
      </c>
      <c r="B482" t="s">
        <v>1297</v>
      </c>
      <c r="C482" t="s">
        <v>1298</v>
      </c>
      <c r="D482" t="s">
        <v>1299</v>
      </c>
      <c r="E482" t="s">
        <v>1300</v>
      </c>
      <c r="F482">
        <v>201844688</v>
      </c>
      <c r="G482" s="421">
        <v>1500</v>
      </c>
      <c r="H482" s="421">
        <v>1500</v>
      </c>
      <c r="I482" s="421"/>
      <c r="K482">
        <v>201842530</v>
      </c>
      <c r="L482" s="421">
        <v>1500</v>
      </c>
      <c r="M482" t="b">
        <f t="shared" si="8"/>
        <v>0</v>
      </c>
    </row>
    <row r="483" spans="1:13" x14ac:dyDescent="0.2">
      <c r="A483" t="s">
        <v>1296</v>
      </c>
      <c r="B483" t="s">
        <v>1297</v>
      </c>
      <c r="C483" t="s">
        <v>1298</v>
      </c>
      <c r="D483" t="s">
        <v>1299</v>
      </c>
      <c r="E483" t="s">
        <v>1300</v>
      </c>
      <c r="F483">
        <v>201845858</v>
      </c>
      <c r="G483" s="421">
        <v>500</v>
      </c>
      <c r="H483" s="421">
        <v>500</v>
      </c>
      <c r="I483" s="421"/>
      <c r="K483">
        <v>201844688</v>
      </c>
      <c r="L483" s="421">
        <v>1500</v>
      </c>
      <c r="M483" t="b">
        <f t="shared" si="8"/>
        <v>0</v>
      </c>
    </row>
    <row r="484" spans="1:13" x14ac:dyDescent="0.2">
      <c r="A484" t="s">
        <v>1296</v>
      </c>
      <c r="B484" t="s">
        <v>1297</v>
      </c>
      <c r="C484" t="s">
        <v>1298</v>
      </c>
      <c r="D484" t="s">
        <v>1299</v>
      </c>
      <c r="E484" t="s">
        <v>1300</v>
      </c>
      <c r="F484">
        <v>201846560</v>
      </c>
      <c r="G484" s="421">
        <v>500</v>
      </c>
      <c r="H484" s="421">
        <v>500</v>
      </c>
      <c r="I484" s="421"/>
      <c r="K484">
        <v>201845858</v>
      </c>
      <c r="L484">
        <v>500</v>
      </c>
      <c r="M484" t="b">
        <f t="shared" si="8"/>
        <v>0</v>
      </c>
    </row>
    <row r="485" spans="1:13" x14ac:dyDescent="0.2">
      <c r="A485" t="s">
        <v>1296</v>
      </c>
      <c r="B485" t="s">
        <v>1297</v>
      </c>
      <c r="C485" t="s">
        <v>1298</v>
      </c>
      <c r="D485" t="s">
        <v>1299</v>
      </c>
      <c r="E485" t="s">
        <v>1300</v>
      </c>
      <c r="F485">
        <v>201847795</v>
      </c>
      <c r="G485" s="421">
        <v>3500</v>
      </c>
      <c r="H485" s="421">
        <v>3500</v>
      </c>
      <c r="K485">
        <v>201846560</v>
      </c>
      <c r="L485">
        <v>500</v>
      </c>
      <c r="M485" t="b">
        <f t="shared" si="8"/>
        <v>0</v>
      </c>
    </row>
    <row r="486" spans="1:13" x14ac:dyDescent="0.2">
      <c r="A486" t="s">
        <v>1296</v>
      </c>
      <c r="B486" t="s">
        <v>1297</v>
      </c>
      <c r="C486" t="s">
        <v>1298</v>
      </c>
      <c r="D486" t="s">
        <v>1299</v>
      </c>
      <c r="E486" t="s">
        <v>1300</v>
      </c>
      <c r="F486">
        <v>201848276</v>
      </c>
      <c r="G486" s="421">
        <v>7012</v>
      </c>
      <c r="H486" s="421">
        <v>7012</v>
      </c>
      <c r="K486">
        <v>201847795</v>
      </c>
      <c r="L486" s="421">
        <v>3500</v>
      </c>
      <c r="M486" t="b">
        <f t="shared" si="8"/>
        <v>0</v>
      </c>
    </row>
    <row r="487" spans="1:13" x14ac:dyDescent="0.2">
      <c r="A487" t="s">
        <v>1296</v>
      </c>
      <c r="B487" t="s">
        <v>1297</v>
      </c>
      <c r="C487" t="s">
        <v>1298</v>
      </c>
      <c r="D487" t="s">
        <v>1299</v>
      </c>
      <c r="E487" t="s">
        <v>1300</v>
      </c>
      <c r="F487">
        <v>201852319</v>
      </c>
      <c r="G487" s="421">
        <v>800</v>
      </c>
      <c r="H487" s="421">
        <v>800</v>
      </c>
      <c r="I487" s="421"/>
      <c r="K487">
        <v>201848276</v>
      </c>
      <c r="L487" s="421">
        <v>7012</v>
      </c>
      <c r="M487" t="b">
        <f t="shared" si="8"/>
        <v>0</v>
      </c>
    </row>
    <row r="488" spans="1:13" x14ac:dyDescent="0.2">
      <c r="A488" t="s">
        <v>1296</v>
      </c>
      <c r="B488" t="s">
        <v>1297</v>
      </c>
      <c r="C488" t="s">
        <v>1298</v>
      </c>
      <c r="D488" t="s">
        <v>1299</v>
      </c>
      <c r="E488" t="s">
        <v>1300</v>
      </c>
      <c r="F488">
        <v>201852332</v>
      </c>
      <c r="G488" s="421">
        <v>2000</v>
      </c>
      <c r="H488" s="421">
        <v>2000</v>
      </c>
      <c r="I488" s="421"/>
      <c r="K488">
        <v>201852319</v>
      </c>
      <c r="L488">
        <v>800</v>
      </c>
      <c r="M488" t="b">
        <f t="shared" si="8"/>
        <v>0</v>
      </c>
    </row>
    <row r="489" spans="1:13" x14ac:dyDescent="0.2">
      <c r="A489" t="s">
        <v>1296</v>
      </c>
      <c r="B489" t="s">
        <v>1297</v>
      </c>
      <c r="C489" t="s">
        <v>1298</v>
      </c>
      <c r="D489" t="s">
        <v>1299</v>
      </c>
      <c r="E489" t="s">
        <v>1300</v>
      </c>
      <c r="F489">
        <v>201853905</v>
      </c>
      <c r="G489" s="421">
        <v>1000</v>
      </c>
      <c r="H489" s="421">
        <v>1000</v>
      </c>
      <c r="K489">
        <v>201852332</v>
      </c>
      <c r="L489" s="421">
        <v>2000</v>
      </c>
      <c r="M489" t="b">
        <f t="shared" si="8"/>
        <v>0</v>
      </c>
    </row>
    <row r="490" spans="1:13" x14ac:dyDescent="0.2">
      <c r="A490" t="s">
        <v>1296</v>
      </c>
      <c r="B490" t="s">
        <v>1297</v>
      </c>
      <c r="C490" t="s">
        <v>1298</v>
      </c>
      <c r="D490" t="s">
        <v>1299</v>
      </c>
      <c r="E490" t="s">
        <v>1300</v>
      </c>
      <c r="F490">
        <v>201857428</v>
      </c>
      <c r="G490" s="421">
        <v>500</v>
      </c>
      <c r="H490" s="421">
        <v>500</v>
      </c>
      <c r="I490" s="421"/>
      <c r="K490">
        <v>201853905</v>
      </c>
      <c r="L490" s="421">
        <v>1000</v>
      </c>
      <c r="M490" t="b">
        <f t="shared" si="8"/>
        <v>0</v>
      </c>
    </row>
    <row r="491" spans="1:13" x14ac:dyDescent="0.2">
      <c r="A491" t="s">
        <v>1296</v>
      </c>
      <c r="B491" t="s">
        <v>1297</v>
      </c>
      <c r="C491" t="s">
        <v>1298</v>
      </c>
      <c r="D491" t="s">
        <v>1299</v>
      </c>
      <c r="E491" t="s">
        <v>1300</v>
      </c>
      <c r="F491">
        <v>201880893</v>
      </c>
      <c r="G491" s="421">
        <v>1000</v>
      </c>
      <c r="H491" s="421">
        <v>1000</v>
      </c>
      <c r="I491" s="421"/>
      <c r="K491">
        <v>201857428</v>
      </c>
      <c r="L491">
        <v>500</v>
      </c>
      <c r="M491" t="b">
        <f t="shared" si="8"/>
        <v>0</v>
      </c>
    </row>
    <row r="492" spans="1:13" x14ac:dyDescent="0.2">
      <c r="A492" t="s">
        <v>1296</v>
      </c>
      <c r="B492" t="s">
        <v>1297</v>
      </c>
      <c r="C492" t="s">
        <v>1298</v>
      </c>
      <c r="D492" t="s">
        <v>1299</v>
      </c>
      <c r="E492" t="s">
        <v>1300</v>
      </c>
      <c r="F492">
        <v>201887042</v>
      </c>
      <c r="G492" s="421">
        <v>3000</v>
      </c>
      <c r="H492" s="421">
        <v>3000</v>
      </c>
      <c r="K492">
        <v>201880893</v>
      </c>
      <c r="L492" s="421">
        <v>1000</v>
      </c>
      <c r="M492" t="b">
        <f t="shared" si="8"/>
        <v>0</v>
      </c>
    </row>
    <row r="493" spans="1:13" x14ac:dyDescent="0.2">
      <c r="A493" t="s">
        <v>1296</v>
      </c>
      <c r="B493" t="s">
        <v>1297</v>
      </c>
      <c r="C493" t="s">
        <v>1298</v>
      </c>
      <c r="D493" t="s">
        <v>1299</v>
      </c>
      <c r="E493" t="s">
        <v>1300</v>
      </c>
      <c r="F493">
        <v>201887497</v>
      </c>
      <c r="G493" s="421">
        <v>1300</v>
      </c>
      <c r="H493" s="421">
        <v>1300</v>
      </c>
      <c r="I493" s="421"/>
      <c r="K493">
        <v>201887042</v>
      </c>
      <c r="L493" s="421">
        <v>3000</v>
      </c>
      <c r="M493" t="b">
        <f t="shared" si="8"/>
        <v>0</v>
      </c>
    </row>
    <row r="494" spans="1:13" x14ac:dyDescent="0.2">
      <c r="A494" t="s">
        <v>1296</v>
      </c>
      <c r="B494" t="s">
        <v>1297</v>
      </c>
      <c r="C494" t="s">
        <v>1298</v>
      </c>
      <c r="D494" t="s">
        <v>1299</v>
      </c>
      <c r="E494" t="s">
        <v>1300</v>
      </c>
      <c r="F494">
        <v>201889174</v>
      </c>
      <c r="G494" s="421">
        <v>500</v>
      </c>
      <c r="H494" s="421">
        <v>500</v>
      </c>
      <c r="I494" s="421"/>
      <c r="K494">
        <v>201887497</v>
      </c>
      <c r="L494" s="421">
        <v>1300</v>
      </c>
      <c r="M494" t="b">
        <f t="shared" si="8"/>
        <v>0</v>
      </c>
    </row>
    <row r="495" spans="1:13" x14ac:dyDescent="0.2">
      <c r="A495" t="s">
        <v>1296</v>
      </c>
      <c r="B495" t="s">
        <v>1297</v>
      </c>
      <c r="C495" t="s">
        <v>1298</v>
      </c>
      <c r="D495" t="s">
        <v>1299</v>
      </c>
      <c r="E495" t="s">
        <v>1300</v>
      </c>
      <c r="F495">
        <v>201889239</v>
      </c>
      <c r="G495" s="421">
        <v>2000</v>
      </c>
      <c r="H495" s="421">
        <v>2000</v>
      </c>
      <c r="I495" s="421"/>
      <c r="K495">
        <v>201889174</v>
      </c>
      <c r="L495">
        <v>500</v>
      </c>
      <c r="M495" t="b">
        <f t="shared" si="8"/>
        <v>0</v>
      </c>
    </row>
    <row r="496" spans="1:13" x14ac:dyDescent="0.2">
      <c r="A496" t="s">
        <v>1296</v>
      </c>
      <c r="B496" t="s">
        <v>1297</v>
      </c>
      <c r="C496" t="s">
        <v>1298</v>
      </c>
      <c r="D496" t="s">
        <v>1299</v>
      </c>
      <c r="E496" t="s">
        <v>1300</v>
      </c>
      <c r="F496">
        <v>201890669</v>
      </c>
      <c r="G496">
        <v>250</v>
      </c>
      <c r="H496">
        <v>250</v>
      </c>
      <c r="K496">
        <v>201889239</v>
      </c>
      <c r="L496" s="421">
        <v>2000</v>
      </c>
      <c r="M496" t="b">
        <f t="shared" si="8"/>
        <v>0</v>
      </c>
    </row>
    <row r="497" spans="1:13" x14ac:dyDescent="0.2">
      <c r="A497" t="s">
        <v>1296</v>
      </c>
      <c r="B497" t="s">
        <v>1297</v>
      </c>
      <c r="C497" t="s">
        <v>1298</v>
      </c>
      <c r="D497" t="s">
        <v>1299</v>
      </c>
      <c r="E497" t="s">
        <v>1300</v>
      </c>
      <c r="F497">
        <v>201893659</v>
      </c>
      <c r="G497" s="421">
        <v>4000</v>
      </c>
      <c r="H497" s="421">
        <v>4000</v>
      </c>
      <c r="I497" s="421"/>
      <c r="K497">
        <v>201890669</v>
      </c>
      <c r="L497">
        <v>250</v>
      </c>
      <c r="M497" t="b">
        <f t="shared" si="8"/>
        <v>0</v>
      </c>
    </row>
    <row r="498" spans="1:13" x14ac:dyDescent="0.2">
      <c r="A498" t="s">
        <v>1296</v>
      </c>
      <c r="B498" t="s">
        <v>1297</v>
      </c>
      <c r="C498" t="s">
        <v>1298</v>
      </c>
      <c r="D498" t="s">
        <v>1299</v>
      </c>
      <c r="E498" t="s">
        <v>1300</v>
      </c>
      <c r="F498">
        <v>201895349</v>
      </c>
      <c r="G498">
        <v>750</v>
      </c>
      <c r="H498">
        <v>750</v>
      </c>
      <c r="K498">
        <v>201893659</v>
      </c>
      <c r="L498" s="421">
        <v>4000</v>
      </c>
      <c r="M498" t="b">
        <f t="shared" si="8"/>
        <v>0</v>
      </c>
    </row>
    <row r="499" spans="1:13" x14ac:dyDescent="0.2">
      <c r="A499" t="s">
        <v>1296</v>
      </c>
      <c r="B499" t="s">
        <v>1297</v>
      </c>
      <c r="C499" t="s">
        <v>1298</v>
      </c>
      <c r="D499" t="s">
        <v>1299</v>
      </c>
      <c r="E499" t="s">
        <v>1300</v>
      </c>
      <c r="F499">
        <v>201895557</v>
      </c>
      <c r="G499" s="421">
        <v>4000</v>
      </c>
      <c r="H499" s="421">
        <v>4000</v>
      </c>
      <c r="I499" s="421"/>
      <c r="K499">
        <v>201895349</v>
      </c>
      <c r="L499">
        <v>750</v>
      </c>
      <c r="M499" t="b">
        <f t="shared" si="8"/>
        <v>0</v>
      </c>
    </row>
    <row r="500" spans="1:13" x14ac:dyDescent="0.2">
      <c r="A500" t="s">
        <v>1296</v>
      </c>
      <c r="B500" t="s">
        <v>1297</v>
      </c>
      <c r="C500" t="s">
        <v>1298</v>
      </c>
      <c r="D500" t="s">
        <v>1299</v>
      </c>
      <c r="E500" t="s">
        <v>1300</v>
      </c>
      <c r="F500">
        <v>201903136</v>
      </c>
      <c r="G500">
        <v>500</v>
      </c>
      <c r="H500">
        <v>500</v>
      </c>
      <c r="K500">
        <v>201895557</v>
      </c>
      <c r="L500" s="421">
        <v>4000</v>
      </c>
      <c r="M500" t="b">
        <f t="shared" si="8"/>
        <v>0</v>
      </c>
    </row>
    <row r="501" spans="1:13" x14ac:dyDescent="0.2">
      <c r="A501" t="s">
        <v>1296</v>
      </c>
      <c r="B501" t="s">
        <v>1297</v>
      </c>
      <c r="C501" t="s">
        <v>1298</v>
      </c>
      <c r="D501" t="s">
        <v>1299</v>
      </c>
      <c r="E501" t="s">
        <v>1300</v>
      </c>
      <c r="F501">
        <v>201904098</v>
      </c>
      <c r="G501" s="421">
        <v>2071</v>
      </c>
      <c r="H501" s="421">
        <v>2071</v>
      </c>
      <c r="I501" s="421"/>
      <c r="K501">
        <v>201903136</v>
      </c>
      <c r="L501">
        <v>500</v>
      </c>
      <c r="M501" t="b">
        <f t="shared" si="8"/>
        <v>0</v>
      </c>
    </row>
    <row r="502" spans="1:13" x14ac:dyDescent="0.2">
      <c r="A502" t="s">
        <v>1296</v>
      </c>
      <c r="B502" t="s">
        <v>1297</v>
      </c>
      <c r="C502" t="s">
        <v>1298</v>
      </c>
      <c r="D502" t="s">
        <v>1299</v>
      </c>
      <c r="E502" t="s">
        <v>1300</v>
      </c>
      <c r="F502">
        <v>201919516</v>
      </c>
      <c r="G502" s="421">
        <v>4000</v>
      </c>
      <c r="H502" s="421">
        <v>4000</v>
      </c>
      <c r="K502">
        <v>201904098</v>
      </c>
      <c r="L502" s="422">
        <v>2071.4299999999998</v>
      </c>
      <c r="M502" t="b">
        <f t="shared" si="8"/>
        <v>0</v>
      </c>
    </row>
    <row r="503" spans="1:13" x14ac:dyDescent="0.2">
      <c r="A503" t="s">
        <v>1296</v>
      </c>
      <c r="B503" t="s">
        <v>1297</v>
      </c>
      <c r="C503" t="s">
        <v>1298</v>
      </c>
      <c r="D503" t="s">
        <v>1299</v>
      </c>
      <c r="E503" t="s">
        <v>1300</v>
      </c>
      <c r="F503">
        <v>201926081</v>
      </c>
      <c r="G503" s="421">
        <v>1000</v>
      </c>
      <c r="H503" s="421">
        <v>1000</v>
      </c>
      <c r="I503" s="421"/>
      <c r="K503">
        <v>201919516</v>
      </c>
      <c r="L503" s="421">
        <v>4000</v>
      </c>
      <c r="M503" t="b">
        <f t="shared" si="8"/>
        <v>0</v>
      </c>
    </row>
    <row r="504" spans="1:13" x14ac:dyDescent="0.2">
      <c r="A504" t="s">
        <v>1296</v>
      </c>
      <c r="B504" t="s">
        <v>1297</v>
      </c>
      <c r="C504" t="s">
        <v>1298</v>
      </c>
      <c r="D504" t="s">
        <v>1299</v>
      </c>
      <c r="E504" t="s">
        <v>1300</v>
      </c>
      <c r="F504">
        <v>201932334</v>
      </c>
      <c r="G504" s="421">
        <v>1000</v>
      </c>
      <c r="H504" s="421">
        <v>1000</v>
      </c>
      <c r="I504" s="421"/>
      <c r="K504">
        <v>201926081</v>
      </c>
      <c r="L504" s="421">
        <v>1000</v>
      </c>
      <c r="M504" t="b">
        <f t="shared" si="8"/>
        <v>0</v>
      </c>
    </row>
    <row r="505" spans="1:13" x14ac:dyDescent="0.2">
      <c r="A505" t="s">
        <v>1296</v>
      </c>
      <c r="B505" t="s">
        <v>1297</v>
      </c>
      <c r="C505" t="s">
        <v>1298</v>
      </c>
      <c r="D505" t="s">
        <v>1299</v>
      </c>
      <c r="E505" t="s">
        <v>1300</v>
      </c>
      <c r="F505">
        <v>201938041</v>
      </c>
      <c r="G505" s="421">
        <v>1000</v>
      </c>
      <c r="H505" s="421">
        <v>1000</v>
      </c>
      <c r="I505" s="421"/>
      <c r="K505">
        <v>201932334</v>
      </c>
      <c r="L505" s="421">
        <v>1000</v>
      </c>
      <c r="M505" t="b">
        <f t="shared" si="8"/>
        <v>0</v>
      </c>
    </row>
    <row r="506" spans="1:13" x14ac:dyDescent="0.2">
      <c r="A506" t="s">
        <v>1296</v>
      </c>
      <c r="B506" t="s">
        <v>1297</v>
      </c>
      <c r="C506" t="s">
        <v>1298</v>
      </c>
      <c r="D506" t="s">
        <v>1299</v>
      </c>
      <c r="E506" t="s">
        <v>1300</v>
      </c>
      <c r="F506">
        <v>201939913</v>
      </c>
      <c r="G506" s="421">
        <v>1000</v>
      </c>
      <c r="H506" s="421">
        <v>1000</v>
      </c>
      <c r="I506" s="421"/>
      <c r="K506">
        <v>201938041</v>
      </c>
      <c r="L506" s="421">
        <v>1000</v>
      </c>
      <c r="M506" t="b">
        <f t="shared" si="8"/>
        <v>0</v>
      </c>
    </row>
    <row r="507" spans="1:13" x14ac:dyDescent="0.2">
      <c r="A507" t="s">
        <v>1296</v>
      </c>
      <c r="B507" t="s">
        <v>1297</v>
      </c>
      <c r="C507" t="s">
        <v>1298</v>
      </c>
      <c r="D507" t="s">
        <v>1299</v>
      </c>
      <c r="E507" t="s">
        <v>1300</v>
      </c>
      <c r="F507">
        <v>201946309</v>
      </c>
      <c r="G507" s="421">
        <v>6500</v>
      </c>
      <c r="H507" s="421">
        <v>6500</v>
      </c>
      <c r="I507" s="421"/>
      <c r="K507">
        <v>201939913</v>
      </c>
      <c r="L507" s="421">
        <v>1000</v>
      </c>
      <c r="M507" t="b">
        <f t="shared" si="8"/>
        <v>0</v>
      </c>
    </row>
    <row r="508" spans="1:13" x14ac:dyDescent="0.2">
      <c r="A508" t="s">
        <v>1296</v>
      </c>
      <c r="B508" t="s">
        <v>1297</v>
      </c>
      <c r="C508" t="s">
        <v>1298</v>
      </c>
      <c r="D508" t="s">
        <v>1299</v>
      </c>
      <c r="E508" t="s">
        <v>1300</v>
      </c>
      <c r="F508">
        <v>201957788</v>
      </c>
      <c r="G508" s="421">
        <v>4048</v>
      </c>
      <c r="H508" s="421">
        <v>4048</v>
      </c>
      <c r="I508" s="421"/>
      <c r="K508">
        <v>201946309</v>
      </c>
      <c r="L508" s="421">
        <v>6500</v>
      </c>
      <c r="M508" t="b">
        <f t="shared" si="8"/>
        <v>0</v>
      </c>
    </row>
    <row r="509" spans="1:13" x14ac:dyDescent="0.2">
      <c r="A509" t="s">
        <v>1296</v>
      </c>
      <c r="B509" t="s">
        <v>1297</v>
      </c>
      <c r="C509" t="s">
        <v>1298</v>
      </c>
      <c r="D509" t="s">
        <v>1299</v>
      </c>
      <c r="E509" t="s">
        <v>1300</v>
      </c>
      <c r="F509">
        <v>201961077</v>
      </c>
      <c r="G509" s="421">
        <v>3320</v>
      </c>
      <c r="H509" s="421">
        <v>3320</v>
      </c>
      <c r="I509" s="421"/>
      <c r="K509">
        <v>201957788</v>
      </c>
      <c r="L509" s="421">
        <v>4048</v>
      </c>
      <c r="M509" t="b">
        <f t="shared" si="8"/>
        <v>0</v>
      </c>
    </row>
    <row r="510" spans="1:13" x14ac:dyDescent="0.2">
      <c r="A510" t="s">
        <v>1296</v>
      </c>
      <c r="B510" t="s">
        <v>1297</v>
      </c>
      <c r="C510" t="s">
        <v>1298</v>
      </c>
      <c r="D510" t="s">
        <v>1299</v>
      </c>
      <c r="E510" t="s">
        <v>1300</v>
      </c>
      <c r="F510">
        <v>201961831</v>
      </c>
      <c r="G510" s="421">
        <v>1500</v>
      </c>
      <c r="H510" s="421">
        <v>1500</v>
      </c>
      <c r="I510" s="421"/>
      <c r="K510">
        <v>201961077</v>
      </c>
      <c r="L510" s="421">
        <v>3320</v>
      </c>
      <c r="M510" t="b">
        <f t="shared" si="8"/>
        <v>0</v>
      </c>
    </row>
    <row r="511" spans="1:13" x14ac:dyDescent="0.2">
      <c r="A511" t="s">
        <v>1296</v>
      </c>
      <c r="B511" t="s">
        <v>1297</v>
      </c>
      <c r="C511" t="s">
        <v>1298</v>
      </c>
      <c r="D511" t="s">
        <v>1299</v>
      </c>
      <c r="E511" t="s">
        <v>1300</v>
      </c>
      <c r="F511">
        <v>201962585</v>
      </c>
      <c r="G511" s="421">
        <v>750</v>
      </c>
      <c r="H511" s="421">
        <v>750</v>
      </c>
      <c r="I511" s="421"/>
      <c r="K511">
        <v>201961831</v>
      </c>
      <c r="L511" s="421">
        <v>1500</v>
      </c>
      <c r="M511" t="b">
        <f t="shared" si="8"/>
        <v>0</v>
      </c>
    </row>
    <row r="512" spans="1:13" x14ac:dyDescent="0.2">
      <c r="A512" t="s">
        <v>1296</v>
      </c>
      <c r="B512" t="s">
        <v>1297</v>
      </c>
      <c r="C512" t="s">
        <v>1298</v>
      </c>
      <c r="D512" t="s">
        <v>1299</v>
      </c>
      <c r="E512" t="s">
        <v>1300</v>
      </c>
      <c r="F512">
        <v>201973661</v>
      </c>
      <c r="G512" s="421">
        <v>500</v>
      </c>
      <c r="H512" s="421">
        <v>500</v>
      </c>
      <c r="I512" s="421"/>
      <c r="K512">
        <v>201962585</v>
      </c>
      <c r="L512">
        <v>750</v>
      </c>
      <c r="M512" t="b">
        <f t="shared" si="8"/>
        <v>0</v>
      </c>
    </row>
    <row r="513" spans="1:13" x14ac:dyDescent="0.2">
      <c r="A513" t="s">
        <v>1296</v>
      </c>
      <c r="B513" t="s">
        <v>1297</v>
      </c>
      <c r="C513" t="s">
        <v>1298</v>
      </c>
      <c r="D513" t="s">
        <v>1299</v>
      </c>
      <c r="E513" t="s">
        <v>1300</v>
      </c>
      <c r="F513">
        <v>201977444</v>
      </c>
      <c r="G513" s="421">
        <v>2500</v>
      </c>
      <c r="H513" s="421">
        <v>2500</v>
      </c>
      <c r="K513">
        <v>201973661</v>
      </c>
      <c r="L513">
        <v>500</v>
      </c>
      <c r="M513" t="b">
        <f t="shared" si="8"/>
        <v>0</v>
      </c>
    </row>
    <row r="514" spans="1:13" x14ac:dyDescent="0.2">
      <c r="A514" t="s">
        <v>1296</v>
      </c>
      <c r="B514" t="s">
        <v>1297</v>
      </c>
      <c r="C514" t="s">
        <v>1298</v>
      </c>
      <c r="D514" t="s">
        <v>1299</v>
      </c>
      <c r="E514" t="s">
        <v>1300</v>
      </c>
      <c r="F514">
        <v>202001520</v>
      </c>
      <c r="G514" s="421">
        <v>1500</v>
      </c>
      <c r="H514" s="421">
        <v>1500</v>
      </c>
      <c r="K514">
        <v>201977444</v>
      </c>
      <c r="L514" s="421">
        <v>2500</v>
      </c>
      <c r="M514" t="b">
        <f t="shared" si="8"/>
        <v>0</v>
      </c>
    </row>
    <row r="515" spans="1:13" x14ac:dyDescent="0.2">
      <c r="A515" t="s">
        <v>1296</v>
      </c>
      <c r="B515" t="s">
        <v>1297</v>
      </c>
      <c r="C515" t="s">
        <v>1298</v>
      </c>
      <c r="D515" t="s">
        <v>1299</v>
      </c>
      <c r="E515" t="s">
        <v>1300</v>
      </c>
      <c r="F515">
        <v>202004991</v>
      </c>
      <c r="G515" s="421">
        <v>4500</v>
      </c>
      <c r="H515" s="421">
        <v>4500</v>
      </c>
      <c r="I515" s="421"/>
      <c r="K515">
        <v>202001520</v>
      </c>
      <c r="L515" s="421">
        <v>1500</v>
      </c>
      <c r="M515" t="b">
        <f t="shared" si="8"/>
        <v>0</v>
      </c>
    </row>
    <row r="516" spans="1:13" x14ac:dyDescent="0.2">
      <c r="A516" t="s">
        <v>1296</v>
      </c>
      <c r="B516" t="s">
        <v>1297</v>
      </c>
      <c r="C516" t="s">
        <v>1298</v>
      </c>
      <c r="D516" t="s">
        <v>1299</v>
      </c>
      <c r="E516" t="s">
        <v>1300</v>
      </c>
      <c r="F516">
        <v>202015508</v>
      </c>
      <c r="G516" s="421">
        <v>1000</v>
      </c>
      <c r="H516" s="421">
        <v>1000</v>
      </c>
      <c r="I516" s="421"/>
      <c r="K516">
        <v>202004991</v>
      </c>
      <c r="L516" s="421">
        <v>4500</v>
      </c>
      <c r="M516" t="b">
        <f t="shared" si="8"/>
        <v>0</v>
      </c>
    </row>
    <row r="517" spans="1:13" x14ac:dyDescent="0.2">
      <c r="A517" t="s">
        <v>1296</v>
      </c>
      <c r="B517" t="s">
        <v>1297</v>
      </c>
      <c r="C517" t="s">
        <v>1298</v>
      </c>
      <c r="D517" t="s">
        <v>1299</v>
      </c>
      <c r="E517" t="s">
        <v>1300</v>
      </c>
      <c r="F517">
        <v>202017224</v>
      </c>
      <c r="G517" s="421">
        <v>1000</v>
      </c>
      <c r="H517" s="421">
        <v>1000</v>
      </c>
      <c r="I517" s="421"/>
      <c r="K517">
        <v>202015508</v>
      </c>
      <c r="L517" s="421">
        <v>1000</v>
      </c>
      <c r="M517" t="b">
        <f t="shared" si="8"/>
        <v>0</v>
      </c>
    </row>
    <row r="518" spans="1:13" x14ac:dyDescent="0.2">
      <c r="A518" t="s">
        <v>1296</v>
      </c>
      <c r="B518" t="s">
        <v>1297</v>
      </c>
      <c r="C518" t="s">
        <v>550</v>
      </c>
      <c r="D518" t="s">
        <v>550</v>
      </c>
      <c r="E518" t="s">
        <v>550</v>
      </c>
      <c r="F518" t="s">
        <v>550</v>
      </c>
      <c r="G518" s="421">
        <v>1435934</v>
      </c>
      <c r="H518" s="421">
        <v>1435934</v>
      </c>
      <c r="I518" s="421"/>
      <c r="K518">
        <v>202017224</v>
      </c>
      <c r="L518" s="421">
        <v>1000</v>
      </c>
      <c r="M518" t="b">
        <f t="shared" ref="M518" si="9">K518=F518</f>
        <v>0</v>
      </c>
    </row>
    <row r="519" spans="1:13" x14ac:dyDescent="0.2">
      <c r="A519" t="s">
        <v>1296</v>
      </c>
      <c r="B519" t="s">
        <v>1297</v>
      </c>
      <c r="C519" t="s">
        <v>1298</v>
      </c>
      <c r="D519" t="s">
        <v>1299</v>
      </c>
      <c r="E519" t="s">
        <v>1300</v>
      </c>
      <c r="F519">
        <v>202017224</v>
      </c>
      <c r="G519" s="421">
        <v>1000</v>
      </c>
      <c r="H519" s="421">
        <v>1000</v>
      </c>
      <c r="I519" s="421"/>
    </row>
    <row r="520" spans="1:13" x14ac:dyDescent="0.2">
      <c r="A520" t="s">
        <v>1296</v>
      </c>
      <c r="B520" t="s">
        <v>1297</v>
      </c>
      <c r="C520" t="s">
        <v>550</v>
      </c>
      <c r="D520" t="s">
        <v>550</v>
      </c>
      <c r="E520" t="s">
        <v>550</v>
      </c>
      <c r="F520" t="s">
        <v>550</v>
      </c>
      <c r="G520" s="421">
        <v>1435934</v>
      </c>
      <c r="H520" s="421">
        <v>1435934</v>
      </c>
      <c r="I520" s="4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6"/>
  <sheetViews>
    <sheetView workbookViewId="0">
      <selection sqref="A1:C516"/>
    </sheetView>
  </sheetViews>
  <sheetFormatPr defaultRowHeight="12.75" x14ac:dyDescent="0.2"/>
  <sheetData>
    <row r="1" spans="2:3" x14ac:dyDescent="0.2">
      <c r="B1" s="421"/>
      <c r="C1" s="421"/>
    </row>
    <row r="2" spans="2:3" x14ac:dyDescent="0.2">
      <c r="B2" s="421"/>
      <c r="C2" s="421"/>
    </row>
    <row r="3" spans="2:3" x14ac:dyDescent="0.2">
      <c r="B3" s="421"/>
      <c r="C3" s="421"/>
    </row>
    <row r="4" spans="2:3" x14ac:dyDescent="0.2">
      <c r="B4" s="421"/>
      <c r="C4" s="421"/>
    </row>
    <row r="6" spans="2:3" x14ac:dyDescent="0.2">
      <c r="B6" s="421"/>
      <c r="C6" s="421"/>
    </row>
    <row r="7" spans="2:3" x14ac:dyDescent="0.2">
      <c r="B7" s="421"/>
      <c r="C7" s="421"/>
    </row>
    <row r="8" spans="2:3" x14ac:dyDescent="0.2">
      <c r="B8" s="421"/>
      <c r="C8" s="421"/>
    </row>
    <row r="9" spans="2:3" x14ac:dyDescent="0.2">
      <c r="B9" s="421"/>
      <c r="C9" s="421"/>
    </row>
    <row r="10" spans="2:3" x14ac:dyDescent="0.2">
      <c r="B10" s="421"/>
      <c r="C10" s="421"/>
    </row>
    <row r="11" spans="2:3" x14ac:dyDescent="0.2">
      <c r="B11" s="421"/>
      <c r="C11" s="421"/>
    </row>
    <row r="12" spans="2:3" x14ac:dyDescent="0.2">
      <c r="B12" s="421"/>
      <c r="C12" s="421"/>
    </row>
    <row r="13" spans="2:3" x14ac:dyDescent="0.2">
      <c r="B13" s="421"/>
      <c r="C13" s="421"/>
    </row>
    <row r="14" spans="2:3" x14ac:dyDescent="0.2">
      <c r="B14" s="421"/>
      <c r="C14" s="421"/>
    </row>
    <row r="15" spans="2:3" x14ac:dyDescent="0.2">
      <c r="B15" s="421"/>
      <c r="C15" s="421"/>
    </row>
    <row r="16" spans="2:3" x14ac:dyDescent="0.2">
      <c r="B16" s="421"/>
      <c r="C16" s="421"/>
    </row>
    <row r="17" spans="1:3" x14ac:dyDescent="0.2">
      <c r="B17" s="421"/>
      <c r="C17" s="421"/>
    </row>
    <row r="18" spans="1:3" x14ac:dyDescent="0.2">
      <c r="B18" s="421"/>
      <c r="C18" s="421"/>
    </row>
    <row r="19" spans="1:3" x14ac:dyDescent="0.2">
      <c r="B19" s="421"/>
      <c r="C19" s="421"/>
    </row>
    <row r="20" spans="1:3" x14ac:dyDescent="0.2">
      <c r="B20" s="421"/>
      <c r="C20" s="421"/>
    </row>
    <row r="22" spans="1:3" x14ac:dyDescent="0.2">
      <c r="B22" s="421"/>
      <c r="C22" s="421"/>
    </row>
    <row r="23" spans="1:3" x14ac:dyDescent="0.2">
      <c r="B23" s="421"/>
      <c r="C23" s="421"/>
    </row>
    <row r="24" spans="1:3" x14ac:dyDescent="0.2">
      <c r="B24" s="421"/>
      <c r="C24" s="421"/>
    </row>
    <row r="25" spans="1:3" x14ac:dyDescent="0.2">
      <c r="B25" s="421"/>
      <c r="C25" s="421"/>
    </row>
    <row r="26" spans="1:3" x14ac:dyDescent="0.2">
      <c r="B26" s="421"/>
      <c r="C26" s="421"/>
    </row>
    <row r="27" spans="1:3" x14ac:dyDescent="0.2">
      <c r="A27" s="421"/>
      <c r="C27" s="421"/>
    </row>
    <row r="28" spans="1:3" x14ac:dyDescent="0.2">
      <c r="B28" s="421"/>
      <c r="C28" s="421"/>
    </row>
    <row r="29" spans="1:3" x14ac:dyDescent="0.2">
      <c r="B29" s="421"/>
      <c r="C29" s="421"/>
    </row>
    <row r="30" spans="1:3" x14ac:dyDescent="0.2">
      <c r="B30" s="421"/>
      <c r="C30" s="421"/>
    </row>
    <row r="31" spans="1:3" x14ac:dyDescent="0.2">
      <c r="B31" s="421"/>
      <c r="C31" s="421"/>
    </row>
    <row r="32" spans="1:3" x14ac:dyDescent="0.2">
      <c r="B32" s="421"/>
      <c r="C32" s="421"/>
    </row>
    <row r="33" spans="2:3" x14ac:dyDescent="0.2">
      <c r="B33" s="421"/>
      <c r="C33" s="421"/>
    </row>
    <row r="34" spans="2:3" x14ac:dyDescent="0.2">
      <c r="B34" s="421"/>
      <c r="C34" s="421"/>
    </row>
    <row r="35" spans="2:3" x14ac:dyDescent="0.2">
      <c r="B35" s="421"/>
      <c r="C35" s="421"/>
    </row>
    <row r="37" spans="2:3" x14ac:dyDescent="0.2">
      <c r="B37" s="421"/>
      <c r="C37" s="421"/>
    </row>
    <row r="38" spans="2:3" x14ac:dyDescent="0.2">
      <c r="B38" s="421"/>
      <c r="C38" s="421"/>
    </row>
    <row r="39" spans="2:3" x14ac:dyDescent="0.2">
      <c r="B39" s="421"/>
      <c r="C39" s="421"/>
    </row>
    <row r="40" spans="2:3" x14ac:dyDescent="0.2">
      <c r="B40" s="421"/>
      <c r="C40" s="421"/>
    </row>
    <row r="41" spans="2:3" x14ac:dyDescent="0.2">
      <c r="B41" s="421"/>
      <c r="C41" s="421"/>
    </row>
    <row r="42" spans="2:3" x14ac:dyDescent="0.2">
      <c r="B42" s="421"/>
      <c r="C42" s="421"/>
    </row>
    <row r="43" spans="2:3" x14ac:dyDescent="0.2">
      <c r="B43" s="421"/>
      <c r="C43" s="421"/>
    </row>
    <row r="44" spans="2:3" x14ac:dyDescent="0.2">
      <c r="B44" s="421"/>
      <c r="C44" s="421"/>
    </row>
    <row r="45" spans="2:3" x14ac:dyDescent="0.2">
      <c r="B45" s="421"/>
      <c r="C45" s="421"/>
    </row>
    <row r="46" spans="2:3" x14ac:dyDescent="0.2">
      <c r="B46" s="421"/>
      <c r="C46" s="421"/>
    </row>
    <row r="47" spans="2:3" x14ac:dyDescent="0.2">
      <c r="B47" s="421"/>
      <c r="C47" s="421"/>
    </row>
    <row r="48" spans="2:3" x14ac:dyDescent="0.2">
      <c r="B48" s="421"/>
      <c r="C48" s="421"/>
    </row>
    <row r="49" spans="2:3" x14ac:dyDescent="0.2">
      <c r="B49" s="421"/>
      <c r="C49" s="421"/>
    </row>
    <row r="51" spans="2:3" x14ac:dyDescent="0.2">
      <c r="B51" s="421"/>
      <c r="C51" s="421"/>
    </row>
    <row r="52" spans="2:3" x14ac:dyDescent="0.2">
      <c r="B52" s="421"/>
      <c r="C52" s="421"/>
    </row>
    <row r="54" spans="2:3" x14ac:dyDescent="0.2">
      <c r="B54" s="421"/>
      <c r="C54" s="421"/>
    </row>
    <row r="55" spans="2:3" x14ac:dyDescent="0.2">
      <c r="B55" s="421"/>
      <c r="C55" s="421"/>
    </row>
    <row r="56" spans="2:3" x14ac:dyDescent="0.2">
      <c r="B56" s="421"/>
      <c r="C56" s="421"/>
    </row>
    <row r="57" spans="2:3" x14ac:dyDescent="0.2">
      <c r="B57" s="421"/>
      <c r="C57" s="421"/>
    </row>
    <row r="58" spans="2:3" x14ac:dyDescent="0.2">
      <c r="B58" s="421"/>
      <c r="C58" s="421"/>
    </row>
    <row r="59" spans="2:3" x14ac:dyDescent="0.2">
      <c r="B59" s="421"/>
      <c r="C59" s="421"/>
    </row>
    <row r="60" spans="2:3" x14ac:dyDescent="0.2">
      <c r="B60" s="421"/>
      <c r="C60" s="421"/>
    </row>
    <row r="61" spans="2:3" x14ac:dyDescent="0.2">
      <c r="B61" s="421"/>
      <c r="C61" s="421"/>
    </row>
    <row r="62" spans="2:3" x14ac:dyDescent="0.2">
      <c r="B62" s="421"/>
      <c r="C62" s="421"/>
    </row>
    <row r="63" spans="2:3" x14ac:dyDescent="0.2">
      <c r="B63" s="421"/>
      <c r="C63" s="421"/>
    </row>
    <row r="64" spans="2:3" x14ac:dyDescent="0.2">
      <c r="B64" s="421"/>
      <c r="C64" s="421"/>
    </row>
    <row r="65" spans="2:3" x14ac:dyDescent="0.2">
      <c r="B65" s="421"/>
      <c r="C65" s="421"/>
    </row>
    <row r="66" spans="2:3" x14ac:dyDescent="0.2">
      <c r="B66" s="421"/>
      <c r="C66" s="421"/>
    </row>
    <row r="67" spans="2:3" x14ac:dyDescent="0.2">
      <c r="B67" s="421"/>
      <c r="C67" s="421"/>
    </row>
    <row r="68" spans="2:3" x14ac:dyDescent="0.2">
      <c r="B68" s="421"/>
      <c r="C68" s="421"/>
    </row>
    <row r="69" spans="2:3" x14ac:dyDescent="0.2">
      <c r="B69" s="421"/>
      <c r="C69" s="421"/>
    </row>
    <row r="70" spans="2:3" x14ac:dyDescent="0.2">
      <c r="B70" s="421"/>
      <c r="C70" s="421"/>
    </row>
    <row r="71" spans="2:3" x14ac:dyDescent="0.2">
      <c r="B71" s="421"/>
      <c r="C71" s="421"/>
    </row>
    <row r="72" spans="2:3" x14ac:dyDescent="0.2">
      <c r="B72" s="421"/>
      <c r="C72" s="421"/>
    </row>
    <row r="73" spans="2:3" x14ac:dyDescent="0.2">
      <c r="B73" s="421"/>
      <c r="C73" s="421"/>
    </row>
    <row r="74" spans="2:3" x14ac:dyDescent="0.2">
      <c r="B74" s="421"/>
      <c r="C74" s="421"/>
    </row>
    <row r="75" spans="2:3" x14ac:dyDescent="0.2">
      <c r="B75" s="421"/>
      <c r="C75" s="421"/>
    </row>
    <row r="76" spans="2:3" x14ac:dyDescent="0.2">
      <c r="B76" s="421"/>
      <c r="C76" s="421"/>
    </row>
    <row r="77" spans="2:3" x14ac:dyDescent="0.2">
      <c r="B77" s="421"/>
      <c r="C77" s="421"/>
    </row>
    <row r="78" spans="2:3" x14ac:dyDescent="0.2">
      <c r="B78" s="421"/>
      <c r="C78" s="421"/>
    </row>
    <row r="80" spans="2:3" x14ac:dyDescent="0.2">
      <c r="B80" s="421"/>
      <c r="C80" s="421"/>
    </row>
    <row r="81" spans="2:3" x14ac:dyDescent="0.2">
      <c r="B81" s="421"/>
      <c r="C81" s="421"/>
    </row>
    <row r="82" spans="2:3" x14ac:dyDescent="0.2">
      <c r="B82" s="421"/>
      <c r="C82" s="421"/>
    </row>
    <row r="83" spans="2:3" x14ac:dyDescent="0.2">
      <c r="B83" s="421"/>
      <c r="C83" s="421"/>
    </row>
    <row r="84" spans="2:3" x14ac:dyDescent="0.2">
      <c r="B84" s="421"/>
      <c r="C84" s="421"/>
    </row>
    <row r="85" spans="2:3" x14ac:dyDescent="0.2">
      <c r="B85" s="421"/>
      <c r="C85" s="421"/>
    </row>
    <row r="87" spans="2:3" x14ac:dyDescent="0.2">
      <c r="B87" s="421"/>
      <c r="C87" s="421"/>
    </row>
    <row r="88" spans="2:3" x14ac:dyDescent="0.2">
      <c r="B88" s="421"/>
      <c r="C88" s="421"/>
    </row>
    <row r="89" spans="2:3" x14ac:dyDescent="0.2">
      <c r="B89" s="421"/>
      <c r="C89" s="421"/>
    </row>
    <row r="90" spans="2:3" x14ac:dyDescent="0.2">
      <c r="B90" s="421"/>
      <c r="C90" s="421"/>
    </row>
    <row r="91" spans="2:3" x14ac:dyDescent="0.2">
      <c r="B91" s="421"/>
      <c r="C91" s="421"/>
    </row>
    <row r="92" spans="2:3" x14ac:dyDescent="0.2">
      <c r="B92" s="421"/>
      <c r="C92" s="421"/>
    </row>
    <row r="93" spans="2:3" x14ac:dyDescent="0.2">
      <c r="B93" s="421"/>
      <c r="C93" s="421"/>
    </row>
    <row r="94" spans="2:3" x14ac:dyDescent="0.2">
      <c r="B94" s="421"/>
      <c r="C94" s="421"/>
    </row>
    <row r="95" spans="2:3" x14ac:dyDescent="0.2">
      <c r="B95" s="421"/>
      <c r="C95" s="421"/>
    </row>
    <row r="96" spans="2:3" x14ac:dyDescent="0.2">
      <c r="B96" s="421"/>
      <c r="C96" s="421"/>
    </row>
    <row r="97" spans="2:3" x14ac:dyDescent="0.2">
      <c r="B97" s="421"/>
      <c r="C97" s="421"/>
    </row>
    <row r="99" spans="2:3" x14ac:dyDescent="0.2">
      <c r="B99" s="421"/>
      <c r="C99" s="421"/>
    </row>
    <row r="100" spans="2:3" x14ac:dyDescent="0.2">
      <c r="B100" s="421"/>
      <c r="C100" s="421"/>
    </row>
    <row r="101" spans="2:3" x14ac:dyDescent="0.2">
      <c r="B101" s="421"/>
      <c r="C101" s="421"/>
    </row>
    <row r="102" spans="2:3" x14ac:dyDescent="0.2">
      <c r="B102" s="421"/>
      <c r="C102" s="421"/>
    </row>
    <row r="103" spans="2:3" x14ac:dyDescent="0.2">
      <c r="B103" s="421"/>
      <c r="C103" s="421"/>
    </row>
    <row r="105" spans="2:3" x14ac:dyDescent="0.2">
      <c r="B105" s="421"/>
      <c r="C105" s="421"/>
    </row>
    <row r="106" spans="2:3" x14ac:dyDescent="0.2">
      <c r="B106" s="421"/>
      <c r="C106" s="421"/>
    </row>
    <row r="107" spans="2:3" x14ac:dyDescent="0.2">
      <c r="B107" s="421"/>
      <c r="C107" s="421"/>
    </row>
    <row r="108" spans="2:3" x14ac:dyDescent="0.2">
      <c r="B108" s="421"/>
      <c r="C108" s="421"/>
    </row>
    <row r="109" spans="2:3" x14ac:dyDescent="0.2">
      <c r="B109" s="421"/>
      <c r="C109" s="421"/>
    </row>
    <row r="110" spans="2:3" x14ac:dyDescent="0.2">
      <c r="B110" s="421"/>
      <c r="C110" s="421"/>
    </row>
    <row r="111" spans="2:3" x14ac:dyDescent="0.2">
      <c r="B111" s="421"/>
      <c r="C111" s="421"/>
    </row>
    <row r="112" spans="2:3" x14ac:dyDescent="0.2">
      <c r="B112" s="421"/>
      <c r="C112" s="421"/>
    </row>
    <row r="113" spans="2:3" x14ac:dyDescent="0.2">
      <c r="B113" s="421"/>
      <c r="C113" s="421"/>
    </row>
    <row r="115" spans="2:3" x14ac:dyDescent="0.2">
      <c r="B115" s="421"/>
      <c r="C115" s="421"/>
    </row>
    <row r="116" spans="2:3" x14ac:dyDescent="0.2">
      <c r="B116" s="421"/>
      <c r="C116" s="421"/>
    </row>
    <row r="117" spans="2:3" x14ac:dyDescent="0.2">
      <c r="B117" s="421"/>
      <c r="C117" s="421"/>
    </row>
    <row r="118" spans="2:3" x14ac:dyDescent="0.2">
      <c r="B118" s="421"/>
      <c r="C118" s="421"/>
    </row>
    <row r="119" spans="2:3" x14ac:dyDescent="0.2">
      <c r="B119" s="421"/>
      <c r="C119" s="421"/>
    </row>
    <row r="120" spans="2:3" x14ac:dyDescent="0.2">
      <c r="B120" s="421"/>
      <c r="C120" s="421"/>
    </row>
    <row r="121" spans="2:3" x14ac:dyDescent="0.2">
      <c r="B121" s="421"/>
      <c r="C121" s="421"/>
    </row>
    <row r="123" spans="2:3" x14ac:dyDescent="0.2">
      <c r="B123" s="421"/>
      <c r="C123" s="421"/>
    </row>
    <row r="124" spans="2:3" x14ac:dyDescent="0.2">
      <c r="B124" s="421"/>
      <c r="C124" s="421"/>
    </row>
    <row r="125" spans="2:3" x14ac:dyDescent="0.2">
      <c r="B125" s="421"/>
      <c r="C125" s="421"/>
    </row>
    <row r="126" spans="2:3" x14ac:dyDescent="0.2">
      <c r="B126" s="421"/>
      <c r="C126" s="421"/>
    </row>
    <row r="127" spans="2:3" x14ac:dyDescent="0.2">
      <c r="B127" s="421"/>
      <c r="C127" s="421"/>
    </row>
    <row r="128" spans="2:3" x14ac:dyDescent="0.2">
      <c r="B128" s="421"/>
      <c r="C128" s="421"/>
    </row>
    <row r="129" spans="2:3" x14ac:dyDescent="0.2">
      <c r="B129" s="421"/>
      <c r="C129" s="421"/>
    </row>
    <row r="130" spans="2:3" x14ac:dyDescent="0.2">
      <c r="B130" s="421"/>
      <c r="C130" s="421"/>
    </row>
    <row r="132" spans="2:3" x14ac:dyDescent="0.2">
      <c r="B132" s="421"/>
      <c r="C132" s="421"/>
    </row>
    <row r="133" spans="2:3" x14ac:dyDescent="0.2">
      <c r="B133" s="421"/>
      <c r="C133" s="421"/>
    </row>
    <row r="134" spans="2:3" x14ac:dyDescent="0.2">
      <c r="B134" s="421"/>
      <c r="C134" s="421"/>
    </row>
    <row r="135" spans="2:3" x14ac:dyDescent="0.2">
      <c r="B135" s="421"/>
      <c r="C135" s="421"/>
    </row>
    <row r="136" spans="2:3" x14ac:dyDescent="0.2">
      <c r="B136" s="421"/>
      <c r="C136" s="421"/>
    </row>
    <row r="137" spans="2:3" x14ac:dyDescent="0.2">
      <c r="B137" s="421"/>
      <c r="C137" s="421"/>
    </row>
    <row r="138" spans="2:3" x14ac:dyDescent="0.2">
      <c r="B138" s="421"/>
      <c r="C138" s="421"/>
    </row>
    <row r="140" spans="2:3" x14ac:dyDescent="0.2">
      <c r="B140" s="421"/>
      <c r="C140" s="421"/>
    </row>
    <row r="141" spans="2:3" x14ac:dyDescent="0.2">
      <c r="B141" s="421"/>
      <c r="C141" s="421"/>
    </row>
    <row r="142" spans="2:3" x14ac:dyDescent="0.2">
      <c r="B142" s="421"/>
      <c r="C142" s="421"/>
    </row>
    <row r="143" spans="2:3" x14ac:dyDescent="0.2">
      <c r="B143" s="421"/>
      <c r="C143" s="421"/>
    </row>
    <row r="144" spans="2:3" x14ac:dyDescent="0.2">
      <c r="B144" s="421"/>
      <c r="C144" s="421"/>
    </row>
    <row r="145" spans="2:3" x14ac:dyDescent="0.2">
      <c r="B145" s="421"/>
      <c r="C145" s="421"/>
    </row>
    <row r="146" spans="2:3" x14ac:dyDescent="0.2">
      <c r="B146" s="421"/>
      <c r="C146" s="421"/>
    </row>
    <row r="147" spans="2:3" x14ac:dyDescent="0.2">
      <c r="B147" s="421"/>
      <c r="C147" s="421"/>
    </row>
    <row r="148" spans="2:3" x14ac:dyDescent="0.2">
      <c r="B148" s="421"/>
      <c r="C148" s="421"/>
    </row>
    <row r="149" spans="2:3" x14ac:dyDescent="0.2">
      <c r="B149" s="421"/>
      <c r="C149" s="421"/>
    </row>
    <row r="150" spans="2:3" x14ac:dyDescent="0.2">
      <c r="B150" s="421"/>
      <c r="C150" s="421"/>
    </row>
    <row r="151" spans="2:3" x14ac:dyDescent="0.2">
      <c r="B151" s="421"/>
      <c r="C151" s="421"/>
    </row>
    <row r="152" spans="2:3" x14ac:dyDescent="0.2">
      <c r="B152" s="421"/>
      <c r="C152" s="421"/>
    </row>
    <row r="154" spans="2:3" x14ac:dyDescent="0.2">
      <c r="B154" s="421"/>
      <c r="C154" s="421"/>
    </row>
    <row r="155" spans="2:3" x14ac:dyDescent="0.2">
      <c r="B155" s="421"/>
      <c r="C155" s="421"/>
    </row>
    <row r="156" spans="2:3" x14ac:dyDescent="0.2">
      <c r="B156" s="421"/>
      <c r="C156" s="421"/>
    </row>
    <row r="158" spans="2:3" x14ac:dyDescent="0.2">
      <c r="B158" s="421"/>
      <c r="C158" s="421"/>
    </row>
    <row r="159" spans="2:3" x14ac:dyDescent="0.2">
      <c r="B159" s="421"/>
      <c r="C159" s="421"/>
    </row>
    <row r="160" spans="2:3" x14ac:dyDescent="0.2">
      <c r="B160" s="421"/>
      <c r="C160" s="421"/>
    </row>
    <row r="162" spans="2:3" x14ac:dyDescent="0.2">
      <c r="B162" s="421"/>
      <c r="C162" s="421"/>
    </row>
    <row r="163" spans="2:3" x14ac:dyDescent="0.2">
      <c r="B163" s="421"/>
      <c r="C163" s="421"/>
    </row>
    <row r="165" spans="2:3" x14ac:dyDescent="0.2">
      <c r="B165" s="421"/>
      <c r="C165" s="421"/>
    </row>
    <row r="166" spans="2:3" x14ac:dyDescent="0.2">
      <c r="B166" s="421"/>
      <c r="C166" s="421"/>
    </row>
    <row r="168" spans="2:3" x14ac:dyDescent="0.2">
      <c r="B168" s="421"/>
      <c r="C168" s="421"/>
    </row>
    <row r="169" spans="2:3" x14ac:dyDescent="0.2">
      <c r="B169" s="421"/>
      <c r="C169" s="421"/>
    </row>
    <row r="170" spans="2:3" x14ac:dyDescent="0.2">
      <c r="B170" s="421"/>
      <c r="C170" s="421"/>
    </row>
    <row r="171" spans="2:3" x14ac:dyDescent="0.2">
      <c r="B171" s="421"/>
      <c r="C171" s="421"/>
    </row>
    <row r="172" spans="2:3" x14ac:dyDescent="0.2">
      <c r="B172" s="421"/>
      <c r="C172" s="421"/>
    </row>
    <row r="173" spans="2:3" x14ac:dyDescent="0.2">
      <c r="B173" s="421"/>
      <c r="C173" s="421"/>
    </row>
    <row r="174" spans="2:3" x14ac:dyDescent="0.2">
      <c r="B174" s="421"/>
      <c r="C174" s="421"/>
    </row>
    <row r="175" spans="2:3" x14ac:dyDescent="0.2">
      <c r="B175" s="421"/>
      <c r="C175" s="421"/>
    </row>
    <row r="176" spans="2:3" x14ac:dyDescent="0.2">
      <c r="B176" s="421"/>
      <c r="C176" s="421"/>
    </row>
    <row r="177" spans="2:3" x14ac:dyDescent="0.2">
      <c r="B177" s="421"/>
      <c r="C177" s="421"/>
    </row>
    <row r="178" spans="2:3" x14ac:dyDescent="0.2">
      <c r="B178" s="421"/>
      <c r="C178" s="421"/>
    </row>
    <row r="179" spans="2:3" x14ac:dyDescent="0.2">
      <c r="B179" s="421"/>
      <c r="C179" s="421"/>
    </row>
    <row r="180" spans="2:3" x14ac:dyDescent="0.2">
      <c r="B180" s="421"/>
      <c r="C180" s="421"/>
    </row>
    <row r="181" spans="2:3" x14ac:dyDescent="0.2">
      <c r="B181" s="421"/>
      <c r="C181" s="421"/>
    </row>
    <row r="183" spans="2:3" x14ac:dyDescent="0.2">
      <c r="B183" s="421"/>
      <c r="C183" s="421"/>
    </row>
    <row r="184" spans="2:3" x14ac:dyDescent="0.2">
      <c r="B184" s="421"/>
      <c r="C184" s="421"/>
    </row>
    <row r="185" spans="2:3" x14ac:dyDescent="0.2">
      <c r="B185" s="421"/>
      <c r="C185" s="421"/>
    </row>
    <row r="187" spans="2:3" x14ac:dyDescent="0.2">
      <c r="B187" s="421"/>
      <c r="C187" s="421"/>
    </row>
    <row r="188" spans="2:3" x14ac:dyDescent="0.2">
      <c r="B188" s="421"/>
      <c r="C188" s="421"/>
    </row>
    <row r="189" spans="2:3" x14ac:dyDescent="0.2">
      <c r="B189" s="421"/>
      <c r="C189" s="421"/>
    </row>
    <row r="190" spans="2:3" x14ac:dyDescent="0.2">
      <c r="B190" s="421"/>
      <c r="C190" s="421"/>
    </row>
    <row r="191" spans="2:3" x14ac:dyDescent="0.2">
      <c r="B191" s="421"/>
      <c r="C191" s="421"/>
    </row>
    <row r="192" spans="2:3" x14ac:dyDescent="0.2">
      <c r="B192" s="421"/>
      <c r="C192" s="421"/>
    </row>
    <row r="193" spans="2:3" x14ac:dyDescent="0.2">
      <c r="B193" s="421"/>
      <c r="C193" s="421"/>
    </row>
    <row r="194" spans="2:3" x14ac:dyDescent="0.2">
      <c r="B194" s="421"/>
      <c r="C194" s="421"/>
    </row>
    <row r="195" spans="2:3" x14ac:dyDescent="0.2">
      <c r="B195" s="421"/>
      <c r="C195" s="421"/>
    </row>
    <row r="196" spans="2:3" x14ac:dyDescent="0.2">
      <c r="B196" s="421"/>
      <c r="C196" s="421"/>
    </row>
    <row r="197" spans="2:3" x14ac:dyDescent="0.2">
      <c r="B197" s="421"/>
      <c r="C197" s="421"/>
    </row>
    <row r="198" spans="2:3" x14ac:dyDescent="0.2">
      <c r="B198" s="421"/>
      <c r="C198" s="421"/>
    </row>
    <row r="199" spans="2:3" x14ac:dyDescent="0.2">
      <c r="B199" s="421"/>
      <c r="C199" s="421"/>
    </row>
    <row r="200" spans="2:3" x14ac:dyDescent="0.2">
      <c r="B200" s="421"/>
      <c r="C200" s="421"/>
    </row>
    <row r="201" spans="2:3" x14ac:dyDescent="0.2">
      <c r="B201" s="421"/>
      <c r="C201" s="421"/>
    </row>
    <row r="203" spans="2:3" x14ac:dyDescent="0.2">
      <c r="B203" s="421"/>
      <c r="C203" s="421"/>
    </row>
    <row r="204" spans="2:3" x14ac:dyDescent="0.2">
      <c r="B204" s="421"/>
      <c r="C204" s="421"/>
    </row>
    <row r="206" spans="2:3" x14ac:dyDescent="0.2">
      <c r="B206" s="421"/>
      <c r="C206" s="421"/>
    </row>
    <row r="207" spans="2:3" x14ac:dyDescent="0.2">
      <c r="B207" s="421"/>
      <c r="C207" s="421"/>
    </row>
    <row r="208" spans="2:3" x14ac:dyDescent="0.2">
      <c r="B208" s="421"/>
      <c r="C208" s="421"/>
    </row>
    <row r="209" spans="2:3" x14ac:dyDescent="0.2">
      <c r="B209" s="421"/>
      <c r="C209" s="421"/>
    </row>
    <row r="210" spans="2:3" x14ac:dyDescent="0.2">
      <c r="B210" s="421"/>
      <c r="C210" s="421"/>
    </row>
    <row r="211" spans="2:3" x14ac:dyDescent="0.2">
      <c r="B211" s="421"/>
      <c r="C211" s="421"/>
    </row>
    <row r="212" spans="2:3" x14ac:dyDescent="0.2">
      <c r="B212" s="421"/>
      <c r="C212" s="421"/>
    </row>
    <row r="213" spans="2:3" x14ac:dyDescent="0.2">
      <c r="B213" s="421"/>
      <c r="C213" s="421"/>
    </row>
    <row r="214" spans="2:3" x14ac:dyDescent="0.2">
      <c r="B214" s="421"/>
      <c r="C214" s="421"/>
    </row>
    <row r="215" spans="2:3" x14ac:dyDescent="0.2">
      <c r="B215" s="421"/>
      <c r="C215" s="421"/>
    </row>
    <row r="216" spans="2:3" x14ac:dyDescent="0.2">
      <c r="B216" s="421"/>
      <c r="C216" s="421"/>
    </row>
    <row r="217" spans="2:3" x14ac:dyDescent="0.2">
      <c r="B217" s="421"/>
      <c r="C217" s="421"/>
    </row>
    <row r="218" spans="2:3" x14ac:dyDescent="0.2">
      <c r="B218" s="421"/>
      <c r="C218" s="421"/>
    </row>
    <row r="219" spans="2:3" x14ac:dyDescent="0.2">
      <c r="B219" s="421"/>
      <c r="C219" s="421"/>
    </row>
    <row r="220" spans="2:3" x14ac:dyDescent="0.2">
      <c r="B220" s="421"/>
      <c r="C220" s="421"/>
    </row>
    <row r="221" spans="2:3" x14ac:dyDescent="0.2">
      <c r="B221" s="421"/>
      <c r="C221" s="421"/>
    </row>
    <row r="222" spans="2:3" x14ac:dyDescent="0.2">
      <c r="B222" s="421"/>
      <c r="C222" s="421"/>
    </row>
    <row r="223" spans="2:3" x14ac:dyDescent="0.2">
      <c r="B223" s="421"/>
      <c r="C223" s="421"/>
    </row>
    <row r="225" spans="2:3" x14ac:dyDescent="0.2">
      <c r="B225" s="421"/>
      <c r="C225" s="421"/>
    </row>
    <row r="226" spans="2:3" x14ac:dyDescent="0.2">
      <c r="B226" s="421"/>
      <c r="C226" s="421"/>
    </row>
    <row r="227" spans="2:3" x14ac:dyDescent="0.2">
      <c r="B227" s="421"/>
      <c r="C227" s="421"/>
    </row>
    <row r="228" spans="2:3" x14ac:dyDescent="0.2">
      <c r="B228" s="421"/>
      <c r="C228" s="421"/>
    </row>
    <row r="229" spans="2:3" x14ac:dyDescent="0.2">
      <c r="B229" s="421"/>
      <c r="C229" s="421"/>
    </row>
    <row r="230" spans="2:3" x14ac:dyDescent="0.2">
      <c r="B230" s="421"/>
      <c r="C230" s="421"/>
    </row>
    <row r="231" spans="2:3" x14ac:dyDescent="0.2">
      <c r="B231" s="421"/>
      <c r="C231" s="421"/>
    </row>
    <row r="232" spans="2:3" x14ac:dyDescent="0.2">
      <c r="B232" s="421"/>
      <c r="C232" s="421"/>
    </row>
    <row r="233" spans="2:3" x14ac:dyDescent="0.2">
      <c r="B233" s="421"/>
      <c r="C233" s="421"/>
    </row>
    <row r="234" spans="2:3" x14ac:dyDescent="0.2">
      <c r="B234" s="421"/>
      <c r="C234" s="421"/>
    </row>
    <row r="235" spans="2:3" x14ac:dyDescent="0.2">
      <c r="B235" s="421"/>
      <c r="C235" s="421"/>
    </row>
    <row r="236" spans="2:3" x14ac:dyDescent="0.2">
      <c r="B236" s="421"/>
      <c r="C236" s="421"/>
    </row>
    <row r="237" spans="2:3" x14ac:dyDescent="0.2">
      <c r="B237" s="421"/>
      <c r="C237" s="421"/>
    </row>
    <row r="238" spans="2:3" x14ac:dyDescent="0.2">
      <c r="B238" s="421"/>
      <c r="C238" s="421"/>
    </row>
    <row r="240" spans="2:3" x14ac:dyDescent="0.2">
      <c r="B240" s="421"/>
      <c r="C240" s="421"/>
    </row>
    <row r="241" spans="2:3" x14ac:dyDescent="0.2">
      <c r="B241" s="421"/>
      <c r="C241" s="421"/>
    </row>
    <row r="242" spans="2:3" x14ac:dyDescent="0.2">
      <c r="B242" s="421"/>
      <c r="C242" s="421"/>
    </row>
    <row r="243" spans="2:3" x14ac:dyDescent="0.2">
      <c r="B243" s="421"/>
      <c r="C243" s="421"/>
    </row>
    <row r="244" spans="2:3" x14ac:dyDescent="0.2">
      <c r="B244" s="421"/>
      <c r="C244" s="421"/>
    </row>
    <row r="245" spans="2:3" x14ac:dyDescent="0.2">
      <c r="B245" s="421"/>
      <c r="C245" s="421"/>
    </row>
    <row r="246" spans="2:3" x14ac:dyDescent="0.2">
      <c r="B246" s="421"/>
      <c r="C246" s="421"/>
    </row>
    <row r="247" spans="2:3" x14ac:dyDescent="0.2">
      <c r="B247" s="421"/>
      <c r="C247" s="421"/>
    </row>
    <row r="248" spans="2:3" x14ac:dyDescent="0.2">
      <c r="B248" s="421"/>
      <c r="C248" s="421"/>
    </row>
    <row r="249" spans="2:3" x14ac:dyDescent="0.2">
      <c r="B249" s="421"/>
      <c r="C249" s="421"/>
    </row>
    <row r="250" spans="2:3" x14ac:dyDescent="0.2">
      <c r="B250" s="421"/>
      <c r="C250" s="421"/>
    </row>
    <row r="251" spans="2:3" x14ac:dyDescent="0.2">
      <c r="B251" s="421"/>
      <c r="C251" s="421"/>
    </row>
    <row r="252" spans="2:3" x14ac:dyDescent="0.2">
      <c r="B252" s="421"/>
      <c r="C252" s="421"/>
    </row>
    <row r="254" spans="2:3" x14ac:dyDescent="0.2">
      <c r="B254" s="421"/>
      <c r="C254" s="421"/>
    </row>
    <row r="256" spans="2:3" x14ac:dyDescent="0.2">
      <c r="B256" s="421"/>
      <c r="C256" s="421"/>
    </row>
    <row r="257" spans="2:3" x14ac:dyDescent="0.2">
      <c r="B257" s="421"/>
      <c r="C257" s="421"/>
    </row>
    <row r="258" spans="2:3" x14ac:dyDescent="0.2">
      <c r="B258" s="421"/>
      <c r="C258" s="421"/>
    </row>
    <row r="259" spans="2:3" x14ac:dyDescent="0.2">
      <c r="B259" s="421"/>
      <c r="C259" s="421"/>
    </row>
    <row r="261" spans="2:3" x14ac:dyDescent="0.2">
      <c r="B261" s="421"/>
      <c r="C261" s="421"/>
    </row>
    <row r="262" spans="2:3" x14ac:dyDescent="0.2">
      <c r="B262" s="421"/>
      <c r="C262" s="421"/>
    </row>
    <row r="264" spans="2:3" x14ac:dyDescent="0.2">
      <c r="B264" s="421"/>
      <c r="C264" s="421"/>
    </row>
    <row r="266" spans="2:3" x14ac:dyDescent="0.2">
      <c r="B266" s="421"/>
      <c r="C266" s="421"/>
    </row>
    <row r="268" spans="2:3" x14ac:dyDescent="0.2">
      <c r="B268" s="421"/>
      <c r="C268" s="421"/>
    </row>
    <row r="269" spans="2:3" x14ac:dyDescent="0.2">
      <c r="B269" s="421"/>
      <c r="C269" s="421"/>
    </row>
    <row r="270" spans="2:3" x14ac:dyDescent="0.2">
      <c r="B270" s="421"/>
      <c r="C270" s="421"/>
    </row>
    <row r="271" spans="2:3" x14ac:dyDescent="0.2">
      <c r="B271" s="421"/>
      <c r="C271" s="421"/>
    </row>
    <row r="272" spans="2:3" x14ac:dyDescent="0.2">
      <c r="B272" s="421"/>
      <c r="C272" s="421"/>
    </row>
    <row r="273" spans="1:3" x14ac:dyDescent="0.2">
      <c r="B273" s="421"/>
      <c r="C273" s="421"/>
    </row>
    <row r="274" spans="1:3" x14ac:dyDescent="0.2">
      <c r="B274" s="421"/>
      <c r="C274" s="421"/>
    </row>
    <row r="275" spans="1:3" x14ac:dyDescent="0.2">
      <c r="B275" s="421"/>
      <c r="C275" s="421"/>
    </row>
    <row r="276" spans="1:3" x14ac:dyDescent="0.2">
      <c r="B276" s="421"/>
      <c r="C276" s="421"/>
    </row>
    <row r="277" spans="1:3" x14ac:dyDescent="0.2">
      <c r="B277" s="421"/>
      <c r="C277" s="421"/>
    </row>
    <row r="278" spans="1:3" x14ac:dyDescent="0.2">
      <c r="B278" s="421"/>
      <c r="C278" s="421"/>
    </row>
    <row r="279" spans="1:3" x14ac:dyDescent="0.2">
      <c r="B279" s="421"/>
      <c r="C279" s="421"/>
    </row>
    <row r="280" spans="1:3" x14ac:dyDescent="0.2">
      <c r="B280" s="421"/>
      <c r="C280" s="421"/>
    </row>
    <row r="281" spans="1:3" x14ac:dyDescent="0.2">
      <c r="B281" s="421"/>
      <c r="C281" s="421"/>
    </row>
    <row r="282" spans="1:3" x14ac:dyDescent="0.2">
      <c r="B282" s="421"/>
      <c r="C282" s="421"/>
    </row>
    <row r="284" spans="1:3" x14ac:dyDescent="0.2">
      <c r="B284" s="421"/>
      <c r="C284" s="421"/>
    </row>
    <row r="285" spans="1:3" x14ac:dyDescent="0.2">
      <c r="B285" s="421"/>
      <c r="C285" s="421"/>
    </row>
    <row r="287" spans="1:3" x14ac:dyDescent="0.2">
      <c r="B287" s="421"/>
      <c r="C287" s="421"/>
    </row>
    <row r="288" spans="1:3" x14ac:dyDescent="0.2">
      <c r="A288" s="421"/>
      <c r="C288" s="421"/>
    </row>
    <row r="289" spans="2:3" x14ac:dyDescent="0.2">
      <c r="B289" s="421"/>
      <c r="C289" s="421"/>
    </row>
    <row r="290" spans="2:3" x14ac:dyDescent="0.2">
      <c r="B290" s="421"/>
      <c r="C290" s="421"/>
    </row>
    <row r="291" spans="2:3" x14ac:dyDescent="0.2">
      <c r="B291" s="421"/>
      <c r="C291" s="421"/>
    </row>
    <row r="293" spans="2:3" x14ac:dyDescent="0.2">
      <c r="B293" s="421"/>
      <c r="C293" s="421"/>
    </row>
    <row r="295" spans="2:3" x14ac:dyDescent="0.2">
      <c r="B295" s="421"/>
      <c r="C295" s="421"/>
    </row>
    <row r="297" spans="2:3" x14ac:dyDescent="0.2">
      <c r="B297" s="421"/>
      <c r="C297" s="421"/>
    </row>
    <row r="298" spans="2:3" x14ac:dyDescent="0.2">
      <c r="B298" s="421"/>
      <c r="C298" s="421"/>
    </row>
    <row r="301" spans="2:3" x14ac:dyDescent="0.2">
      <c r="B301" s="421"/>
      <c r="C301" s="421"/>
    </row>
    <row r="302" spans="2:3" x14ac:dyDescent="0.2">
      <c r="B302" s="421"/>
      <c r="C302" s="421"/>
    </row>
    <row r="303" spans="2:3" x14ac:dyDescent="0.2">
      <c r="B303" s="421"/>
      <c r="C303" s="421"/>
    </row>
    <row r="304" spans="2:3" x14ac:dyDescent="0.2">
      <c r="B304" s="421"/>
      <c r="C304" s="421"/>
    </row>
    <row r="305" spans="2:3" x14ac:dyDescent="0.2">
      <c r="B305" s="421"/>
      <c r="C305" s="421"/>
    </row>
    <row r="306" spans="2:3" x14ac:dyDescent="0.2">
      <c r="B306" s="421"/>
      <c r="C306" s="421"/>
    </row>
    <row r="307" spans="2:3" x14ac:dyDescent="0.2">
      <c r="B307" s="421"/>
      <c r="C307" s="421"/>
    </row>
    <row r="308" spans="2:3" x14ac:dyDescent="0.2">
      <c r="B308" s="421"/>
      <c r="C308" s="421"/>
    </row>
    <row r="309" spans="2:3" x14ac:dyDescent="0.2">
      <c r="B309" s="421"/>
      <c r="C309" s="421"/>
    </row>
    <row r="310" spans="2:3" x14ac:dyDescent="0.2">
      <c r="B310" s="421"/>
      <c r="C310" s="421"/>
    </row>
    <row r="311" spans="2:3" x14ac:dyDescent="0.2">
      <c r="B311" s="421"/>
      <c r="C311" s="421"/>
    </row>
    <row r="312" spans="2:3" x14ac:dyDescent="0.2">
      <c r="B312" s="421"/>
      <c r="C312" s="421"/>
    </row>
    <row r="313" spans="2:3" x14ac:dyDescent="0.2">
      <c r="B313" s="421"/>
      <c r="C313" s="421"/>
    </row>
    <row r="314" spans="2:3" x14ac:dyDescent="0.2">
      <c r="B314" s="421"/>
      <c r="C314" s="421"/>
    </row>
    <row r="315" spans="2:3" x14ac:dyDescent="0.2">
      <c r="B315" s="421"/>
      <c r="C315" s="421"/>
    </row>
    <row r="316" spans="2:3" x14ac:dyDescent="0.2">
      <c r="B316" s="421"/>
      <c r="C316" s="421"/>
    </row>
    <row r="317" spans="2:3" x14ac:dyDescent="0.2">
      <c r="B317" s="421"/>
      <c r="C317" s="421"/>
    </row>
    <row r="318" spans="2:3" x14ac:dyDescent="0.2">
      <c r="B318" s="421"/>
      <c r="C318" s="421"/>
    </row>
    <row r="319" spans="2:3" x14ac:dyDescent="0.2">
      <c r="B319" s="421"/>
      <c r="C319" s="421"/>
    </row>
    <row r="320" spans="2:3" x14ac:dyDescent="0.2">
      <c r="B320" s="421"/>
      <c r="C320" s="421"/>
    </row>
    <row r="323" spans="2:3" x14ac:dyDescent="0.2">
      <c r="B323" s="421"/>
      <c r="C323" s="421"/>
    </row>
    <row r="324" spans="2:3" x14ac:dyDescent="0.2">
      <c r="B324" s="421"/>
      <c r="C324" s="421"/>
    </row>
    <row r="325" spans="2:3" x14ac:dyDescent="0.2">
      <c r="B325" s="421"/>
      <c r="C325" s="421"/>
    </row>
    <row r="326" spans="2:3" x14ac:dyDescent="0.2">
      <c r="B326" s="421"/>
      <c r="C326" s="421"/>
    </row>
    <row r="328" spans="2:3" x14ac:dyDescent="0.2">
      <c r="B328" s="421"/>
      <c r="C328" s="421"/>
    </row>
    <row r="330" spans="2:3" x14ac:dyDescent="0.2">
      <c r="B330" s="421"/>
      <c r="C330" s="421"/>
    </row>
    <row r="331" spans="2:3" x14ac:dyDescent="0.2">
      <c r="B331" s="421"/>
      <c r="C331" s="421"/>
    </row>
    <row r="333" spans="2:3" x14ac:dyDescent="0.2">
      <c r="B333" s="421"/>
      <c r="C333" s="421"/>
    </row>
    <row r="334" spans="2:3" x14ac:dyDescent="0.2">
      <c r="B334" s="421"/>
      <c r="C334" s="421"/>
    </row>
    <row r="335" spans="2:3" x14ac:dyDescent="0.2">
      <c r="B335" s="421"/>
      <c r="C335" s="421"/>
    </row>
    <row r="336" spans="2:3" x14ac:dyDescent="0.2">
      <c r="B336" s="421"/>
      <c r="C336" s="421"/>
    </row>
    <row r="339" spans="2:3" x14ac:dyDescent="0.2">
      <c r="B339" s="421"/>
      <c r="C339" s="421"/>
    </row>
    <row r="341" spans="2:3" x14ac:dyDescent="0.2">
      <c r="B341" s="421"/>
      <c r="C341" s="421"/>
    </row>
    <row r="342" spans="2:3" x14ac:dyDescent="0.2">
      <c r="B342" s="421"/>
      <c r="C342" s="421"/>
    </row>
    <row r="343" spans="2:3" x14ac:dyDescent="0.2">
      <c r="B343" s="421"/>
      <c r="C343" s="421"/>
    </row>
    <row r="344" spans="2:3" x14ac:dyDescent="0.2">
      <c r="B344" s="421"/>
      <c r="C344" s="421"/>
    </row>
    <row r="345" spans="2:3" x14ac:dyDescent="0.2">
      <c r="B345" s="421"/>
      <c r="C345" s="421"/>
    </row>
    <row r="346" spans="2:3" x14ac:dyDescent="0.2">
      <c r="B346" s="421"/>
      <c r="C346" s="421"/>
    </row>
    <row r="347" spans="2:3" x14ac:dyDescent="0.2">
      <c r="B347" s="421"/>
      <c r="C347" s="421"/>
    </row>
    <row r="349" spans="2:3" x14ac:dyDescent="0.2">
      <c r="B349" s="421"/>
      <c r="C349" s="421"/>
    </row>
    <row r="350" spans="2:3" x14ac:dyDescent="0.2">
      <c r="B350" s="421"/>
      <c r="C350" s="421"/>
    </row>
    <row r="351" spans="2:3" x14ac:dyDescent="0.2">
      <c r="B351" s="421"/>
      <c r="C351" s="421"/>
    </row>
    <row r="352" spans="2:3" x14ac:dyDescent="0.2">
      <c r="B352" s="421"/>
      <c r="C352" s="421"/>
    </row>
    <row r="353" spans="2:3" x14ac:dyDescent="0.2">
      <c r="B353" s="421"/>
      <c r="C353" s="421"/>
    </row>
    <row r="354" spans="2:3" x14ac:dyDescent="0.2">
      <c r="B354" s="421"/>
      <c r="C354" s="421"/>
    </row>
    <row r="355" spans="2:3" x14ac:dyDescent="0.2">
      <c r="B355" s="421"/>
      <c r="C355" s="421"/>
    </row>
    <row r="358" spans="2:3" x14ac:dyDescent="0.2">
      <c r="B358" s="421"/>
      <c r="C358" s="421"/>
    </row>
    <row r="359" spans="2:3" x14ac:dyDescent="0.2">
      <c r="B359" s="421"/>
      <c r="C359" s="421"/>
    </row>
    <row r="361" spans="2:3" x14ac:dyDescent="0.2">
      <c r="B361" s="421"/>
      <c r="C361" s="421"/>
    </row>
    <row r="364" spans="2:3" x14ac:dyDescent="0.2">
      <c r="B364" s="421"/>
      <c r="C364" s="421"/>
    </row>
    <row r="365" spans="2:3" x14ac:dyDescent="0.2">
      <c r="B365" s="421"/>
      <c r="C365" s="421"/>
    </row>
    <row r="366" spans="2:3" x14ac:dyDescent="0.2">
      <c r="B366" s="421"/>
      <c r="C366" s="421"/>
    </row>
    <row r="367" spans="2:3" x14ac:dyDescent="0.2">
      <c r="B367" s="421"/>
      <c r="C367" s="421"/>
    </row>
    <row r="369" spans="2:3" x14ac:dyDescent="0.2">
      <c r="B369" s="421"/>
      <c r="C369" s="421"/>
    </row>
    <row r="370" spans="2:3" x14ac:dyDescent="0.2">
      <c r="B370" s="421"/>
      <c r="C370" s="421"/>
    </row>
    <row r="371" spans="2:3" x14ac:dyDescent="0.2">
      <c r="B371" s="421"/>
      <c r="C371" s="421"/>
    </row>
    <row r="372" spans="2:3" x14ac:dyDescent="0.2">
      <c r="B372" s="421"/>
      <c r="C372" s="421"/>
    </row>
    <row r="375" spans="2:3" x14ac:dyDescent="0.2">
      <c r="B375" s="421"/>
      <c r="C375" s="421"/>
    </row>
    <row r="376" spans="2:3" x14ac:dyDescent="0.2">
      <c r="B376" s="421"/>
      <c r="C376" s="421"/>
    </row>
    <row r="377" spans="2:3" x14ac:dyDescent="0.2">
      <c r="B377" s="421"/>
      <c r="C377" s="421"/>
    </row>
    <row r="378" spans="2:3" x14ac:dyDescent="0.2">
      <c r="B378" s="421"/>
      <c r="C378" s="421"/>
    </row>
    <row r="379" spans="2:3" x14ac:dyDescent="0.2">
      <c r="B379" s="421"/>
      <c r="C379" s="421"/>
    </row>
    <row r="380" spans="2:3" x14ac:dyDescent="0.2">
      <c r="B380" s="421"/>
      <c r="C380" s="421"/>
    </row>
    <row r="382" spans="2:3" x14ac:dyDescent="0.2">
      <c r="B382" s="421"/>
      <c r="C382" s="421"/>
    </row>
    <row r="383" spans="2:3" x14ac:dyDescent="0.2">
      <c r="B383" s="421"/>
      <c r="C383" s="421"/>
    </row>
    <row r="384" spans="2:3" x14ac:dyDescent="0.2">
      <c r="B384" s="421"/>
      <c r="C384" s="421"/>
    </row>
    <row r="385" spans="2:3" x14ac:dyDescent="0.2">
      <c r="B385" s="421"/>
      <c r="C385" s="421"/>
    </row>
    <row r="386" spans="2:3" x14ac:dyDescent="0.2">
      <c r="B386" s="421"/>
      <c r="C386" s="421"/>
    </row>
    <row r="387" spans="2:3" x14ac:dyDescent="0.2">
      <c r="B387" s="421"/>
      <c r="C387" s="421"/>
    </row>
    <row r="388" spans="2:3" x14ac:dyDescent="0.2">
      <c r="B388" s="421"/>
      <c r="C388" s="421"/>
    </row>
    <row r="389" spans="2:3" x14ac:dyDescent="0.2">
      <c r="B389" s="421"/>
      <c r="C389" s="421"/>
    </row>
    <row r="390" spans="2:3" x14ac:dyDescent="0.2">
      <c r="B390" s="421"/>
      <c r="C390" s="421"/>
    </row>
    <row r="391" spans="2:3" x14ac:dyDescent="0.2">
      <c r="B391" s="421"/>
      <c r="C391" s="421"/>
    </row>
    <row r="392" spans="2:3" x14ac:dyDescent="0.2">
      <c r="B392" s="421"/>
      <c r="C392" s="421"/>
    </row>
    <row r="393" spans="2:3" x14ac:dyDescent="0.2">
      <c r="B393" s="421"/>
      <c r="C393" s="421"/>
    </row>
    <row r="394" spans="2:3" x14ac:dyDescent="0.2">
      <c r="B394" s="421"/>
      <c r="C394" s="421"/>
    </row>
    <row r="395" spans="2:3" x14ac:dyDescent="0.2">
      <c r="B395" s="421"/>
      <c r="C395" s="421"/>
    </row>
    <row r="396" spans="2:3" x14ac:dyDescent="0.2">
      <c r="B396" s="421"/>
      <c r="C396" s="421"/>
    </row>
    <row r="397" spans="2:3" x14ac:dyDescent="0.2">
      <c r="B397" s="421"/>
      <c r="C397" s="421"/>
    </row>
    <row r="398" spans="2:3" x14ac:dyDescent="0.2">
      <c r="B398" s="421"/>
      <c r="C398" s="421"/>
    </row>
    <row r="400" spans="2:3" x14ac:dyDescent="0.2">
      <c r="B400" s="421"/>
      <c r="C400" s="421"/>
    </row>
    <row r="401" spans="2:3" x14ac:dyDescent="0.2">
      <c r="B401" s="421"/>
      <c r="C401" s="421"/>
    </row>
    <row r="402" spans="2:3" x14ac:dyDescent="0.2">
      <c r="B402" s="421"/>
      <c r="C402" s="421"/>
    </row>
    <row r="403" spans="2:3" x14ac:dyDescent="0.2">
      <c r="B403" s="421"/>
      <c r="C403" s="421"/>
    </row>
    <row r="404" spans="2:3" x14ac:dyDescent="0.2">
      <c r="B404" s="421"/>
      <c r="C404" s="421"/>
    </row>
    <row r="405" spans="2:3" x14ac:dyDescent="0.2">
      <c r="B405" s="421"/>
      <c r="C405" s="421"/>
    </row>
    <row r="406" spans="2:3" x14ac:dyDescent="0.2">
      <c r="B406" s="421"/>
      <c r="C406" s="421"/>
    </row>
    <row r="407" spans="2:3" x14ac:dyDescent="0.2">
      <c r="B407" s="421"/>
      <c r="C407" s="421"/>
    </row>
    <row r="410" spans="2:3" x14ac:dyDescent="0.2">
      <c r="B410" s="421"/>
      <c r="C410" s="421"/>
    </row>
    <row r="412" spans="2:3" x14ac:dyDescent="0.2">
      <c r="B412" s="421"/>
      <c r="C412" s="421"/>
    </row>
    <row r="414" spans="2:3" x14ac:dyDescent="0.2">
      <c r="B414" s="421"/>
      <c r="C414" s="421"/>
    </row>
    <row r="415" spans="2:3" x14ac:dyDescent="0.2">
      <c r="B415" s="421"/>
      <c r="C415" s="421"/>
    </row>
    <row r="416" spans="2:3" x14ac:dyDescent="0.2">
      <c r="B416" s="421"/>
      <c r="C416" s="421"/>
    </row>
    <row r="417" spans="2:3" x14ac:dyDescent="0.2">
      <c r="B417" s="421"/>
      <c r="C417" s="421"/>
    </row>
    <row r="418" spans="2:3" x14ac:dyDescent="0.2">
      <c r="B418" s="421"/>
      <c r="C418" s="421"/>
    </row>
    <row r="419" spans="2:3" x14ac:dyDescent="0.2">
      <c r="B419" s="421"/>
      <c r="C419" s="421"/>
    </row>
    <row r="421" spans="2:3" x14ac:dyDescent="0.2">
      <c r="B421" s="421"/>
      <c r="C421" s="421"/>
    </row>
    <row r="423" spans="2:3" x14ac:dyDescent="0.2">
      <c r="B423" s="421"/>
      <c r="C423" s="421"/>
    </row>
    <row r="425" spans="2:3" x14ac:dyDescent="0.2">
      <c r="B425" s="421"/>
      <c r="C425" s="421"/>
    </row>
    <row r="426" spans="2:3" x14ac:dyDescent="0.2">
      <c r="B426" s="421"/>
      <c r="C426" s="421"/>
    </row>
    <row r="427" spans="2:3" x14ac:dyDescent="0.2">
      <c r="B427" s="421"/>
      <c r="C427" s="421"/>
    </row>
    <row r="428" spans="2:3" x14ac:dyDescent="0.2">
      <c r="B428" s="421"/>
      <c r="C428" s="421"/>
    </row>
    <row r="429" spans="2:3" x14ac:dyDescent="0.2">
      <c r="B429" s="421"/>
      <c r="C429" s="421"/>
    </row>
    <row r="430" spans="2:3" x14ac:dyDescent="0.2">
      <c r="B430" s="421"/>
      <c r="C430" s="421"/>
    </row>
    <row r="431" spans="2:3" x14ac:dyDescent="0.2">
      <c r="B431" s="421"/>
      <c r="C431" s="421"/>
    </row>
    <row r="432" spans="2:3" x14ac:dyDescent="0.2">
      <c r="B432" s="421"/>
      <c r="C432" s="421"/>
    </row>
    <row r="433" spans="2:3" x14ac:dyDescent="0.2">
      <c r="B433" s="421"/>
      <c r="C433" s="421"/>
    </row>
    <row r="434" spans="2:3" x14ac:dyDescent="0.2">
      <c r="B434" s="421"/>
      <c r="C434" s="421"/>
    </row>
    <row r="435" spans="2:3" x14ac:dyDescent="0.2">
      <c r="B435" s="421"/>
      <c r="C435" s="421"/>
    </row>
    <row r="437" spans="2:3" x14ac:dyDescent="0.2">
      <c r="B437" s="421"/>
      <c r="C437" s="421"/>
    </row>
    <row r="438" spans="2:3" x14ac:dyDescent="0.2">
      <c r="B438" s="421"/>
      <c r="C438" s="421"/>
    </row>
    <row r="440" spans="2:3" x14ac:dyDescent="0.2">
      <c r="B440" s="421"/>
      <c r="C440" s="421"/>
    </row>
    <row r="442" spans="2:3" x14ac:dyDescent="0.2">
      <c r="B442" s="421"/>
      <c r="C442" s="421"/>
    </row>
    <row r="445" spans="2:3" x14ac:dyDescent="0.2">
      <c r="B445" s="421"/>
      <c r="C445" s="421"/>
    </row>
    <row r="446" spans="2:3" x14ac:dyDescent="0.2">
      <c r="B446" s="421"/>
      <c r="C446" s="421"/>
    </row>
    <row r="447" spans="2:3" x14ac:dyDescent="0.2">
      <c r="B447" s="421"/>
      <c r="C447" s="421"/>
    </row>
    <row r="448" spans="2:3" x14ac:dyDescent="0.2">
      <c r="B448" s="421"/>
      <c r="C448" s="421"/>
    </row>
    <row r="449" spans="2:3" x14ac:dyDescent="0.2">
      <c r="B449" s="421"/>
      <c r="C449" s="421"/>
    </row>
    <row r="451" spans="2:3" x14ac:dyDescent="0.2">
      <c r="B451" s="421"/>
      <c r="C451" s="421"/>
    </row>
    <row r="452" spans="2:3" x14ac:dyDescent="0.2">
      <c r="B452" s="421"/>
      <c r="C452" s="421"/>
    </row>
    <row r="453" spans="2:3" x14ac:dyDescent="0.2">
      <c r="B453" s="421"/>
      <c r="C453" s="421"/>
    </row>
    <row r="454" spans="2:3" x14ac:dyDescent="0.2">
      <c r="B454" s="421"/>
      <c r="C454" s="421"/>
    </row>
    <row r="455" spans="2:3" x14ac:dyDescent="0.2">
      <c r="B455" s="421"/>
      <c r="C455" s="421"/>
    </row>
    <row r="456" spans="2:3" x14ac:dyDescent="0.2">
      <c r="B456" s="421"/>
      <c r="C456" s="421"/>
    </row>
    <row r="457" spans="2:3" x14ac:dyDescent="0.2">
      <c r="B457" s="421"/>
      <c r="C457" s="421"/>
    </row>
    <row r="458" spans="2:3" x14ac:dyDescent="0.2">
      <c r="B458" s="421"/>
      <c r="C458" s="421"/>
    </row>
    <row r="460" spans="2:3" x14ac:dyDescent="0.2">
      <c r="B460" s="421"/>
      <c r="C460" s="421"/>
    </row>
    <row r="461" spans="2:3" x14ac:dyDescent="0.2">
      <c r="B461" s="421"/>
      <c r="C461" s="421"/>
    </row>
    <row r="462" spans="2:3" x14ac:dyDescent="0.2">
      <c r="B462" s="421"/>
      <c r="C462" s="421"/>
    </row>
    <row r="463" spans="2:3" x14ac:dyDescent="0.2">
      <c r="B463" s="421"/>
      <c r="C463" s="421"/>
    </row>
    <row r="465" spans="2:3" x14ac:dyDescent="0.2">
      <c r="B465" s="421"/>
      <c r="C465" s="421"/>
    </row>
    <row r="467" spans="2:3" x14ac:dyDescent="0.2">
      <c r="B467" s="421"/>
      <c r="C467" s="421"/>
    </row>
    <row r="468" spans="2:3" x14ac:dyDescent="0.2">
      <c r="B468" s="421"/>
      <c r="C468" s="421"/>
    </row>
    <row r="469" spans="2:3" x14ac:dyDescent="0.2">
      <c r="B469" s="421"/>
      <c r="C469" s="421"/>
    </row>
    <row r="470" spans="2:3" x14ac:dyDescent="0.2">
      <c r="B470" s="421"/>
      <c r="C470" s="421"/>
    </row>
    <row r="472" spans="2:3" x14ac:dyDescent="0.2">
      <c r="B472" s="421"/>
      <c r="C472" s="421"/>
    </row>
    <row r="473" spans="2:3" x14ac:dyDescent="0.2">
      <c r="B473" s="421"/>
      <c r="C473" s="421"/>
    </row>
    <row r="474" spans="2:3" x14ac:dyDescent="0.2">
      <c r="B474" s="421"/>
      <c r="C474" s="421"/>
    </row>
    <row r="475" spans="2:3" x14ac:dyDescent="0.2">
      <c r="B475" s="421"/>
      <c r="C475" s="421"/>
    </row>
    <row r="476" spans="2:3" x14ac:dyDescent="0.2">
      <c r="B476" s="421"/>
      <c r="C476" s="421"/>
    </row>
    <row r="477" spans="2:3" x14ac:dyDescent="0.2">
      <c r="B477" s="421"/>
      <c r="C477" s="421"/>
    </row>
    <row r="478" spans="2:3" x14ac:dyDescent="0.2">
      <c r="B478" s="421"/>
      <c r="C478" s="421"/>
    </row>
    <row r="479" spans="2:3" x14ac:dyDescent="0.2">
      <c r="B479" s="421"/>
      <c r="C479" s="421"/>
    </row>
    <row r="480" spans="2:3" x14ac:dyDescent="0.2">
      <c r="B480" s="421"/>
      <c r="C480" s="421"/>
    </row>
    <row r="481" spans="2:3" x14ac:dyDescent="0.2">
      <c r="B481" s="421"/>
      <c r="C481" s="421"/>
    </row>
    <row r="484" spans="2:3" x14ac:dyDescent="0.2">
      <c r="B484" s="421"/>
      <c r="C484" s="421"/>
    </row>
    <row r="485" spans="2:3" x14ac:dyDescent="0.2">
      <c r="B485" s="421"/>
      <c r="C485" s="421"/>
    </row>
    <row r="487" spans="2:3" x14ac:dyDescent="0.2">
      <c r="B487" s="421"/>
      <c r="C487" s="421"/>
    </row>
    <row r="488" spans="2:3" x14ac:dyDescent="0.2">
      <c r="B488" s="421"/>
      <c r="C488" s="421"/>
    </row>
    <row r="490" spans="2:3" x14ac:dyDescent="0.2">
      <c r="B490" s="421"/>
      <c r="C490" s="421"/>
    </row>
    <row r="491" spans="2:3" x14ac:dyDescent="0.2">
      <c r="B491" s="421"/>
      <c r="C491" s="421"/>
    </row>
    <row r="492" spans="2:3" x14ac:dyDescent="0.2">
      <c r="B492" s="421"/>
      <c r="C492" s="421"/>
    </row>
    <row r="494" spans="2:3" x14ac:dyDescent="0.2">
      <c r="B494" s="421"/>
      <c r="C494" s="421"/>
    </row>
    <row r="496" spans="2:3" x14ac:dyDescent="0.2">
      <c r="B496" s="421"/>
      <c r="C496" s="421"/>
    </row>
    <row r="498" spans="2:3" x14ac:dyDescent="0.2">
      <c r="B498" s="421"/>
      <c r="C498" s="421"/>
    </row>
    <row r="500" spans="2:3" x14ac:dyDescent="0.2">
      <c r="B500" s="421"/>
      <c r="C500" s="421"/>
    </row>
    <row r="501" spans="2:3" x14ac:dyDescent="0.2">
      <c r="B501" s="421"/>
      <c r="C501" s="421"/>
    </row>
    <row r="502" spans="2:3" x14ac:dyDescent="0.2">
      <c r="B502" s="421"/>
      <c r="C502" s="421"/>
    </row>
    <row r="503" spans="2:3" x14ac:dyDescent="0.2">
      <c r="B503" s="421"/>
      <c r="C503" s="421"/>
    </row>
    <row r="504" spans="2:3" x14ac:dyDescent="0.2">
      <c r="B504" s="421"/>
      <c r="C504" s="421"/>
    </row>
    <row r="505" spans="2:3" x14ac:dyDescent="0.2">
      <c r="B505" s="421"/>
      <c r="C505" s="421"/>
    </row>
    <row r="506" spans="2:3" x14ac:dyDescent="0.2">
      <c r="B506" s="421"/>
      <c r="C506" s="421"/>
    </row>
    <row r="507" spans="2:3" x14ac:dyDescent="0.2">
      <c r="B507" s="421"/>
      <c r="C507" s="421"/>
    </row>
    <row r="508" spans="2:3" x14ac:dyDescent="0.2">
      <c r="B508" s="421"/>
      <c r="C508" s="421"/>
    </row>
    <row r="509" spans="2:3" x14ac:dyDescent="0.2">
      <c r="B509" s="421"/>
      <c r="C509" s="421"/>
    </row>
    <row r="512" spans="2:3" x14ac:dyDescent="0.2">
      <c r="B512" s="421"/>
      <c r="C512" s="421"/>
    </row>
    <row r="513" spans="2:3" x14ac:dyDescent="0.2">
      <c r="B513" s="421"/>
      <c r="C513" s="421"/>
    </row>
    <row r="514" spans="2:3" x14ac:dyDescent="0.2">
      <c r="B514" s="421"/>
      <c r="C514" s="421"/>
    </row>
    <row r="515" spans="2:3" x14ac:dyDescent="0.2">
      <c r="B515" s="421"/>
      <c r="C515" s="421"/>
    </row>
    <row r="516" spans="2:3" x14ac:dyDescent="0.2">
      <c r="B516" s="421"/>
      <c r="C516" s="4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CDSAY202122</vt:lpstr>
      <vt:lpstr>Sheet1</vt:lpstr>
      <vt:lpstr>Sheet2</vt:lpstr>
      <vt:lpstr>CDSAY202122!Check203</vt:lpstr>
      <vt:lpstr>CDSAY202122!Check204</vt:lpstr>
      <vt:lpstr>CDSAY202122!Check205</vt:lpstr>
      <vt:lpstr>CDSAY202122!Check210</vt:lpstr>
      <vt:lpstr>CDSAY202122!Check211</vt:lpstr>
      <vt:lpstr>CDSAY202122!Check212</vt:lpstr>
      <vt:lpstr>CDSAY202122!Check216</vt:lpstr>
      <vt:lpstr>CDSAY202122!Check223</vt:lpstr>
      <vt:lpstr>CDSAY202122!Check224</vt:lpstr>
      <vt:lpstr>CDSAY202122!Check225</vt:lpstr>
      <vt:lpstr>CDSAY202122!Check226</vt:lpstr>
      <vt:lpstr>CDSAY202122!Check227</vt:lpstr>
      <vt:lpstr>CDSAY202122!Check228</vt:lpstr>
      <vt:lpstr>CDSAY202122!Check229</vt:lpstr>
      <vt:lpstr>CDSAY202122!Check231</vt:lpstr>
      <vt:lpstr>CDSAY202122!Check232</vt:lpstr>
      <vt:lpstr>CDSAY202122!Check233</vt:lpstr>
      <vt:lpstr>CDSAY202122!Check234</vt:lpstr>
      <vt:lpstr>CDSAY202122!Check235</vt:lpstr>
      <vt:lpstr>CDSAY202122!Check238</vt:lpstr>
      <vt:lpstr>CDSAY202122!Check242</vt:lpstr>
      <vt:lpstr>CDSAY202122!Print_Area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2021-01-15T01:27:37Z</cp:lastPrinted>
  <dcterms:created xsi:type="dcterms:W3CDTF">2001-02-22T17:28:44Z</dcterms:created>
  <dcterms:modified xsi:type="dcterms:W3CDTF">2022-06-29T18:08:04Z</dcterms:modified>
</cp:coreProperties>
</file>