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z73352\Documents\My Web\312\312Assign\3-Spreadsheet\Spreadsheet-project-files\showcase\"/>
    </mc:Choice>
  </mc:AlternateContent>
  <bookViews>
    <workbookView xWindow="0" yWindow="15" windowWidth="14220" windowHeight="5385"/>
  </bookViews>
  <sheets>
    <sheet name="#1 Excel in Life" sheetId="3" r:id="rId1"/>
  </sheets>
  <calcPr calcId="152511"/>
</workbook>
</file>

<file path=xl/calcChain.xml><?xml version="1.0" encoding="utf-8"?>
<calcChain xmlns="http://schemas.openxmlformats.org/spreadsheetml/2006/main">
  <c r="D28" i="3" l="1"/>
  <c r="C28" i="3"/>
  <c r="G8" i="3"/>
  <c r="C10" i="3" s="1"/>
  <c r="C15" i="3" l="1"/>
  <c r="C12" i="3"/>
  <c r="D12" i="3" s="1"/>
  <c r="C8" i="3"/>
  <c r="C13" i="3"/>
  <c r="C17" i="3"/>
  <c r="C11" i="3"/>
  <c r="C16" i="3"/>
  <c r="D16" i="3" s="1"/>
  <c r="C9" i="3"/>
  <c r="D10" i="3"/>
  <c r="E10" i="3"/>
  <c r="C14" i="3"/>
  <c r="E16" i="3" l="1"/>
  <c r="D8" i="3"/>
  <c r="E8" i="3"/>
  <c r="E12" i="3"/>
  <c r="D9" i="3"/>
  <c r="E9" i="3"/>
  <c r="E13" i="3"/>
  <c r="D13" i="3"/>
  <c r="D11" i="3"/>
  <c r="E11" i="3"/>
  <c r="D17" i="3"/>
  <c r="E17" i="3"/>
  <c r="D15" i="3"/>
  <c r="E15" i="3"/>
  <c r="E14" i="3"/>
  <c r="D14" i="3"/>
  <c r="D21" i="3" l="1"/>
  <c r="E19" i="3"/>
  <c r="D19" i="3"/>
  <c r="E21" i="3"/>
  <c r="D20" i="3"/>
  <c r="D22" i="3"/>
  <c r="E20" i="3"/>
  <c r="E22" i="3"/>
  <c r="E24" i="3" l="1"/>
</calcChain>
</file>

<file path=xl/sharedStrings.xml><?xml version="1.0" encoding="utf-8"?>
<sst xmlns="http://schemas.openxmlformats.org/spreadsheetml/2006/main" count="47" uniqueCount="44">
  <si>
    <t>Last Name</t>
  </si>
  <si>
    <t>First Name</t>
  </si>
  <si>
    <t>Hire Date</t>
  </si>
  <si>
    <t>Davis</t>
  </si>
  <si>
    <t>Chris</t>
  </si>
  <si>
    <t>Years Employed</t>
  </si>
  <si>
    <t>Vacation Days</t>
  </si>
  <si>
    <t># of Vacation Days</t>
  </si>
  <si>
    <t>5 years or more</t>
  </si>
  <si>
    <t>Years Employed
$ Bonus $</t>
  </si>
  <si>
    <t>Mix Up, Inc</t>
  </si>
  <si>
    <t>Kyle</t>
  </si>
  <si>
    <t>Terry</t>
  </si>
  <si>
    <t>Yvonne</t>
  </si>
  <si>
    <t>Akkerman</t>
  </si>
  <si>
    <t>Liz</t>
  </si>
  <si>
    <t>Guzman</t>
  </si>
  <si>
    <t>Lyka</t>
  </si>
  <si>
    <t>Myers</t>
  </si>
  <si>
    <t>Jill</t>
  </si>
  <si>
    <t>Carrell</t>
  </si>
  <si>
    <t>Granado</t>
  </si>
  <si>
    <t>Irene</t>
  </si>
  <si>
    <t>Lleva</t>
  </si>
  <si>
    <t>Katherine</t>
  </si>
  <si>
    <t>Grasparil</t>
  </si>
  <si>
    <t>Donna</t>
  </si>
  <si>
    <t xml:space="preserve">Bombardier </t>
  </si>
  <si>
    <t>Jenna</t>
  </si>
  <si>
    <t>Less than 2 years</t>
  </si>
  <si>
    <t>2-4 years</t>
  </si>
  <si>
    <t>2013 Vacation Days and Bonus Allocation</t>
  </si>
  <si>
    <t># Employees w/ 21 days of vacation and total bonus:</t>
  </si>
  <si>
    <t># Employees w/ 14 days of vacation and total bonus:</t>
  </si>
  <si>
    <t># Employees w/ 07 days of vacation and total bonus:</t>
  </si>
  <si>
    <t># Employees w/ 00 days of vacation and total bonus:</t>
  </si>
  <si>
    <t>Total 2013 Employee Bonus:</t>
  </si>
  <si>
    <t>$ Bonus $</t>
  </si>
  <si>
    <t xml:space="preserve">Employee Query: </t>
  </si>
  <si>
    <t>Enter either Last Name or First Name</t>
  </si>
  <si>
    <t>Years Employed
 $ Bonus $</t>
  </si>
  <si>
    <t>Years Employed as of Today</t>
  </si>
  <si>
    <t>Today's Date</t>
  </si>
  <si>
    <t>Dr Zhang's comment: This student used numbers in her formulas rather than parameters, which is a shortcoming. I'm showing more of her design rather than solution.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</si>
</sst>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MS Sans Serif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5" fillId="0" borderId="3" xfId="0" applyFont="1" applyBorder="1"/>
    <xf numFmtId="0" fontId="5" fillId="0" borderId="6" xfId="0" applyFont="1" applyBorder="1"/>
    <xf numFmtId="0" fontId="5" fillId="0" borderId="4" xfId="0" applyFont="1" applyBorder="1" applyAlignment="1">
      <alignment horizontal="center" wrapText="1"/>
    </xf>
    <xf numFmtId="0" fontId="4" fillId="0" borderId="2" xfId="0" applyFont="1" applyBorder="1"/>
    <xf numFmtId="0" fontId="4" fillId="0" borderId="0" xfId="0" applyFont="1" applyBorder="1" applyAlignment="1">
      <alignment horizontal="center" vertical="center"/>
    </xf>
    <xf numFmtId="44" fontId="4" fillId="0" borderId="7" xfId="1" applyFont="1" applyBorder="1"/>
    <xf numFmtId="16" fontId="4" fillId="0" borderId="2" xfId="0" applyNumberFormat="1" applyFont="1" applyBorder="1"/>
    <xf numFmtId="0" fontId="4" fillId="0" borderId="5" xfId="0" applyFont="1" applyBorder="1"/>
    <xf numFmtId="0" fontId="4" fillId="0" borderId="8" xfId="0" applyFont="1" applyBorder="1" applyAlignment="1">
      <alignment horizontal="center" vertical="center"/>
    </xf>
    <xf numFmtId="44" fontId="4" fillId="0" borderId="1" xfId="1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4" fillId="0" borderId="0" xfId="0" applyFont="1" applyBorder="1"/>
    <xf numFmtId="44" fontId="4" fillId="0" borderId="0" xfId="1" applyFont="1" applyBorder="1"/>
    <xf numFmtId="44" fontId="5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4" fillId="0" borderId="8" xfId="0" applyFont="1" applyBorder="1"/>
    <xf numFmtId="44" fontId="2" fillId="0" borderId="0" xfId="1" applyFont="1"/>
    <xf numFmtId="0" fontId="5" fillId="0" borderId="0" xfId="0" applyFont="1" applyBorder="1" applyAlignment="1">
      <alignment horizontal="center" vertical="center"/>
    </xf>
    <xf numFmtId="0" fontId="4" fillId="0" borderId="6" xfId="0" applyFont="1" applyBorder="1"/>
    <xf numFmtId="0" fontId="4" fillId="0" borderId="4" xfId="0" applyFont="1" applyBorder="1"/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4" fontId="4" fillId="0" borderId="8" xfId="1" applyFont="1" applyBorder="1" applyAlignment="1">
      <alignment horizontal="center" vertical="center"/>
    </xf>
    <xf numFmtId="0" fontId="2" fillId="0" borderId="0" xfId="0" applyFont="1"/>
    <xf numFmtId="14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</cellXfs>
  <cellStyles count="3">
    <cellStyle name="Currency" xfId="1" builtinId="4"/>
    <cellStyle name="Heading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="90" zoomScaleNormal="90" workbookViewId="0"/>
  </sheetViews>
  <sheetFormatPr defaultRowHeight="15.75" x14ac:dyDescent="0.25"/>
  <cols>
    <col min="1" max="1" width="18.5703125" style="1" bestFit="1" customWidth="1"/>
    <col min="2" max="2" width="36.140625" style="1" bestFit="1" customWidth="1"/>
    <col min="3" max="3" width="51.28515625" style="1" bestFit="1" customWidth="1"/>
    <col min="4" max="4" width="29" style="1" bestFit="1" customWidth="1"/>
    <col min="5" max="5" width="16.5703125" style="1" bestFit="1" customWidth="1"/>
    <col min="6" max="6" width="17.42578125" style="1" bestFit="1" customWidth="1"/>
    <col min="7" max="7" width="14.85546875" style="1" bestFit="1" customWidth="1"/>
    <col min="8" max="8" width="11.5703125" style="1" bestFit="1" customWidth="1"/>
    <col min="9" max="9" width="17.42578125" style="1" bestFit="1" customWidth="1"/>
    <col min="10" max="10" width="14.85546875" style="1" bestFit="1" customWidth="1"/>
    <col min="11" max="11" width="11.5703125" style="1" bestFit="1" customWidth="1"/>
    <col min="12" max="16384" width="9.140625" style="1"/>
  </cols>
  <sheetData>
    <row r="1" spans="1:11" ht="16.5" thickBot="1" x14ac:dyDescent="0.3">
      <c r="A1" s="34" t="s">
        <v>43</v>
      </c>
    </row>
    <row r="2" spans="1:11" ht="48" thickTop="1" x14ac:dyDescent="0.25">
      <c r="A2" s="32" t="s">
        <v>10</v>
      </c>
      <c r="B2" s="32"/>
      <c r="C2" s="32"/>
      <c r="D2" s="32"/>
      <c r="E2" s="32"/>
      <c r="F2" s="4" t="s">
        <v>5</v>
      </c>
      <c r="G2" s="5" t="s">
        <v>6</v>
      </c>
      <c r="H2" s="6" t="s">
        <v>9</v>
      </c>
    </row>
    <row r="3" spans="1:11" ht="18.75" x14ac:dyDescent="0.3">
      <c r="A3" s="33" t="s">
        <v>31</v>
      </c>
      <c r="B3" s="33"/>
      <c r="C3" s="33"/>
      <c r="D3" s="33"/>
      <c r="E3" s="33"/>
      <c r="F3" s="7" t="s">
        <v>8</v>
      </c>
      <c r="G3" s="8">
        <v>21</v>
      </c>
      <c r="H3" s="9">
        <v>1000</v>
      </c>
    </row>
    <row r="4" spans="1:11" x14ac:dyDescent="0.25">
      <c r="F4" s="10" t="s">
        <v>30</v>
      </c>
      <c r="G4" s="8">
        <v>14</v>
      </c>
      <c r="H4" s="9">
        <v>500</v>
      </c>
    </row>
    <row r="5" spans="1:11" ht="16.5" thickBot="1" x14ac:dyDescent="0.3">
      <c r="F5" s="11" t="s">
        <v>29</v>
      </c>
      <c r="G5" s="12">
        <v>7</v>
      </c>
      <c r="H5" s="13">
        <v>250</v>
      </c>
    </row>
    <row r="6" spans="1:11" ht="16.5" thickTop="1" x14ac:dyDescent="0.25">
      <c r="I6" s="17"/>
      <c r="J6" s="8"/>
      <c r="K6" s="18"/>
    </row>
    <row r="7" spans="1:11" ht="31.5" x14ac:dyDescent="0.25">
      <c r="A7" s="15" t="s">
        <v>0</v>
      </c>
      <c r="B7" s="15" t="s">
        <v>1</v>
      </c>
      <c r="C7" s="15" t="s">
        <v>41</v>
      </c>
      <c r="D7" s="15" t="s">
        <v>7</v>
      </c>
      <c r="E7" s="14" t="s">
        <v>40</v>
      </c>
      <c r="F7" s="15" t="s">
        <v>2</v>
      </c>
      <c r="G7" s="15" t="s">
        <v>42</v>
      </c>
    </row>
    <row r="8" spans="1:11" x14ac:dyDescent="0.25">
      <c r="A8" s="1" t="s">
        <v>11</v>
      </c>
      <c r="B8" s="1" t="s">
        <v>12</v>
      </c>
      <c r="C8" s="31">
        <f ca="1">YEAR($G$8)-YEAR(F8)</f>
        <v>6</v>
      </c>
      <c r="D8" s="3">
        <f ca="1">IF($C8&gt;=5,21,IF($C8&gt;=2,14,IF($C8&gt;=1,7,0)))</f>
        <v>21</v>
      </c>
      <c r="E8" s="16">
        <f ca="1">IF($C8&gt;=5,1000,IF($C8&gt;=2,500,IF($C8&gt;=1,250,0)))</f>
        <v>1000</v>
      </c>
      <c r="F8" s="30">
        <v>39566</v>
      </c>
      <c r="G8" s="30">
        <f ca="1">TODAY()</f>
        <v>41727</v>
      </c>
    </row>
    <row r="9" spans="1:11" x14ac:dyDescent="0.25">
      <c r="A9" s="1" t="s">
        <v>3</v>
      </c>
      <c r="B9" s="1" t="s">
        <v>13</v>
      </c>
      <c r="C9" s="31">
        <f t="shared" ref="C9:C17" ca="1" si="0">YEAR($G$8)-YEAR(F9)</f>
        <v>3</v>
      </c>
      <c r="D9" s="3">
        <f t="shared" ref="D9:D17" ca="1" si="1">IF($C9&gt;=5,21,IF($C9&gt;=2,14,IF($C9&gt;=1,7,0)))</f>
        <v>14</v>
      </c>
      <c r="E9" s="16">
        <f t="shared" ref="E9:E17" ca="1" si="2">IF($C9&gt;=5,1000,IF($C9&gt;=2,500,IF($C9&gt;=1,250,0)))</f>
        <v>500</v>
      </c>
      <c r="F9" s="30">
        <v>40676</v>
      </c>
    </row>
    <row r="10" spans="1:11" x14ac:dyDescent="0.25">
      <c r="A10" s="1" t="s">
        <v>14</v>
      </c>
      <c r="B10" s="1" t="s">
        <v>15</v>
      </c>
      <c r="C10" s="31">
        <f t="shared" ca="1" si="0"/>
        <v>2</v>
      </c>
      <c r="D10" s="3">
        <f t="shared" ca="1" si="1"/>
        <v>14</v>
      </c>
      <c r="E10" s="16">
        <f t="shared" ca="1" si="2"/>
        <v>500</v>
      </c>
      <c r="F10" s="30">
        <v>40939</v>
      </c>
    </row>
    <row r="11" spans="1:11" x14ac:dyDescent="0.25">
      <c r="A11" s="1" t="s">
        <v>16</v>
      </c>
      <c r="B11" s="1" t="s">
        <v>17</v>
      </c>
      <c r="C11" s="31">
        <f t="shared" ca="1" si="0"/>
        <v>4</v>
      </c>
      <c r="D11" s="3">
        <f t="shared" ca="1" si="1"/>
        <v>14</v>
      </c>
      <c r="E11" s="16">
        <f t="shared" ca="1" si="2"/>
        <v>500</v>
      </c>
      <c r="F11" s="30">
        <v>40343</v>
      </c>
    </row>
    <row r="12" spans="1:11" x14ac:dyDescent="0.25">
      <c r="A12" s="1" t="s">
        <v>18</v>
      </c>
      <c r="B12" s="1" t="s">
        <v>19</v>
      </c>
      <c r="C12" s="31">
        <f t="shared" ca="1" si="0"/>
        <v>5</v>
      </c>
      <c r="D12" s="3">
        <f t="shared" ca="1" si="1"/>
        <v>21</v>
      </c>
      <c r="E12" s="16">
        <f t="shared" ca="1" si="2"/>
        <v>1000</v>
      </c>
      <c r="F12" s="30">
        <v>39819</v>
      </c>
    </row>
    <row r="13" spans="1:11" x14ac:dyDescent="0.25">
      <c r="A13" s="1" t="s">
        <v>20</v>
      </c>
      <c r="B13" s="1" t="s">
        <v>4</v>
      </c>
      <c r="C13" s="31">
        <f t="shared" ca="1" si="0"/>
        <v>2</v>
      </c>
      <c r="D13" s="3">
        <f t="shared" ca="1" si="1"/>
        <v>14</v>
      </c>
      <c r="E13" s="16">
        <f t="shared" ca="1" si="2"/>
        <v>500</v>
      </c>
      <c r="F13" s="30">
        <v>41140</v>
      </c>
    </row>
    <row r="14" spans="1:11" x14ac:dyDescent="0.25">
      <c r="A14" s="1" t="s">
        <v>21</v>
      </c>
      <c r="B14" s="1" t="s">
        <v>22</v>
      </c>
      <c r="C14" s="31">
        <f t="shared" ca="1" si="0"/>
        <v>3</v>
      </c>
      <c r="D14" s="3">
        <f t="shared" ca="1" si="1"/>
        <v>14</v>
      </c>
      <c r="E14" s="16">
        <f t="shared" ca="1" si="2"/>
        <v>500</v>
      </c>
      <c r="F14" s="30">
        <v>40676</v>
      </c>
    </row>
    <row r="15" spans="1:11" x14ac:dyDescent="0.25">
      <c r="A15" s="1" t="s">
        <v>23</v>
      </c>
      <c r="B15" s="1" t="s">
        <v>24</v>
      </c>
      <c r="C15" s="31">
        <f t="shared" ca="1" si="0"/>
        <v>8</v>
      </c>
      <c r="D15" s="3">
        <f t="shared" ca="1" si="1"/>
        <v>21</v>
      </c>
      <c r="E15" s="16">
        <f t="shared" ca="1" si="2"/>
        <v>1000</v>
      </c>
      <c r="F15" s="30">
        <v>38731</v>
      </c>
    </row>
    <row r="16" spans="1:11" x14ac:dyDescent="0.25">
      <c r="A16" s="1" t="s">
        <v>25</v>
      </c>
      <c r="B16" s="1" t="s">
        <v>26</v>
      </c>
      <c r="C16" s="31">
        <f t="shared" ca="1" si="0"/>
        <v>4</v>
      </c>
      <c r="D16" s="3">
        <f t="shared" ca="1" si="1"/>
        <v>14</v>
      </c>
      <c r="E16" s="16">
        <f t="shared" ca="1" si="2"/>
        <v>500</v>
      </c>
      <c r="F16" s="30">
        <v>40253</v>
      </c>
    </row>
    <row r="17" spans="1:6" x14ac:dyDescent="0.25">
      <c r="A17" s="1" t="s">
        <v>27</v>
      </c>
      <c r="B17" s="1" t="s">
        <v>28</v>
      </c>
      <c r="C17" s="31">
        <f t="shared" ca="1" si="0"/>
        <v>1</v>
      </c>
      <c r="D17" s="3">
        <f t="shared" ca="1" si="1"/>
        <v>7</v>
      </c>
      <c r="E17" s="16">
        <f t="shared" ca="1" si="2"/>
        <v>250</v>
      </c>
      <c r="F17" s="30">
        <v>41277</v>
      </c>
    </row>
    <row r="19" spans="1:6" x14ac:dyDescent="0.25">
      <c r="C19" s="1" t="s">
        <v>32</v>
      </c>
      <c r="D19" s="3">
        <f ca="1">COUNTIF($D$8:$D$17,"=21")</f>
        <v>3</v>
      </c>
      <c r="E19" s="16">
        <f ca="1">SUMIF($E$8:$E$17,"=1000")</f>
        <v>3000</v>
      </c>
    </row>
    <row r="20" spans="1:6" x14ac:dyDescent="0.25">
      <c r="C20" s="1" t="s">
        <v>33</v>
      </c>
      <c r="D20" s="3">
        <f ca="1">COUNTIF($D$8:$D$17,"=14")</f>
        <v>6</v>
      </c>
      <c r="E20" s="16">
        <f ca="1">SUMIF($E$8:$E$17,"=500")</f>
        <v>3000</v>
      </c>
    </row>
    <row r="21" spans="1:6" x14ac:dyDescent="0.25">
      <c r="C21" s="1" t="s">
        <v>34</v>
      </c>
      <c r="D21" s="3">
        <f ca="1">COUNTIF($D$8:$D$17,"=7")</f>
        <v>1</v>
      </c>
      <c r="E21" s="16">
        <f ca="1">SUMIF($E$8:$E$17,"=250")</f>
        <v>250</v>
      </c>
    </row>
    <row r="22" spans="1:6" x14ac:dyDescent="0.25">
      <c r="C22" s="1" t="s">
        <v>35</v>
      </c>
      <c r="D22" s="3">
        <f ca="1">COUNTIF($D$8:$D$17,"=0")</f>
        <v>0</v>
      </c>
      <c r="E22" s="16">
        <f ca="1">SUMIF($E$8:$E$17,"=0")</f>
        <v>0</v>
      </c>
    </row>
    <row r="24" spans="1:6" x14ac:dyDescent="0.25">
      <c r="D24" s="2" t="s">
        <v>36</v>
      </c>
      <c r="E24" s="19">
        <f ca="1">SUM(E19:E22)</f>
        <v>6250</v>
      </c>
    </row>
    <row r="25" spans="1:6" ht="16.5" thickBot="1" x14ac:dyDescent="0.3"/>
    <row r="26" spans="1:6" ht="16.5" thickTop="1" x14ac:dyDescent="0.25">
      <c r="A26" s="20" t="s">
        <v>38</v>
      </c>
      <c r="B26" s="24" t="s">
        <v>39</v>
      </c>
      <c r="C26" s="24"/>
      <c r="D26" s="25"/>
    </row>
    <row r="27" spans="1:6" x14ac:dyDescent="0.25">
      <c r="A27" s="26" t="s">
        <v>0</v>
      </c>
      <c r="B27" s="23" t="s">
        <v>1</v>
      </c>
      <c r="C27" s="23" t="s">
        <v>7</v>
      </c>
      <c r="D27" s="27" t="s">
        <v>37</v>
      </c>
    </row>
    <row r="28" spans="1:6" ht="16.5" thickBot="1" x14ac:dyDescent="0.3">
      <c r="A28" s="11"/>
      <c r="B28" s="21"/>
      <c r="C28" s="12" t="str">
        <f>IF(A28&lt;&gt;"",VLOOKUP(A28,A8:E17,4,FALSE),IF(B28&lt;&gt;"",VLOOKUP(B28,B8:E17,3,FALSE),""))</f>
        <v/>
      </c>
      <c r="D28" s="28" t="str">
        <f>IF(A28&lt;&gt;"",VLOOKUP(A28,A8:E17,5,FALSE),IF(B28&lt;&gt;"",VLOOKUP(B28,B8:E17,4,FALSE),""))</f>
        <v/>
      </c>
    </row>
    <row r="29" spans="1:6" ht="16.5" thickTop="1" x14ac:dyDescent="0.25"/>
    <row r="30" spans="1:6" x14ac:dyDescent="0.25">
      <c r="C30" s="22"/>
    </row>
    <row r="31" spans="1:6" x14ac:dyDescent="0.25">
      <c r="B31" s="22"/>
    </row>
    <row r="32" spans="1:6" x14ac:dyDescent="0.25">
      <c r="B32" s="29"/>
    </row>
  </sheetData>
  <mergeCells count="2">
    <mergeCell ref="A2:E2"/>
    <mergeCell ref="A3:E3"/>
  </mergeCells>
  <printOptions headings="1" gridLines="1"/>
  <pageMargins left="0.7" right="0.7" top="0.75" bottom="0.75" header="0.3" footer="0.3"/>
  <pageSetup orientation="landscape" horizontalDpi="300" verticalDpi="300" r:id="rId1"/>
  <headerFooter>
    <oddHeader>&amp;LProblem 1: “Excel in Life”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 Excel in Life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Yue</dc:creator>
  <cp:lastModifiedBy>Zhang, Yue</cp:lastModifiedBy>
  <cp:lastPrinted>2013-05-05T07:32:41Z</cp:lastPrinted>
  <dcterms:created xsi:type="dcterms:W3CDTF">2013-04-26T16:19:37Z</dcterms:created>
  <dcterms:modified xsi:type="dcterms:W3CDTF">2014-03-29T19:51:36Z</dcterms:modified>
</cp:coreProperties>
</file>