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20" yWindow="2860" windowWidth="34020" windowHeight="26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<sst xmlns="http://schemas.openxmlformats.org/spreadsheetml/2006/main" count="68" uniqueCount="45">
  <si>
    <t>CORN GENETICS DIHIBRYID CROSS LAB</t>
  </si>
  <si>
    <t>expected</t>
  </si>
  <si>
    <t>purple</t>
  </si>
  <si>
    <t>starchy</t>
  </si>
  <si>
    <t>puple</t>
  </si>
  <si>
    <t>sweet</t>
  </si>
  <si>
    <t>yellow</t>
  </si>
  <si>
    <t xml:space="preserve"> </t>
  </si>
  <si>
    <t>N=</t>
  </si>
  <si>
    <t>PS</t>
  </si>
  <si>
    <t>Ps</t>
  </si>
  <si>
    <t>pS</t>
  </si>
  <si>
    <t>ps</t>
  </si>
  <si>
    <t>PPSS</t>
  </si>
  <si>
    <t>PPSs</t>
  </si>
  <si>
    <t>PpSS</t>
  </si>
  <si>
    <t>PpSs</t>
  </si>
  <si>
    <t>PPss</t>
  </si>
  <si>
    <t>Ppss</t>
  </si>
  <si>
    <t>ppSS</t>
  </si>
  <si>
    <t>ppSs</t>
  </si>
  <si>
    <t>PsSs</t>
  </si>
  <si>
    <t>ppss</t>
  </si>
  <si>
    <t>ratio</t>
  </si>
  <si>
    <t>percentage</t>
  </si>
  <si>
    <t>chi-square</t>
  </si>
  <si>
    <t>CHI -Square test table</t>
  </si>
  <si>
    <t>Group Data</t>
  </si>
  <si>
    <t>Group</t>
  </si>
  <si>
    <t>Chi square</t>
  </si>
  <si>
    <t>Mendellian</t>
  </si>
  <si>
    <t>non-Mendellian</t>
  </si>
  <si>
    <t>P (Probability)</t>
  </si>
  <si>
    <t>3 degrees of freedom for a dihybrid Cross (number of traits-1)</t>
  </si>
  <si>
    <t>d. f. *</t>
  </si>
  <si>
    <t xml:space="preserve"> Find the number in that row that is closest to your chi square value. Circle that number.</t>
  </si>
  <si>
    <t xml:space="preserve"> </t>
  </si>
  <si>
    <t>OBSERVED</t>
  </si>
  <si>
    <t>An AP Biology Laboratory</t>
  </si>
  <si>
    <t>CLASS DATA</t>
  </si>
  <si>
    <t>observed</t>
  </si>
  <si>
    <t>EXPECTED RATIO</t>
  </si>
  <si>
    <t>Your degrees of freedom (df) is the number of possible phenotypes minus 1. In your case, 4 - 1 = 3.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</si>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</sst>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4"/>
      <name val="Arial"/>
      <family val="0"/>
    </font>
    <font>
      <sz val="14"/>
      <color indexed="9"/>
      <name val="Arial"/>
      <family val="0"/>
    </font>
    <font>
      <sz val="14"/>
      <name val="Verdana"/>
      <family val="0"/>
    </font>
    <font>
      <b/>
      <i/>
      <sz val="14"/>
      <name val="Verdana"/>
      <family val="0"/>
    </font>
    <font>
      <sz val="14"/>
      <color indexed="9"/>
      <name val="Verdana"/>
      <family val="0"/>
    </font>
    <font>
      <b/>
      <sz val="14"/>
      <color indexed="9"/>
      <name val="Verdana"/>
      <family val="0"/>
    </font>
    <font>
      <i/>
      <sz val="14"/>
      <color indexed="9"/>
      <name val="Verdana"/>
      <family val="0"/>
    </font>
    <font>
      <b/>
      <sz val="14"/>
      <name val="Verdana"/>
      <family val="0"/>
    </font>
    <font>
      <i/>
      <sz val="14"/>
      <name val="Verdana"/>
      <family val="0"/>
    </font>
    <font>
      <sz val="14"/>
      <color indexed="8"/>
      <name val="Verdana"/>
      <family val="0"/>
    </font>
    <font>
      <i/>
      <sz val="14"/>
      <color indexed="8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1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textRotation="90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5" borderId="6" xfId="0" applyFont="1" applyFill="1" applyBorder="1" applyAlignment="1">
      <alignment/>
    </xf>
    <xf numFmtId="0" fontId="11" fillId="6" borderId="7" xfId="0" applyFont="1" applyFill="1" applyBorder="1" applyAlignment="1">
      <alignment/>
    </xf>
    <xf numFmtId="0" fontId="9" fillId="6" borderId="7" xfId="0" applyFont="1" applyFill="1" applyBorder="1" applyAlignment="1">
      <alignment/>
    </xf>
    <xf numFmtId="0" fontId="11" fillId="6" borderId="7" xfId="0" applyFont="1" applyFill="1" applyBorder="1" applyAlignment="1">
      <alignment horizontal="right"/>
    </xf>
    <xf numFmtId="0" fontId="11" fillId="6" borderId="8" xfId="0" applyFont="1" applyFill="1" applyBorder="1" applyAlignment="1">
      <alignment/>
    </xf>
    <xf numFmtId="0" fontId="9" fillId="5" borderId="9" xfId="0" applyFont="1" applyFill="1" applyBorder="1" applyAlignment="1">
      <alignment/>
    </xf>
    <xf numFmtId="0" fontId="11" fillId="7" borderId="0" xfId="0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9" fillId="9" borderId="10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5" fillId="9" borderId="10" xfId="0" applyFont="1" applyFill="1" applyBorder="1" applyAlignment="1">
      <alignment/>
    </xf>
    <xf numFmtId="0" fontId="14" fillId="5" borderId="9" xfId="0" applyFont="1" applyFill="1" applyBorder="1" applyAlignment="1">
      <alignment/>
    </xf>
    <xf numFmtId="0" fontId="9" fillId="0" borderId="11" xfId="0" applyFont="1" applyBorder="1" applyAlignment="1">
      <alignment/>
    </xf>
    <xf numFmtId="0" fontId="15" fillId="0" borderId="5" xfId="0" applyFont="1" applyBorder="1" applyAlignment="1">
      <alignment/>
    </xf>
    <xf numFmtId="0" fontId="11" fillId="10" borderId="12" xfId="0" applyFont="1" applyFill="1" applyBorder="1" applyAlignment="1">
      <alignment/>
    </xf>
    <xf numFmtId="0" fontId="11" fillId="1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11" borderId="6" xfId="0" applyFont="1" applyFill="1" applyBorder="1" applyAlignment="1">
      <alignment/>
    </xf>
    <xf numFmtId="0" fontId="11" fillId="11" borderId="7" xfId="0" applyFont="1" applyFill="1" applyBorder="1" applyAlignment="1">
      <alignment/>
    </xf>
    <xf numFmtId="0" fontId="11" fillId="11" borderId="8" xfId="0" applyFont="1" applyFill="1" applyBorder="1" applyAlignment="1">
      <alignment/>
    </xf>
    <xf numFmtId="0" fontId="11" fillId="11" borderId="9" xfId="0" applyFont="1" applyFill="1" applyBorder="1" applyAlignment="1">
      <alignment/>
    </xf>
    <xf numFmtId="0" fontId="11" fillId="7" borderId="1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9" fillId="4" borderId="10" xfId="0" applyFont="1" applyFill="1" applyBorder="1" applyAlignment="1">
      <alignment/>
    </xf>
    <xf numFmtId="0" fontId="9" fillId="8" borderId="10" xfId="0" applyFont="1" applyFill="1" applyBorder="1" applyAlignment="1">
      <alignment/>
    </xf>
    <xf numFmtId="0" fontId="11" fillId="11" borderId="12" xfId="0" applyFont="1" applyFill="1" applyBorder="1" applyAlignment="1">
      <alignment/>
    </xf>
    <xf numFmtId="0" fontId="11" fillId="7" borderId="13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9" fillId="8" borderId="13" xfId="0" applyFont="1" applyFill="1" applyBorder="1" applyAlignment="1">
      <alignment/>
    </xf>
    <xf numFmtId="0" fontId="9" fillId="9" borderId="1" xfId="0" applyFont="1" applyFill="1" applyBorder="1" applyAlignment="1">
      <alignment/>
    </xf>
    <xf numFmtId="0" fontId="11" fillId="7" borderId="0" xfId="0" applyFont="1" applyFill="1" applyAlignment="1">
      <alignment/>
    </xf>
    <xf numFmtId="0" fontId="16" fillId="4" borderId="0" xfId="0" applyFont="1" applyFill="1" applyAlignment="1">
      <alignment/>
    </xf>
    <xf numFmtId="0" fontId="9" fillId="8" borderId="0" xfId="0" applyFont="1" applyFill="1" applyAlignment="1">
      <alignment/>
    </xf>
    <xf numFmtId="0" fontId="9" fillId="9" borderId="0" xfId="0" applyFont="1" applyFill="1" applyAlignment="1">
      <alignment/>
    </xf>
    <xf numFmtId="0" fontId="12" fillId="7" borderId="0" xfId="0" applyFont="1" applyFill="1" applyAlignment="1">
      <alignment/>
    </xf>
    <xf numFmtId="0" fontId="17" fillId="4" borderId="0" xfId="0" applyFont="1" applyFill="1" applyAlignment="1">
      <alignment/>
    </xf>
    <xf numFmtId="0" fontId="14" fillId="8" borderId="0" xfId="0" applyFont="1" applyFill="1" applyAlignment="1">
      <alignment/>
    </xf>
    <xf numFmtId="0" fontId="15" fillId="9" borderId="0" xfId="0" applyFont="1" applyFill="1" applyAlignment="1">
      <alignment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/>
    </xf>
    <xf numFmtId="0" fontId="9" fillId="5" borderId="0" xfId="0" applyFont="1" applyFill="1" applyAlignment="1">
      <alignment/>
    </xf>
    <xf numFmtId="0" fontId="7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2</xdr:row>
      <xdr:rowOff>180975</xdr:rowOff>
    </xdr:from>
    <xdr:to>
      <xdr:col>4</xdr:col>
      <xdr:colOff>590550</xdr:colOff>
      <xdr:row>2</xdr:row>
      <xdr:rowOff>1247775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638175"/>
          <a:ext cx="3590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15</xdr:row>
      <xdr:rowOff>180975</xdr:rowOff>
    </xdr:from>
    <xdr:to>
      <xdr:col>11</xdr:col>
      <xdr:colOff>628650</xdr:colOff>
      <xdr:row>25</xdr:row>
      <xdr:rowOff>114300</xdr:rowOff>
    </xdr:to>
    <xdr:pic>
      <xdr:nvPicPr>
        <xdr:cNvPr id="2" name="Picture 3" descr="corn-kernel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4752975"/>
          <a:ext cx="41529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F8" sqref="F8"/>
    </sheetView>
  </sheetViews>
  <sheetFormatPr defaultColWidth="11.00390625" defaultRowHeight="12.75"/>
  <cols>
    <col min="1" max="1" width="18.75390625" style="9" customWidth="1"/>
    <col min="2" max="5" width="13.875" style="9" customWidth="1"/>
    <col min="6" max="6" width="9.875" style="9" customWidth="1"/>
    <col min="7" max="7" width="8.875" style="9" customWidth="1"/>
    <col min="8" max="8" width="7.875" style="9" customWidth="1"/>
    <col min="9" max="9" width="8.875" style="9" customWidth="1"/>
    <col min="10" max="11" width="6.875" style="9" customWidth="1"/>
    <col min="12" max="12" width="20.625" style="9" customWidth="1"/>
    <col min="13" max="16384" width="10.75390625" style="9" customWidth="1"/>
  </cols>
  <sheetData>
    <row r="1" ht="18">
      <c r="A1" s="8" t="s">
        <v>0</v>
      </c>
    </row>
    <row r="2" spans="1:7" ht="18">
      <c r="A2" s="9" t="s">
        <v>38</v>
      </c>
      <c r="G2" s="9" t="s">
        <v>39</v>
      </c>
    </row>
    <row r="3" spans="1:10" ht="118.5">
      <c r="A3" s="9" t="s">
        <v>37</v>
      </c>
      <c r="G3" s="7" t="s">
        <v>28</v>
      </c>
      <c r="H3" s="7" t="s">
        <v>29</v>
      </c>
      <c r="I3" s="7" t="s">
        <v>30</v>
      </c>
      <c r="J3" s="7" t="s">
        <v>31</v>
      </c>
    </row>
    <row r="4" spans="1:10" ht="18">
      <c r="A4" s="10"/>
      <c r="B4" s="11" t="s">
        <v>27</v>
      </c>
      <c r="C4" s="12"/>
      <c r="D4" s="13" t="s">
        <v>8</v>
      </c>
      <c r="E4" s="14">
        <f>SUM(B8:E8)</f>
        <v>0</v>
      </c>
      <c r="G4" s="6">
        <v>1</v>
      </c>
      <c r="H4" s="6"/>
      <c r="I4" s="6"/>
      <c r="J4" s="6"/>
    </row>
    <row r="5" spans="1:10" ht="18">
      <c r="A5" s="15" t="s">
        <v>7</v>
      </c>
      <c r="B5" s="16" t="s">
        <v>2</v>
      </c>
      <c r="C5" s="17" t="s">
        <v>4</v>
      </c>
      <c r="D5" s="18" t="s">
        <v>6</v>
      </c>
      <c r="E5" s="19" t="s">
        <v>6</v>
      </c>
      <c r="G5" s="6">
        <v>2</v>
      </c>
      <c r="H5" s="6"/>
      <c r="I5" s="6"/>
      <c r="J5" s="6"/>
    </row>
    <row r="6" spans="1:10" ht="18">
      <c r="A6" s="15"/>
      <c r="B6" s="20" t="s">
        <v>3</v>
      </c>
      <c r="C6" s="21" t="s">
        <v>5</v>
      </c>
      <c r="D6" s="22" t="s">
        <v>3</v>
      </c>
      <c r="E6" s="23" t="s">
        <v>5</v>
      </c>
      <c r="G6" s="6">
        <v>3</v>
      </c>
      <c r="H6" s="6"/>
      <c r="I6" s="6"/>
      <c r="J6" s="6"/>
    </row>
    <row r="7" spans="1:10" ht="18">
      <c r="A7" s="15"/>
      <c r="B7" s="20"/>
      <c r="C7" s="21"/>
      <c r="D7" s="22"/>
      <c r="E7" s="23"/>
      <c r="G7" s="6">
        <v>4</v>
      </c>
      <c r="H7" s="6"/>
      <c r="I7" s="6"/>
      <c r="J7" s="6"/>
    </row>
    <row r="8" spans="1:10" ht="18">
      <c r="A8" s="24" t="s">
        <v>40</v>
      </c>
      <c r="B8" s="6" t="s">
        <v>43</v>
      </c>
      <c r="C8" s="6" t="s">
        <v>44</v>
      </c>
      <c r="D8" s="6" t="s">
        <v>36</v>
      </c>
      <c r="E8" s="25" t="s">
        <v>36</v>
      </c>
      <c r="G8" s="6">
        <v>5</v>
      </c>
      <c r="H8" s="6"/>
      <c r="I8" s="6"/>
      <c r="J8" s="6"/>
    </row>
    <row r="9" spans="1:10" ht="18">
      <c r="A9" s="24" t="s">
        <v>1</v>
      </c>
      <c r="B9" s="6">
        <f>B26*$E$4</f>
        <v>0</v>
      </c>
      <c r="C9" s="6">
        <f>C26*$E$4</f>
        <v>0</v>
      </c>
      <c r="D9" s="6">
        <f>D26*$E$4</f>
        <v>0</v>
      </c>
      <c r="E9" s="6">
        <f>E26*$E$4</f>
        <v>0</v>
      </c>
      <c r="G9" s="6">
        <v>6</v>
      </c>
      <c r="H9" s="6"/>
      <c r="I9" s="6"/>
      <c r="J9" s="6"/>
    </row>
    <row r="10" spans="1:10" ht="18">
      <c r="A10" s="24"/>
      <c r="B10" s="26" t="e">
        <f>((B8-B9)^2)/B9</f>
        <v>#VALUE!</v>
      </c>
      <c r="C10" s="26" t="e">
        <f>((C8-C9)^2)/C9</f>
        <v>#VALUE!</v>
      </c>
      <c r="D10" s="26" t="e">
        <f>((D8-D9)^2)/D9</f>
        <v>#VALUE!</v>
      </c>
      <c r="E10" s="26" t="e">
        <f>((E8-E9)^2)/E9</f>
        <v>#VALUE!</v>
      </c>
      <c r="G10" s="6">
        <v>7</v>
      </c>
      <c r="H10" s="6"/>
      <c r="I10" s="6"/>
      <c r="J10" s="6"/>
    </row>
    <row r="11" spans="1:10" ht="18">
      <c r="A11" s="27" t="s">
        <v>25</v>
      </c>
      <c r="B11" s="28" t="e">
        <f>SUM(B10:E10)</f>
        <v>#VALUE!</v>
      </c>
      <c r="D11" s="29" t="s">
        <v>36</v>
      </c>
      <c r="E11" s="29"/>
      <c r="G11" s="6">
        <v>8</v>
      </c>
      <c r="H11" s="6"/>
      <c r="I11" s="6"/>
      <c r="J11" s="6"/>
    </row>
    <row r="12" spans="7:10" ht="18">
      <c r="G12" s="6">
        <v>9</v>
      </c>
      <c r="H12" s="6"/>
      <c r="I12" s="6"/>
      <c r="J12" s="6"/>
    </row>
    <row r="13" spans="7:10" ht="18">
      <c r="G13" s="6">
        <v>10</v>
      </c>
      <c r="H13" s="6"/>
      <c r="I13" s="6"/>
      <c r="J13" s="6"/>
    </row>
    <row r="16" ht="18">
      <c r="A16" s="9" t="s">
        <v>41</v>
      </c>
    </row>
    <row r="17" spans="1:5" ht="18">
      <c r="A17" s="30"/>
      <c r="B17" s="31" t="s">
        <v>9</v>
      </c>
      <c r="C17" s="31" t="s">
        <v>10</v>
      </c>
      <c r="D17" s="31" t="s">
        <v>11</v>
      </c>
      <c r="E17" s="32" t="s">
        <v>12</v>
      </c>
    </row>
    <row r="18" spans="1:5" ht="18">
      <c r="A18" s="33" t="s">
        <v>9</v>
      </c>
      <c r="B18" s="16" t="s">
        <v>13</v>
      </c>
      <c r="C18" s="16" t="s">
        <v>14</v>
      </c>
      <c r="D18" s="16" t="s">
        <v>15</v>
      </c>
      <c r="E18" s="34" t="s">
        <v>16</v>
      </c>
    </row>
    <row r="19" spans="1:5" ht="18">
      <c r="A19" s="33" t="s">
        <v>10</v>
      </c>
      <c r="B19" s="16" t="s">
        <v>14</v>
      </c>
      <c r="C19" s="35" t="s">
        <v>17</v>
      </c>
      <c r="D19" s="16" t="s">
        <v>16</v>
      </c>
      <c r="E19" s="36" t="s">
        <v>18</v>
      </c>
    </row>
    <row r="20" spans="1:5" ht="18">
      <c r="A20" s="33" t="s">
        <v>11</v>
      </c>
      <c r="B20" s="16" t="s">
        <v>14</v>
      </c>
      <c r="C20" s="16" t="s">
        <v>16</v>
      </c>
      <c r="D20" s="18" t="s">
        <v>19</v>
      </c>
      <c r="E20" s="37" t="s">
        <v>20</v>
      </c>
    </row>
    <row r="21" spans="1:5" ht="18">
      <c r="A21" s="38" t="s">
        <v>12</v>
      </c>
      <c r="B21" s="39" t="s">
        <v>21</v>
      </c>
      <c r="C21" s="40" t="s">
        <v>18</v>
      </c>
      <c r="D21" s="41" t="s">
        <v>20</v>
      </c>
      <c r="E21" s="42" t="s">
        <v>22</v>
      </c>
    </row>
    <row r="22" ht="18"/>
    <row r="23" spans="2:5" ht="18">
      <c r="B23" s="43" t="s">
        <v>2</v>
      </c>
      <c r="C23" s="44" t="s">
        <v>4</v>
      </c>
      <c r="D23" s="45" t="s">
        <v>6</v>
      </c>
      <c r="E23" s="46" t="s">
        <v>6</v>
      </c>
    </row>
    <row r="24" spans="2:5" ht="18">
      <c r="B24" s="47" t="s">
        <v>3</v>
      </c>
      <c r="C24" s="48" t="s">
        <v>5</v>
      </c>
      <c r="D24" s="49" t="s">
        <v>3</v>
      </c>
      <c r="E24" s="50" t="s">
        <v>5</v>
      </c>
    </row>
    <row r="25" spans="1:5" ht="18">
      <c r="A25" s="51" t="s">
        <v>23</v>
      </c>
      <c r="B25" s="51">
        <v>9</v>
      </c>
      <c r="C25" s="51">
        <v>3</v>
      </c>
      <c r="D25" s="51">
        <v>3</v>
      </c>
      <c r="E25" s="51">
        <v>1</v>
      </c>
    </row>
    <row r="26" spans="1:5" ht="18">
      <c r="A26" s="6" t="s">
        <v>24</v>
      </c>
      <c r="B26" s="6">
        <f>B25/SUM($B$25:$E$25)</f>
        <v>0.5625</v>
      </c>
      <c r="C26" s="6">
        <f>C25/SUM($B$25:$E$25)</f>
        <v>0.1875</v>
      </c>
      <c r="D26" s="6">
        <f>D25/SUM($B$25:$E$25)</f>
        <v>0.1875</v>
      </c>
      <c r="E26" s="6">
        <f>E25/SUM($B$25:$E$25)</f>
        <v>0.0625</v>
      </c>
    </row>
    <row r="29" ht="18">
      <c r="A29" s="52" t="s">
        <v>26</v>
      </c>
    </row>
    <row r="30" spans="1:10" ht="18">
      <c r="A30" s="52"/>
      <c r="B30" s="53" t="s">
        <v>32</v>
      </c>
      <c r="C30" s="53"/>
      <c r="D30" s="53"/>
      <c r="E30" s="53"/>
      <c r="F30" s="53"/>
      <c r="G30" s="53"/>
      <c r="H30" s="53"/>
      <c r="I30" s="53"/>
      <c r="J30" s="53"/>
    </row>
    <row r="31" spans="1:10" ht="18">
      <c r="A31" s="2" t="s">
        <v>34</v>
      </c>
      <c r="B31" s="4">
        <v>0.95</v>
      </c>
      <c r="C31" s="4">
        <v>0.9</v>
      </c>
      <c r="D31" s="4">
        <v>0.8</v>
      </c>
      <c r="E31" s="4">
        <v>0.7</v>
      </c>
      <c r="F31" s="4">
        <v>0.5</v>
      </c>
      <c r="G31" s="4">
        <v>0.3</v>
      </c>
      <c r="H31" s="4">
        <v>0.1</v>
      </c>
      <c r="I31" s="4">
        <v>0.05</v>
      </c>
      <c r="J31" s="4">
        <v>0.01</v>
      </c>
    </row>
    <row r="32" spans="1:10" ht="18">
      <c r="A32" s="3">
        <v>1</v>
      </c>
      <c r="B32" s="1">
        <v>0.004</v>
      </c>
      <c r="C32" s="1">
        <v>0.016</v>
      </c>
      <c r="D32" s="1">
        <v>0.064</v>
      </c>
      <c r="E32" s="1">
        <v>0.148</v>
      </c>
      <c r="F32" s="1">
        <v>0.455</v>
      </c>
      <c r="G32" s="54">
        <v>1.07</v>
      </c>
      <c r="H32" s="1">
        <v>2.71</v>
      </c>
      <c r="I32" s="5">
        <v>3.84</v>
      </c>
      <c r="J32" s="5">
        <v>6.64</v>
      </c>
    </row>
    <row r="33" spans="1:10" ht="18">
      <c r="A33" s="3">
        <v>2</v>
      </c>
      <c r="B33" s="1">
        <v>0.103</v>
      </c>
      <c r="C33" s="1">
        <v>0.211</v>
      </c>
      <c r="D33" s="1">
        <v>0.446</v>
      </c>
      <c r="E33" s="1">
        <v>0.713</v>
      </c>
      <c r="F33" s="1">
        <v>1.38</v>
      </c>
      <c r="G33" s="1">
        <v>2.41</v>
      </c>
      <c r="H33" s="1">
        <v>4.6</v>
      </c>
      <c r="I33" s="5">
        <v>5.99</v>
      </c>
      <c r="J33" s="5">
        <v>9.2</v>
      </c>
    </row>
    <row r="34" spans="1:10" ht="18">
      <c r="A34" s="3">
        <v>3</v>
      </c>
      <c r="B34" s="1">
        <v>0.352</v>
      </c>
      <c r="C34" s="1">
        <v>0.584</v>
      </c>
      <c r="D34" s="1">
        <v>1</v>
      </c>
      <c r="E34" s="1">
        <v>1.42</v>
      </c>
      <c r="F34" s="1">
        <v>2.37</v>
      </c>
      <c r="G34" s="1">
        <v>3.66</v>
      </c>
      <c r="H34" s="1">
        <v>6.25</v>
      </c>
      <c r="I34" s="5">
        <v>7.82</v>
      </c>
      <c r="J34" s="5">
        <v>11.3</v>
      </c>
    </row>
    <row r="36" ht="18">
      <c r="A36" s="9" t="s">
        <v>33</v>
      </c>
    </row>
    <row r="37" ht="18">
      <c r="A37" s="9" t="s">
        <v>42</v>
      </c>
    </row>
    <row r="38" ht="18">
      <c r="A38" s="9" t="s">
        <v>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Education</dc:creator>
  <cp:keywords/>
  <dc:description/>
  <cp:lastModifiedBy>Norman Herr</cp:lastModifiedBy>
  <dcterms:created xsi:type="dcterms:W3CDTF">2007-03-17T17:25:45Z</dcterms:created>
  <dcterms:modified xsi:type="dcterms:W3CDTF">2010-02-18T01:50:19Z</dcterms:modified>
  <cp:category/>
  <cp:version/>
  <cp:contentType/>
  <cp:contentStatus/>
</cp:coreProperties>
</file>