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WaitingLine\Slides\"/>
    </mc:Choice>
  </mc:AlternateContent>
  <xr:revisionPtr revIDLastSave="0" documentId="13_ncr:40009_{A8DD7093-091F-42AC-99EE-4061A14BD105}" xr6:coauthVersionLast="47" xr6:coauthVersionMax="47" xr10:uidLastSave="{00000000-0000-0000-0000-000000000000}"/>
  <bookViews>
    <workbookView xWindow="-120" yWindow="-120" windowWidth="29040" windowHeight="15840"/>
  </bookViews>
  <sheets>
    <sheet name="G-G-c" sheetId="4" r:id="rId1"/>
    <sheet name="facto" sheetId="8" state="veryHidden" r:id=""/>
    <sheet name="M-M-m-inf" sheetId="9" state="veryHidden" r:id=""/>
    <sheet name="M-M-m-b" sheetId="10" state="veryHidden" r:id="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4" l="1"/>
  <c r="B4" i="4" s="1"/>
  <c r="B15" i="4"/>
  <c r="B12" i="4"/>
  <c r="B13" i="4" l="1"/>
  <c r="B16" i="4" l="1"/>
  <c r="B25" i="4"/>
  <c r="B24" i="4"/>
  <c r="B11" i="4"/>
  <c r="B7" i="4" l="1"/>
  <c r="B14" i="4" s="1"/>
  <c r="B17" i="4" l="1"/>
  <c r="B20" i="4" s="1"/>
  <c r="B22" i="4" l="1"/>
  <c r="B21" i="4"/>
  <c r="B23" i="4" s="1"/>
</calcChain>
</file>

<file path=xl/sharedStrings.xml><?xml version="1.0" encoding="utf-8"?>
<sst xmlns="http://schemas.openxmlformats.org/spreadsheetml/2006/main" count="26" uniqueCount="26">
  <si>
    <t>Inputs</t>
  </si>
  <si>
    <t>Units of time</t>
  </si>
  <si>
    <t>Direct outputs from inputs</t>
  </si>
  <si>
    <t>Summary measures</t>
  </si>
  <si>
    <t>Probability of no customers in system (P0)</t>
  </si>
  <si>
    <t>Average number of customers waiting in line Ii</t>
  </si>
  <si>
    <t>Average number of customers in system I</t>
  </si>
  <si>
    <t>Average time waiting in line Ti</t>
  </si>
  <si>
    <t>Average time in system - T</t>
  </si>
  <si>
    <t>Arrival rate - R</t>
  </si>
  <si>
    <t>Mean time between arrivals - Ta</t>
  </si>
  <si>
    <t>Service time standard deviation - Sp</t>
  </si>
  <si>
    <t>Interarrival  time standard deviation - Sa</t>
  </si>
  <si>
    <t>Traffic intensity U</t>
  </si>
  <si>
    <t>CVa</t>
  </si>
  <si>
    <t>CVp</t>
  </si>
  <si>
    <t>U-part</t>
  </si>
  <si>
    <t>Numer of Servers c</t>
  </si>
  <si>
    <t>Service time Tp</t>
  </si>
  <si>
    <t>day</t>
  </si>
  <si>
    <t>Service Rate Rp</t>
  </si>
  <si>
    <t>V-part</t>
  </si>
  <si>
    <t>G/G/c</t>
  </si>
  <si>
    <t xml:space="preserve">Choose Time </t>
  </si>
  <si>
    <t>s,m,h,d,w,m,y</t>
  </si>
  <si>
    <t>Probability of no-wait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</si>
</sst>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9" formatCode="0.000"/>
  </numFmts>
  <fonts count="4" x14ac:knownFonts="1">
    <font>
      <sz val="12"/>
      <name val="Helv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theme="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3" fillId="6" borderId="1" xfId="0" applyFont="1" applyFill="1" applyBorder="1"/>
    <xf numFmtId="0" fontId="3" fillId="6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169" fontId="1" fillId="3" borderId="6" xfId="0" applyNumberFormat="1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2" fontId="1" fillId="4" borderId="6" xfId="0" applyNumberFormat="1" applyFont="1" applyFill="1" applyBorder="1"/>
    <xf numFmtId="2" fontId="1" fillId="4" borderId="7" xfId="0" applyNumberFormat="1" applyFont="1" applyFill="1" applyBorder="1"/>
    <xf numFmtId="164" fontId="1" fillId="4" borderId="7" xfId="0" applyNumberFormat="1" applyFont="1" applyFill="1" applyBorder="1"/>
    <xf numFmtId="164" fontId="1" fillId="4" borderId="8" xfId="0" applyNumberFormat="1" applyFont="1" applyFill="1" applyBorder="1"/>
    <xf numFmtId="0" fontId="1" fillId="5" borderId="6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E26" sqref="E26"/>
    </sheetView>
  </sheetViews>
  <sheetFormatPr defaultColWidth="10.77734375" defaultRowHeight="16.5" x14ac:dyDescent="0.3"/>
  <cols>
    <col min="1" max="1" width="37.6640625" style="1" customWidth="1"/>
    <col min="2" max="2" width="9.77734375" style="1" customWidth="1"/>
    <col min="3" max="3" width="12.33203125" style="1" customWidth="1"/>
    <col min="4" max="16384" width="10.77734375" style="1"/>
  </cols>
  <sheetData>
    <row r="1" spans="1:5" x14ac:dyDescent="0.3">
      <c r="A1" s="1" t="s">
        <v>22</v>
      </c>
    </row>
    <row r="2" spans="1:5" s="2" customFormat="1" ht="17.25" thickBot="1" x14ac:dyDescent="0.35">
      <c r="A2" s="3" t="s">
        <v>0</v>
      </c>
      <c r="B2" s="2" t="s">
        <v>23</v>
      </c>
      <c r="C2" s="2" t="s">
        <v>24</v>
      </c>
    </row>
    <row r="3" spans="1:5" ht="17.25" thickBot="1" x14ac:dyDescent="0.35">
      <c r="A3" s="4" t="s">
        <v>1</v>
      </c>
      <c r="B3" s="5" t="s">
        <v>19</v>
      </c>
      <c r="D3" s="1">
        <v>9</v>
      </c>
      <c r="E3" s="1">
        <f>D3/30</f>
        <v>0.3</v>
      </c>
    </row>
    <row r="4" spans="1:5" x14ac:dyDescent="0.3">
      <c r="A4" s="6" t="s">
        <v>9</v>
      </c>
      <c r="B4" s="22">
        <f>E3</f>
        <v>0.3</v>
      </c>
    </row>
    <row r="5" spans="1:5" x14ac:dyDescent="0.3">
      <c r="A5" s="7" t="s">
        <v>18</v>
      </c>
      <c r="B5" s="23">
        <v>3</v>
      </c>
    </row>
    <row r="6" spans="1:5" x14ac:dyDescent="0.3">
      <c r="A6" s="7" t="s">
        <v>17</v>
      </c>
      <c r="B6" s="23">
        <v>1</v>
      </c>
    </row>
    <row r="7" spans="1:5" x14ac:dyDescent="0.3">
      <c r="A7" s="7" t="s">
        <v>12</v>
      </c>
      <c r="B7" s="23">
        <f>B11</f>
        <v>3.3333333333333335</v>
      </c>
    </row>
    <row r="8" spans="1:5" ht="17.25" thickBot="1" x14ac:dyDescent="0.35">
      <c r="A8" s="8" t="s">
        <v>11</v>
      </c>
      <c r="B8" s="24">
        <v>6</v>
      </c>
    </row>
    <row r="10" spans="1:5" s="2" customFormat="1" ht="17.25" thickBot="1" x14ac:dyDescent="0.35">
      <c r="A10" s="3" t="s">
        <v>2</v>
      </c>
    </row>
    <row r="11" spans="1:5" x14ac:dyDescent="0.3">
      <c r="A11" s="9" t="s">
        <v>10</v>
      </c>
      <c r="B11" s="15">
        <f>1/B4</f>
        <v>3.3333333333333335</v>
      </c>
    </row>
    <row r="12" spans="1:5" x14ac:dyDescent="0.3">
      <c r="A12" s="10" t="s">
        <v>20</v>
      </c>
      <c r="B12" s="16">
        <f>B6/B5</f>
        <v>0.33333333333333331</v>
      </c>
    </row>
    <row r="13" spans="1:5" x14ac:dyDescent="0.3">
      <c r="A13" s="10" t="s">
        <v>13</v>
      </c>
      <c r="B13" s="16">
        <f>B4/B12</f>
        <v>0.9</v>
      </c>
    </row>
    <row r="14" spans="1:5" x14ac:dyDescent="0.3">
      <c r="A14" s="10" t="s">
        <v>14</v>
      </c>
      <c r="B14" s="16">
        <f>B7/B11</f>
        <v>1</v>
      </c>
    </row>
    <row r="15" spans="1:5" x14ac:dyDescent="0.3">
      <c r="A15" s="10" t="s">
        <v>15</v>
      </c>
      <c r="B15" s="16">
        <f>B8/B5</f>
        <v>2</v>
      </c>
    </row>
    <row r="16" spans="1:5" x14ac:dyDescent="0.3">
      <c r="A16" s="10" t="s">
        <v>16</v>
      </c>
      <c r="B16" s="16">
        <f>(B13^(SQRT(2*B6+1)))/(1-B13)</f>
        <v>8.3319317059113143</v>
      </c>
    </row>
    <row r="17" spans="1:2" ht="17.25" thickBot="1" x14ac:dyDescent="0.35">
      <c r="A17" s="11" t="s">
        <v>21</v>
      </c>
      <c r="B17" s="17">
        <f>((B7/B11)^2+(B8/B5)^2)/2</f>
        <v>2.5</v>
      </c>
    </row>
    <row r="19" spans="1:2" ht="17.25" thickBot="1" x14ac:dyDescent="0.35">
      <c r="A19" s="3" t="s">
        <v>3</v>
      </c>
      <c r="B19" s="3"/>
    </row>
    <row r="20" spans="1:2" s="2" customFormat="1" x14ac:dyDescent="0.3">
      <c r="A20" s="12" t="s">
        <v>5</v>
      </c>
      <c r="B20" s="18">
        <f>B16*B17</f>
        <v>20.829829264778287</v>
      </c>
    </row>
    <row r="21" spans="1:2" x14ac:dyDescent="0.3">
      <c r="A21" s="13" t="s">
        <v>6</v>
      </c>
      <c r="B21" s="19">
        <f>B20+B13*B6</f>
        <v>21.729829264778285</v>
      </c>
    </row>
    <row r="22" spans="1:2" x14ac:dyDescent="0.3">
      <c r="A22" s="13" t="s">
        <v>7</v>
      </c>
      <c r="B22" s="19">
        <f>B20/B4</f>
        <v>69.432764215927619</v>
      </c>
    </row>
    <row r="23" spans="1:2" x14ac:dyDescent="0.3">
      <c r="A23" s="13" t="s">
        <v>8</v>
      </c>
      <c r="B23" s="19">
        <f>B21/B4</f>
        <v>72.432764215927619</v>
      </c>
    </row>
    <row r="24" spans="1:2" x14ac:dyDescent="0.3">
      <c r="A24" s="13" t="s">
        <v>4</v>
      </c>
      <c r="B24" s="20">
        <f>(1-B13)^B6</f>
        <v>9.9999999999999978E-2</v>
      </c>
    </row>
    <row r="25" spans="1:2" ht="17.25" thickBot="1" x14ac:dyDescent="0.35">
      <c r="A25" s="14" t="s">
        <v>25</v>
      </c>
      <c r="B25" s="21">
        <f>_xlfn.BINOM.DIST(1,B6,1-B13,1)-_xlfn.BINOM.DIST(0,B6,1-B13,0)</f>
        <v>9.9999999999999978E-2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G-G-c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Asef-Vaziri, Ardavan</cp:lastModifiedBy>
  <cp:lastPrinted>1999-01-22T23:48:26Z</cp:lastPrinted>
  <dcterms:created xsi:type="dcterms:W3CDTF">1999-12-04T21:38:39Z</dcterms:created>
  <dcterms:modified xsi:type="dcterms:W3CDTF">2022-06-26T18:37:06Z</dcterms:modified>
</cp:coreProperties>
</file>