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2255" windowHeight="7875" activeTab="3"/>
  </bookViews>
  <sheets>
    <sheet name="Sheet0" sheetId="2" r:id="rId1"/>
    <sheet name="Sheet1" sheetId="10" r:id="rId2"/>
    <sheet name="Sheet2" sheetId="9" r:id="rId3"/>
    <sheet name="Sheet2 (3)" sheetId="11" r:id="rId4"/>
    <sheet name="Sheet2 (2)" sheetId="7" r:id="rId5"/>
    <sheet name="Sheet3" sheetId="4" r:id="rId6"/>
    <sheet name="Sheet3 (2)" sheetId="5" r:id="rId7"/>
  </sheets>
  <calcPr calcId="125725"/>
</workbook>
</file>

<file path=xl/calcChain.xml><?xml version="1.0" encoding="utf-8"?>
<calcChain xmlns="http://schemas.openxmlformats.org/spreadsheetml/2006/main">
  <c r="M20" i="11"/>
  <c r="M19"/>
  <c r="M18"/>
  <c r="M17"/>
  <c r="E17"/>
  <c r="M16"/>
  <c r="M15"/>
  <c r="M14"/>
  <c r="M13"/>
  <c r="M12"/>
  <c r="D12"/>
  <c r="E18" s="1"/>
  <c r="B12"/>
  <c r="E15" s="1"/>
  <c r="M11"/>
  <c r="M10"/>
  <c r="M9"/>
  <c r="M8"/>
  <c r="M7"/>
  <c r="M6"/>
  <c r="M5"/>
  <c r="M4"/>
  <c r="M3"/>
  <c r="C3"/>
  <c r="C4" s="1"/>
  <c r="M2"/>
  <c r="L2"/>
  <c r="B36" s="1"/>
  <c r="E2"/>
  <c r="H2" s="1"/>
  <c r="M20" i="10"/>
  <c r="M19"/>
  <c r="M18"/>
  <c r="M17"/>
  <c r="E17"/>
  <c r="M16"/>
  <c r="M15"/>
  <c r="M14"/>
  <c r="M13"/>
  <c r="M12"/>
  <c r="D12"/>
  <c r="E18" s="1"/>
  <c r="B12"/>
  <c r="E15" s="1"/>
  <c r="M11"/>
  <c r="M10"/>
  <c r="M9"/>
  <c r="M8"/>
  <c r="M7"/>
  <c r="M6"/>
  <c r="M5"/>
  <c r="M4"/>
  <c r="M3"/>
  <c r="C3"/>
  <c r="C4" s="1"/>
  <c r="M2"/>
  <c r="L2"/>
  <c r="B36" s="1"/>
  <c r="E2"/>
  <c r="H2" s="1"/>
  <c r="E24" i="9"/>
  <c r="E22"/>
  <c r="E21"/>
  <c r="E20"/>
  <c r="E18"/>
  <c r="E19"/>
  <c r="E17"/>
  <c r="E16"/>
  <c r="E15"/>
  <c r="G12"/>
  <c r="H12"/>
  <c r="H2"/>
  <c r="H3"/>
  <c r="H4"/>
  <c r="H5"/>
  <c r="H6"/>
  <c r="H7"/>
  <c r="H8"/>
  <c r="H9"/>
  <c r="H10"/>
  <c r="H11"/>
  <c r="D12"/>
  <c r="M2"/>
  <c r="B129"/>
  <c r="B130"/>
  <c r="B131"/>
  <c r="M20"/>
  <c r="F12"/>
  <c r="M19"/>
  <c r="M18"/>
  <c r="M17"/>
  <c r="M16"/>
  <c r="M15"/>
  <c r="M14"/>
  <c r="M13"/>
  <c r="M12"/>
  <c r="B12"/>
  <c r="M11"/>
  <c r="M10"/>
  <c r="M9"/>
  <c r="M8"/>
  <c r="M7"/>
  <c r="M6"/>
  <c r="M5"/>
  <c r="M4"/>
  <c r="M3"/>
  <c r="E3"/>
  <c r="F3" s="1"/>
  <c r="G3" s="1"/>
  <c r="C3"/>
  <c r="C4" s="1"/>
  <c r="L2"/>
  <c r="B33" s="1"/>
  <c r="F2"/>
  <c r="G2" s="1"/>
  <c r="E2"/>
  <c r="F2" i="7"/>
  <c r="G2" s="1"/>
  <c r="L27"/>
  <c r="L21"/>
  <c r="L20"/>
  <c r="L19"/>
  <c r="L18"/>
  <c r="L17"/>
  <c r="L16"/>
  <c r="L15"/>
  <c r="L14"/>
  <c r="L13"/>
  <c r="L4"/>
  <c r="L3"/>
  <c r="K2"/>
  <c r="M21" i="4"/>
  <c r="M22"/>
  <c r="M23"/>
  <c r="M24"/>
  <c r="M25"/>
  <c r="M26"/>
  <c r="M27"/>
  <c r="M28"/>
  <c r="M29"/>
  <c r="M30"/>
  <c r="M31"/>
  <c r="M32"/>
  <c r="M20"/>
  <c r="L21"/>
  <c r="L22"/>
  <c r="L23"/>
  <c r="L24"/>
  <c r="L25"/>
  <c r="L26"/>
  <c r="L27"/>
  <c r="L28"/>
  <c r="L29"/>
  <c r="L30"/>
  <c r="L31"/>
  <c r="L32"/>
  <c r="K20"/>
  <c r="K21" s="1"/>
  <c r="K22" s="1"/>
  <c r="K23" s="1"/>
  <c r="K24" s="1"/>
  <c r="K25" s="1"/>
  <c r="K26" s="1"/>
  <c r="K27" s="1"/>
  <c r="K28" s="1"/>
  <c r="K29" s="1"/>
  <c r="K30" s="1"/>
  <c r="K31" s="1"/>
  <c r="K32" s="1"/>
  <c r="G11"/>
  <c r="G12"/>
  <c r="G13"/>
  <c r="G14"/>
  <c r="G15"/>
  <c r="G16"/>
  <c r="C3"/>
  <c r="C4"/>
  <c r="C5" s="1"/>
  <c r="C6" s="1"/>
  <c r="C7" s="1"/>
  <c r="C8" s="1"/>
  <c r="C9" s="1"/>
  <c r="C10" s="1"/>
  <c r="C11" s="1"/>
  <c r="C12" s="1"/>
  <c r="C13" s="1"/>
  <c r="C14" s="1"/>
  <c r="C15" s="1"/>
  <c r="C16" s="1"/>
  <c r="L28" i="5"/>
  <c r="L27"/>
  <c r="L26"/>
  <c r="L24"/>
  <c r="M21"/>
  <c r="K21"/>
  <c r="L21"/>
  <c r="L29"/>
  <c r="L20"/>
  <c r="L19"/>
  <c r="L18"/>
  <c r="L17"/>
  <c r="L16"/>
  <c r="L15"/>
  <c r="L14"/>
  <c r="L13"/>
  <c r="L12"/>
  <c r="B130"/>
  <c r="B12"/>
  <c r="K2"/>
  <c r="M2" s="1"/>
  <c r="L12" i="4"/>
  <c r="L39"/>
  <c r="L20"/>
  <c r="L19"/>
  <c r="L18"/>
  <c r="L17"/>
  <c r="L16"/>
  <c r="L15"/>
  <c r="L14"/>
  <c r="L13"/>
  <c r="L3"/>
  <c r="K2"/>
  <c r="F2"/>
  <c r="G2" s="1"/>
  <c r="G2" i="2"/>
  <c r="D12"/>
  <c r="B12"/>
  <c r="C3"/>
  <c r="C4" s="1"/>
  <c r="F2"/>
  <c r="C5" i="11" l="1"/>
  <c r="N2"/>
  <c r="B31"/>
  <c r="B35"/>
  <c r="F2"/>
  <c r="G2" s="1"/>
  <c r="E16"/>
  <c r="B30"/>
  <c r="B34"/>
  <c r="E3"/>
  <c r="L3"/>
  <c r="B29"/>
  <c r="B33"/>
  <c r="B28"/>
  <c r="B32"/>
  <c r="C5" i="10"/>
  <c r="N2"/>
  <c r="B31"/>
  <c r="B35"/>
  <c r="F2"/>
  <c r="E16"/>
  <c r="B30"/>
  <c r="B34"/>
  <c r="L3"/>
  <c r="B29"/>
  <c r="B33"/>
  <c r="B28"/>
  <c r="B32"/>
  <c r="E25" i="9"/>
  <c r="C5"/>
  <c r="E4"/>
  <c r="F4" s="1"/>
  <c r="G4" s="1"/>
  <c r="L3"/>
  <c r="B28"/>
  <c r="B30"/>
  <c r="B32"/>
  <c r="B36"/>
  <c r="N2"/>
  <c r="B35"/>
  <c r="B29"/>
  <c r="B31"/>
  <c r="B34"/>
  <c r="M2" i="7"/>
  <c r="B29"/>
  <c r="B35"/>
  <c r="B33"/>
  <c r="B31"/>
  <c r="B36"/>
  <c r="B27"/>
  <c r="B28"/>
  <c r="B34"/>
  <c r="B32"/>
  <c r="B30"/>
  <c r="L5"/>
  <c r="D12"/>
  <c r="B12"/>
  <c r="C3"/>
  <c r="C4" s="1"/>
  <c r="C5" s="1"/>
  <c r="C6" s="1"/>
  <c r="K3"/>
  <c r="E3" i="4"/>
  <c r="L9"/>
  <c r="L10"/>
  <c r="L8"/>
  <c r="L7"/>
  <c r="L5"/>
  <c r="L4"/>
  <c r="L6"/>
  <c r="B121"/>
  <c r="L11"/>
  <c r="B125"/>
  <c r="B123"/>
  <c r="B127"/>
  <c r="B129"/>
  <c r="B18"/>
  <c r="B128"/>
  <c r="L4" i="5"/>
  <c r="L5"/>
  <c r="L6"/>
  <c r="L7"/>
  <c r="L8"/>
  <c r="L9"/>
  <c r="L10"/>
  <c r="B120" i="4"/>
  <c r="B122"/>
  <c r="B124"/>
  <c r="B126"/>
  <c r="K3" i="5"/>
  <c r="B33"/>
  <c r="B35"/>
  <c r="B123"/>
  <c r="B125"/>
  <c r="B127"/>
  <c r="B129"/>
  <c r="B131"/>
  <c r="L3"/>
  <c r="L11"/>
  <c r="B29"/>
  <c r="B30"/>
  <c r="B31"/>
  <c r="B32"/>
  <c r="B34"/>
  <c r="B36"/>
  <c r="B122"/>
  <c r="B124"/>
  <c r="B126"/>
  <c r="B128"/>
  <c r="K3" i="4"/>
  <c r="M2"/>
  <c r="F3"/>
  <c r="G3" s="1"/>
  <c r="B27"/>
  <c r="B28"/>
  <c r="B29"/>
  <c r="B30"/>
  <c r="E3" i="2"/>
  <c r="F3" s="1"/>
  <c r="G3" s="1"/>
  <c r="C5"/>
  <c r="E4"/>
  <c r="F4" s="1"/>
  <c r="G4" s="1"/>
  <c r="C6" i="11" l="1"/>
  <c r="H3"/>
  <c r="F3"/>
  <c r="B37"/>
  <c r="L4"/>
  <c r="B38"/>
  <c r="B39"/>
  <c r="N3"/>
  <c r="C6" i="10"/>
  <c r="L4"/>
  <c r="N3"/>
  <c r="E3"/>
  <c r="G2"/>
  <c r="C6" i="9"/>
  <c r="E5"/>
  <c r="F5" s="1"/>
  <c r="G5" s="1"/>
  <c r="N3"/>
  <c r="L4"/>
  <c r="B43" i="7"/>
  <c r="B45"/>
  <c r="B37"/>
  <c r="B39"/>
  <c r="B41"/>
  <c r="B44"/>
  <c r="B38"/>
  <c r="B40"/>
  <c r="B42"/>
  <c r="L6"/>
  <c r="E3"/>
  <c r="F3" s="1"/>
  <c r="G3" s="1"/>
  <c r="C7"/>
  <c r="K4"/>
  <c r="M3"/>
  <c r="K4" i="5"/>
  <c r="B38" s="1"/>
  <c r="M3"/>
  <c r="B39"/>
  <c r="K4" i="4"/>
  <c r="M3"/>
  <c r="E4"/>
  <c r="F4" s="1"/>
  <c r="G4" s="1"/>
  <c r="C6" i="2"/>
  <c r="E5"/>
  <c r="F5" s="1"/>
  <c r="G5" s="1"/>
  <c r="C7" i="11" l="1"/>
  <c r="B44"/>
  <c r="B40"/>
  <c r="B45"/>
  <c r="B41"/>
  <c r="L5"/>
  <c r="B46"/>
  <c r="B42"/>
  <c r="B47"/>
  <c r="B43"/>
  <c r="N4"/>
  <c r="G3"/>
  <c r="E4"/>
  <c r="C7" i="10"/>
  <c r="H3"/>
  <c r="F3"/>
  <c r="L5"/>
  <c r="N4"/>
  <c r="E6" i="9"/>
  <c r="F6" s="1"/>
  <c r="G6" s="1"/>
  <c r="C7"/>
  <c r="N4"/>
  <c r="L5"/>
  <c r="B47" i="7"/>
  <c r="B49"/>
  <c r="B51"/>
  <c r="B53"/>
  <c r="B46"/>
  <c r="B48"/>
  <c r="B50"/>
  <c r="B52"/>
  <c r="B54"/>
  <c r="L7"/>
  <c r="E4"/>
  <c r="F4" s="1"/>
  <c r="G4" s="1"/>
  <c r="C8"/>
  <c r="M4"/>
  <c r="K5"/>
  <c r="B37" i="5"/>
  <c r="M4"/>
  <c r="K5"/>
  <c r="B42" s="1"/>
  <c r="B41"/>
  <c r="B40"/>
  <c r="E5" i="4"/>
  <c r="F5" s="1"/>
  <c r="G5" s="1"/>
  <c r="M4"/>
  <c r="K5"/>
  <c r="C7" i="2"/>
  <c r="E6"/>
  <c r="F6" s="1"/>
  <c r="G6" s="1"/>
  <c r="C8" i="11" l="1"/>
  <c r="B48"/>
  <c r="L6"/>
  <c r="N5"/>
  <c r="H4"/>
  <c r="F4"/>
  <c r="G3" i="10"/>
  <c r="E4"/>
  <c r="C8"/>
  <c r="L6"/>
  <c r="N5"/>
  <c r="L6" i="9"/>
  <c r="N5"/>
  <c r="E7"/>
  <c r="F7" s="1"/>
  <c r="G7" s="1"/>
  <c r="C8"/>
  <c r="B55" i="7"/>
  <c r="L8"/>
  <c r="E5"/>
  <c r="F5" s="1"/>
  <c r="C9"/>
  <c r="K6"/>
  <c r="M5"/>
  <c r="K6" i="5"/>
  <c r="M5"/>
  <c r="E6" i="4"/>
  <c r="F6" s="1"/>
  <c r="G6" s="1"/>
  <c r="K6"/>
  <c r="M5"/>
  <c r="C8" i="2"/>
  <c r="E7"/>
  <c r="F7" s="1"/>
  <c r="G7" s="1"/>
  <c r="C9" i="11" l="1"/>
  <c r="G4"/>
  <c r="E5"/>
  <c r="B56"/>
  <c r="B52"/>
  <c r="B57"/>
  <c r="B53"/>
  <c r="B49"/>
  <c r="L7"/>
  <c r="B54"/>
  <c r="B50"/>
  <c r="B55"/>
  <c r="B51"/>
  <c r="N6"/>
  <c r="L7" i="10"/>
  <c r="N6"/>
  <c r="H4"/>
  <c r="F4"/>
  <c r="C9"/>
  <c r="N6" i="9"/>
  <c r="L7"/>
  <c r="C9"/>
  <c r="E8"/>
  <c r="F8" s="1"/>
  <c r="G8" s="1"/>
  <c r="B57" i="7"/>
  <c r="B59"/>
  <c r="B56"/>
  <c r="B58"/>
  <c r="L9"/>
  <c r="G5"/>
  <c r="E6"/>
  <c r="F6" s="1"/>
  <c r="C10"/>
  <c r="M6"/>
  <c r="K7"/>
  <c r="M6" i="5"/>
  <c r="K7"/>
  <c r="E7" i="4"/>
  <c r="F7" s="1"/>
  <c r="G7" s="1"/>
  <c r="M6"/>
  <c r="K7"/>
  <c r="C9" i="2"/>
  <c r="E8"/>
  <c r="F8" s="1"/>
  <c r="G8" s="1"/>
  <c r="H5" i="11" l="1"/>
  <c r="F5"/>
  <c r="C10"/>
  <c r="B60"/>
  <c r="B61"/>
  <c r="L8"/>
  <c r="B58"/>
  <c r="B59"/>
  <c r="N7"/>
  <c r="G4" i="10"/>
  <c r="E5"/>
  <c r="L8"/>
  <c r="N7"/>
  <c r="C10"/>
  <c r="N7" i="9"/>
  <c r="L8"/>
  <c r="C10"/>
  <c r="E9"/>
  <c r="F9" s="1"/>
  <c r="G9" s="1"/>
  <c r="L10" i="7"/>
  <c r="G6"/>
  <c r="E7"/>
  <c r="F7" s="1"/>
  <c r="C11"/>
  <c r="K8"/>
  <c r="M7"/>
  <c r="K8" i="5"/>
  <c r="M7"/>
  <c r="E8" i="4"/>
  <c r="F8" s="1"/>
  <c r="K8"/>
  <c r="M7"/>
  <c r="C10" i="2"/>
  <c r="E9"/>
  <c r="F9" s="1"/>
  <c r="G9" s="1"/>
  <c r="G5" i="11" l="1"/>
  <c r="E6"/>
  <c r="B64"/>
  <c r="B65"/>
  <c r="L9"/>
  <c r="B66"/>
  <c r="B62"/>
  <c r="B67"/>
  <c r="B63"/>
  <c r="N8"/>
  <c r="C11"/>
  <c r="L9" i="10"/>
  <c r="N8"/>
  <c r="C11"/>
  <c r="H5"/>
  <c r="F5"/>
  <c r="E10" i="9"/>
  <c r="F10" s="1"/>
  <c r="G10" s="1"/>
  <c r="C11"/>
  <c r="N8"/>
  <c r="L9"/>
  <c r="B61" i="7"/>
  <c r="B63"/>
  <c r="B60"/>
  <c r="B62"/>
  <c r="B64"/>
  <c r="L11"/>
  <c r="L12"/>
  <c r="G7"/>
  <c r="E8"/>
  <c r="F8" s="1"/>
  <c r="M8"/>
  <c r="K9"/>
  <c r="B32" i="4"/>
  <c r="B33"/>
  <c r="B35"/>
  <c r="B34"/>
  <c r="B31"/>
  <c r="B36"/>
  <c r="B37"/>
  <c r="B38"/>
  <c r="B39"/>
  <c r="G8"/>
  <c r="E9"/>
  <c r="M8" i="5"/>
  <c r="K9"/>
  <c r="F9" i="4"/>
  <c r="G9" s="1"/>
  <c r="M8"/>
  <c r="K9"/>
  <c r="C11" i="2"/>
  <c r="E10"/>
  <c r="F10" s="1"/>
  <c r="G10" s="1"/>
  <c r="B68" i="11" l="1"/>
  <c r="B69"/>
  <c r="L10"/>
  <c r="B70"/>
  <c r="N9"/>
  <c r="H6"/>
  <c r="F6"/>
  <c r="G5" i="10"/>
  <c r="E6"/>
  <c r="L10"/>
  <c r="N9"/>
  <c r="L10" i="9"/>
  <c r="N9"/>
  <c r="E11"/>
  <c r="F11" s="1"/>
  <c r="G11" s="1"/>
  <c r="G8" i="7"/>
  <c r="E9"/>
  <c r="F9" s="1"/>
  <c r="K10"/>
  <c r="M9"/>
  <c r="E10" i="4"/>
  <c r="F10" s="1"/>
  <c r="G10" s="1"/>
  <c r="K10" i="5"/>
  <c r="M9"/>
  <c r="K10" i="4"/>
  <c r="M9"/>
  <c r="E11" i="2"/>
  <c r="F11" s="1"/>
  <c r="G11" s="1"/>
  <c r="G6" i="11" l="1"/>
  <c r="E7"/>
  <c r="L11"/>
  <c r="B71"/>
  <c r="N10"/>
  <c r="L11" i="10"/>
  <c r="N10"/>
  <c r="H6"/>
  <c r="F6"/>
  <c r="N10" i="9"/>
  <c r="L11"/>
  <c r="B65" i="7"/>
  <c r="G9"/>
  <c r="E10"/>
  <c r="F10" s="1"/>
  <c r="M10"/>
  <c r="K11"/>
  <c r="E11" i="4"/>
  <c r="F11" s="1"/>
  <c r="M10" i="5"/>
  <c r="K11"/>
  <c r="M10" i="4"/>
  <c r="B69"/>
  <c r="K11"/>
  <c r="H7" i="11" l="1"/>
  <c r="F7"/>
  <c r="B76"/>
  <c r="B72"/>
  <c r="B77"/>
  <c r="B73"/>
  <c r="L12"/>
  <c r="B78"/>
  <c r="B74"/>
  <c r="B75"/>
  <c r="N11"/>
  <c r="L12" i="10"/>
  <c r="N11"/>
  <c r="G6"/>
  <c r="E7"/>
  <c r="N11" i="9"/>
  <c r="L12"/>
  <c r="B79" i="7"/>
  <c r="B81"/>
  <c r="B83"/>
  <c r="B85"/>
  <c r="B87"/>
  <c r="B89"/>
  <c r="B67"/>
  <c r="B69"/>
  <c r="B71"/>
  <c r="B73"/>
  <c r="B75"/>
  <c r="B77"/>
  <c r="B78"/>
  <c r="B80"/>
  <c r="B82"/>
  <c r="B84"/>
  <c r="B86"/>
  <c r="B88"/>
  <c r="B66"/>
  <c r="B68"/>
  <c r="B70"/>
  <c r="B72"/>
  <c r="B74"/>
  <c r="B76"/>
  <c r="G10"/>
  <c r="E11"/>
  <c r="F11" s="1"/>
  <c r="L28" s="1"/>
  <c r="K12"/>
  <c r="M11"/>
  <c r="E12" i="4"/>
  <c r="F12" s="1"/>
  <c r="E13" s="1"/>
  <c r="F13" s="1"/>
  <c r="E14" s="1"/>
  <c r="F14" s="1"/>
  <c r="E15" s="1"/>
  <c r="F15" s="1"/>
  <c r="E16" s="1"/>
  <c r="F16" s="1"/>
  <c r="L40"/>
  <c r="L41" s="1"/>
  <c r="K12" i="5"/>
  <c r="M11"/>
  <c r="B43"/>
  <c r="B47"/>
  <c r="B51"/>
  <c r="B55"/>
  <c r="B59"/>
  <c r="B63"/>
  <c r="B67"/>
  <c r="B71"/>
  <c r="B75"/>
  <c r="B46"/>
  <c r="B50"/>
  <c r="B54"/>
  <c r="B58"/>
  <c r="B62"/>
  <c r="B66"/>
  <c r="B70"/>
  <c r="B74"/>
  <c r="B45"/>
  <c r="B49"/>
  <c r="B53"/>
  <c r="B57"/>
  <c r="B61"/>
  <c r="B65"/>
  <c r="B69"/>
  <c r="B73"/>
  <c r="B77"/>
  <c r="B44"/>
  <c r="B48"/>
  <c r="B52"/>
  <c r="B56"/>
  <c r="B60"/>
  <c r="B64"/>
  <c r="B68"/>
  <c r="B72"/>
  <c r="B76"/>
  <c r="B40" i="4"/>
  <c r="B64"/>
  <c r="B65"/>
  <c r="B68"/>
  <c r="B66"/>
  <c r="B67"/>
  <c r="B72"/>
  <c r="B70"/>
  <c r="B75"/>
  <c r="B71"/>
  <c r="K12"/>
  <c r="B76" s="1"/>
  <c r="M11"/>
  <c r="G7" i="11" l="1"/>
  <c r="E8"/>
  <c r="L13"/>
  <c r="B79"/>
  <c r="N12"/>
  <c r="B38" i="10"/>
  <c r="B37"/>
  <c r="B39"/>
  <c r="B44"/>
  <c r="B43"/>
  <c r="B41"/>
  <c r="B45"/>
  <c r="B42"/>
  <c r="B40"/>
  <c r="B46"/>
  <c r="L13"/>
  <c r="N12"/>
  <c r="H7"/>
  <c r="F7"/>
  <c r="B37" i="9"/>
  <c r="B41"/>
  <c r="B38"/>
  <c r="B44"/>
  <c r="B45"/>
  <c r="B42"/>
  <c r="B39"/>
  <c r="B46"/>
  <c r="B43"/>
  <c r="B40"/>
  <c r="B47"/>
  <c r="B48"/>
  <c r="N12"/>
  <c r="L13"/>
  <c r="B91" i="7"/>
  <c r="B93"/>
  <c r="B90"/>
  <c r="B92"/>
  <c r="B94"/>
  <c r="G11"/>
  <c r="L29"/>
  <c r="K13"/>
  <c r="M12"/>
  <c r="B73" i="4"/>
  <c r="B74"/>
  <c r="L30" i="5"/>
  <c r="L31" s="1"/>
  <c r="K13"/>
  <c r="B78" s="1"/>
  <c r="M12"/>
  <c r="B79"/>
  <c r="K13" i="4"/>
  <c r="B77"/>
  <c r="M12"/>
  <c r="H8" i="11" l="1"/>
  <c r="F8"/>
  <c r="B88"/>
  <c r="B84"/>
  <c r="B80"/>
  <c r="B85"/>
  <c r="B81"/>
  <c r="B86"/>
  <c r="B82"/>
  <c r="N13"/>
  <c r="B87"/>
  <c r="B83"/>
  <c r="L14"/>
  <c r="B47" i="10"/>
  <c r="B48"/>
  <c r="B53"/>
  <c r="B50"/>
  <c r="B54"/>
  <c r="B52"/>
  <c r="B51"/>
  <c r="B56"/>
  <c r="B49"/>
  <c r="B55"/>
  <c r="G7"/>
  <c r="E8"/>
  <c r="N13"/>
  <c r="L14"/>
  <c r="B50" i="9"/>
  <c r="B56"/>
  <c r="B54"/>
  <c r="B49"/>
  <c r="B51"/>
  <c r="B53"/>
  <c r="B55"/>
  <c r="B52"/>
  <c r="B57"/>
  <c r="N13"/>
  <c r="L14"/>
  <c r="M13" i="7"/>
  <c r="K14"/>
  <c r="M13" i="5"/>
  <c r="K14"/>
  <c r="B83"/>
  <c r="B87"/>
  <c r="B82"/>
  <c r="B86"/>
  <c r="B81"/>
  <c r="B85"/>
  <c r="B80"/>
  <c r="B84"/>
  <c r="B80" i="4"/>
  <c r="B78"/>
  <c r="M13"/>
  <c r="B81"/>
  <c r="B79"/>
  <c r="K14"/>
  <c r="B86" s="1"/>
  <c r="B96" i="11" l="1"/>
  <c r="B92"/>
  <c r="B93"/>
  <c r="B89"/>
  <c r="N14"/>
  <c r="B94"/>
  <c r="B90"/>
  <c r="B95"/>
  <c r="B91"/>
  <c r="L15"/>
  <c r="G8"/>
  <c r="E9"/>
  <c r="B57" i="10"/>
  <c r="B61"/>
  <c r="B60"/>
  <c r="B59"/>
  <c r="B58"/>
  <c r="B66"/>
  <c r="B63"/>
  <c r="B65"/>
  <c r="B64"/>
  <c r="B62"/>
  <c r="H8"/>
  <c r="F8"/>
  <c r="N14"/>
  <c r="L15"/>
  <c r="B61" i="9"/>
  <c r="B58"/>
  <c r="B64"/>
  <c r="B65"/>
  <c r="B62"/>
  <c r="B59"/>
  <c r="B66"/>
  <c r="B63"/>
  <c r="B60"/>
  <c r="B67"/>
  <c r="B70"/>
  <c r="B68"/>
  <c r="B69"/>
  <c r="L15"/>
  <c r="N14"/>
  <c r="B95" i="7"/>
  <c r="B96"/>
  <c r="K15"/>
  <c r="M14"/>
  <c r="B83" i="4"/>
  <c r="B84"/>
  <c r="B85"/>
  <c r="B82"/>
  <c r="K15" i="5"/>
  <c r="B88" s="1"/>
  <c r="M14"/>
  <c r="B90"/>
  <c r="B89"/>
  <c r="B90" i="4"/>
  <c r="B88"/>
  <c r="K15"/>
  <c r="B94" s="1"/>
  <c r="B91"/>
  <c r="B89"/>
  <c r="B87"/>
  <c r="M14"/>
  <c r="B97" i="11" l="1"/>
  <c r="N15"/>
  <c r="L16"/>
  <c r="H9"/>
  <c r="F9"/>
  <c r="B67" i="10"/>
  <c r="B69"/>
  <c r="B68"/>
  <c r="B70"/>
  <c r="B71"/>
  <c r="B73"/>
  <c r="B75"/>
  <c r="B74"/>
  <c r="B72"/>
  <c r="B76"/>
  <c r="G8"/>
  <c r="E9"/>
  <c r="N15"/>
  <c r="L16"/>
  <c r="B76" i="9"/>
  <c r="B72"/>
  <c r="B74"/>
  <c r="B71"/>
  <c r="B73"/>
  <c r="B75"/>
  <c r="B77"/>
  <c r="B79"/>
  <c r="B78"/>
  <c r="N15"/>
  <c r="L16"/>
  <c r="B97" i="7"/>
  <c r="B99"/>
  <c r="B98"/>
  <c r="B100"/>
  <c r="M15"/>
  <c r="K16"/>
  <c r="B93" i="4"/>
  <c r="B92"/>
  <c r="M15" i="5"/>
  <c r="K16"/>
  <c r="M15" i="4"/>
  <c r="B95"/>
  <c r="K16"/>
  <c r="B104" i="11" l="1"/>
  <c r="B100"/>
  <c r="B105"/>
  <c r="B101"/>
  <c r="N16"/>
  <c r="B106"/>
  <c r="B102"/>
  <c r="B98"/>
  <c r="B103"/>
  <c r="B99"/>
  <c r="L17"/>
  <c r="G9"/>
  <c r="E10"/>
  <c r="B77" i="10"/>
  <c r="B78"/>
  <c r="B79"/>
  <c r="B85"/>
  <c r="B80"/>
  <c r="B82"/>
  <c r="B83"/>
  <c r="B84"/>
  <c r="B86"/>
  <c r="B81"/>
  <c r="N16"/>
  <c r="L17"/>
  <c r="H9"/>
  <c r="F9"/>
  <c r="B82" i="9"/>
  <c r="B86"/>
  <c r="B83"/>
  <c r="B80"/>
  <c r="B84"/>
  <c r="B81"/>
  <c r="B85"/>
  <c r="B87"/>
  <c r="B88"/>
  <c r="N16"/>
  <c r="L17"/>
  <c r="K17" i="7"/>
  <c r="M16"/>
  <c r="B95" i="5"/>
  <c r="B94"/>
  <c r="B93"/>
  <c r="B96"/>
  <c r="B91"/>
  <c r="B92"/>
  <c r="K17"/>
  <c r="B97" s="1"/>
  <c r="M16"/>
  <c r="B99"/>
  <c r="B98"/>
  <c r="B100" i="4"/>
  <c r="B98"/>
  <c r="B96"/>
  <c r="K17"/>
  <c r="B99"/>
  <c r="B97"/>
  <c r="M16"/>
  <c r="H10" i="11" l="1"/>
  <c r="F10"/>
  <c r="B112"/>
  <c r="B108"/>
  <c r="B109"/>
  <c r="N17"/>
  <c r="B110"/>
  <c r="B111"/>
  <c r="B107"/>
  <c r="L18"/>
  <c r="B88" i="10"/>
  <c r="B87"/>
  <c r="B89"/>
  <c r="B95"/>
  <c r="B93"/>
  <c r="B90"/>
  <c r="B92"/>
  <c r="B94"/>
  <c r="B96"/>
  <c r="B91"/>
  <c r="G9"/>
  <c r="E10"/>
  <c r="N17"/>
  <c r="L18"/>
  <c r="B91" i="9"/>
  <c r="B89"/>
  <c r="B95"/>
  <c r="B92"/>
  <c r="B93"/>
  <c r="B90"/>
  <c r="B94"/>
  <c r="B96"/>
  <c r="B97"/>
  <c r="N17"/>
  <c r="L18"/>
  <c r="B101" i="7"/>
  <c r="B103"/>
  <c r="B102"/>
  <c r="B104"/>
  <c r="M17"/>
  <c r="K18"/>
  <c r="M17" i="5"/>
  <c r="K18"/>
  <c r="B111"/>
  <c r="B110"/>
  <c r="B109"/>
  <c r="B112"/>
  <c r="B106" i="4"/>
  <c r="M17"/>
  <c r="B105"/>
  <c r="K18"/>
  <c r="B116" i="11" l="1"/>
  <c r="B117"/>
  <c r="B113"/>
  <c r="N18"/>
  <c r="B114"/>
  <c r="B115"/>
  <c r="L19"/>
  <c r="G10"/>
  <c r="E11"/>
  <c r="B97" i="10"/>
  <c r="B100"/>
  <c r="B106"/>
  <c r="B99"/>
  <c r="B104"/>
  <c r="B103"/>
  <c r="B101"/>
  <c r="B98"/>
  <c r="B105"/>
  <c r="B102"/>
  <c r="N18"/>
  <c r="L19"/>
  <c r="H10"/>
  <c r="F10"/>
  <c r="B106" i="9"/>
  <c r="B103"/>
  <c r="B100"/>
  <c r="B101"/>
  <c r="B104"/>
  <c r="B105"/>
  <c r="B98"/>
  <c r="B102"/>
  <c r="B99"/>
  <c r="B113"/>
  <c r="L19"/>
  <c r="B107" s="1"/>
  <c r="B114"/>
  <c r="B110"/>
  <c r="B111"/>
  <c r="B116"/>
  <c r="B112"/>
  <c r="B108"/>
  <c r="N18"/>
  <c r="B105" i="7"/>
  <c r="B107"/>
  <c r="B109"/>
  <c r="B106"/>
  <c r="B108"/>
  <c r="K19"/>
  <c r="M18"/>
  <c r="B102" i="4"/>
  <c r="B101"/>
  <c r="B104"/>
  <c r="B103"/>
  <c r="B107"/>
  <c r="B108"/>
  <c r="B42"/>
  <c r="B41"/>
  <c r="B46"/>
  <c r="B50"/>
  <c r="B49"/>
  <c r="B48"/>
  <c r="B51"/>
  <c r="B45"/>
  <c r="B44"/>
  <c r="B43"/>
  <c r="B54"/>
  <c r="B53"/>
  <c r="B52"/>
  <c r="B47"/>
  <c r="B101" i="5"/>
  <c r="B102"/>
  <c r="B100"/>
  <c r="K19"/>
  <c r="M18"/>
  <c r="B115"/>
  <c r="B114"/>
  <c r="B113"/>
  <c r="B117"/>
  <c r="B116"/>
  <c r="K19" i="4"/>
  <c r="B112" s="1"/>
  <c r="B115"/>
  <c r="B113"/>
  <c r="B111"/>
  <c r="M18"/>
  <c r="H11" i="11" l="1"/>
  <c r="H12" s="1"/>
  <c r="F11"/>
  <c r="B120"/>
  <c r="B121"/>
  <c r="N19"/>
  <c r="B118"/>
  <c r="B119"/>
  <c r="L20"/>
  <c r="B109" i="10"/>
  <c r="B107"/>
  <c r="B108"/>
  <c r="B111"/>
  <c r="B112"/>
  <c r="B110"/>
  <c r="B113"/>
  <c r="B114"/>
  <c r="B116"/>
  <c r="B115"/>
  <c r="G10"/>
  <c r="E11"/>
  <c r="B120"/>
  <c r="N19"/>
  <c r="B119"/>
  <c r="L20"/>
  <c r="B117" s="1"/>
  <c r="B115" i="9"/>
  <c r="B109"/>
  <c r="B117"/>
  <c r="N19"/>
  <c r="L20"/>
  <c r="B111" i="7"/>
  <c r="B113"/>
  <c r="B115"/>
  <c r="B117"/>
  <c r="B119"/>
  <c r="B121"/>
  <c r="B123"/>
  <c r="B125"/>
  <c r="B110"/>
  <c r="B112"/>
  <c r="B114"/>
  <c r="B116"/>
  <c r="B118"/>
  <c r="B120"/>
  <c r="B122"/>
  <c r="B124"/>
  <c r="M19"/>
  <c r="K20"/>
  <c r="B109" i="4"/>
  <c r="B110"/>
  <c r="B114"/>
  <c r="B56"/>
  <c r="B58"/>
  <c r="B62"/>
  <c r="B55"/>
  <c r="B59"/>
  <c r="B57"/>
  <c r="B63"/>
  <c r="B60"/>
  <c r="B61"/>
  <c r="B103" i="5"/>
  <c r="B106"/>
  <c r="B105"/>
  <c r="B104"/>
  <c r="B107"/>
  <c r="B108"/>
  <c r="M19"/>
  <c r="K20"/>
  <c r="B119"/>
  <c r="B118"/>
  <c r="B121"/>
  <c r="B120"/>
  <c r="B118" i="4"/>
  <c r="B116"/>
  <c r="M19"/>
  <c r="B119"/>
  <c r="B117"/>
  <c r="F12" i="11" l="1"/>
  <c r="E19" s="1"/>
  <c r="E20" s="1"/>
  <c r="G11"/>
  <c r="G12" s="1"/>
  <c r="E21" s="1"/>
  <c r="E22" s="1"/>
  <c r="B128"/>
  <c r="B124"/>
  <c r="B129"/>
  <c r="B125"/>
  <c r="N20"/>
  <c r="B130"/>
  <c r="B126"/>
  <c r="B122"/>
  <c r="B127"/>
  <c r="B123"/>
  <c r="L21"/>
  <c r="B131" s="1"/>
  <c r="E23"/>
  <c r="B121" i="10"/>
  <c r="B118"/>
  <c r="H11"/>
  <c r="H12" s="1"/>
  <c r="F11"/>
  <c r="B124"/>
  <c r="B125"/>
  <c r="N20"/>
  <c r="B126"/>
  <c r="B122"/>
  <c r="B123"/>
  <c r="L21"/>
  <c r="E23"/>
  <c r="B125" i="9"/>
  <c r="B121"/>
  <c r="B126"/>
  <c r="B122"/>
  <c r="B118"/>
  <c r="N20"/>
  <c r="B123"/>
  <c r="B119"/>
  <c r="L21"/>
  <c r="B124"/>
  <c r="B120"/>
  <c r="E23"/>
  <c r="B127" i="7"/>
  <c r="B129"/>
  <c r="B131"/>
  <c r="B133"/>
  <c r="B126"/>
  <c r="B128"/>
  <c r="B130"/>
  <c r="B132"/>
  <c r="K21"/>
  <c r="B134" s="1"/>
  <c r="L22"/>
  <c r="M20"/>
  <c r="L26" s="1"/>
  <c r="M20" i="5"/>
  <c r="L38" i="4"/>
  <c r="L34"/>
  <c r="E24" i="11" l="1"/>
  <c r="E25" s="1"/>
  <c r="B127" i="10"/>
  <c r="B128"/>
  <c r="F12"/>
  <c r="E19" s="1"/>
  <c r="E20" s="1"/>
  <c r="G11"/>
  <c r="G12" s="1"/>
  <c r="E21" s="1"/>
  <c r="E22" s="1"/>
  <c r="B127" i="9"/>
  <c r="B128"/>
  <c r="L25" i="7"/>
  <c r="L23"/>
  <c r="L24" s="1"/>
  <c r="L25" i="5"/>
  <c r="L37" i="4"/>
  <c r="L35"/>
  <c r="L36" s="1"/>
  <c r="E24" i="10" l="1"/>
  <c r="E25" s="1"/>
</calcChain>
</file>

<file path=xl/sharedStrings.xml><?xml version="1.0" encoding="utf-8"?>
<sst xmlns="http://schemas.openxmlformats.org/spreadsheetml/2006/main" count="140" uniqueCount="31">
  <si>
    <t>Intearrival T</t>
  </si>
  <si>
    <t>Arrival T</t>
  </si>
  <si>
    <t>Service T</t>
  </si>
  <si>
    <t>When Into Server</t>
  </si>
  <si>
    <t>Departure</t>
  </si>
  <si>
    <t>Throuhput T</t>
  </si>
  <si>
    <t>Customer</t>
  </si>
  <si>
    <t>Arrive/Depart</t>
  </si>
  <si>
    <t>Add/Subtract</t>
  </si>
  <si>
    <t># in System</t>
  </si>
  <si>
    <t>Time in System</t>
  </si>
  <si>
    <t>Average time in the system</t>
  </si>
  <si>
    <t>Average time in the line</t>
  </si>
  <si>
    <t>Average # in the system</t>
  </si>
  <si>
    <t>Total man-minutes</t>
  </si>
  <si>
    <t># in line</t>
  </si>
  <si>
    <t>Average # in the line</t>
  </si>
  <si>
    <t>Average</t>
  </si>
  <si>
    <t>Utilization</t>
  </si>
  <si>
    <t>Throughput Rate per min</t>
  </si>
  <si>
    <t>Service Capacity per min</t>
  </si>
  <si>
    <t>Waiting Time</t>
  </si>
  <si>
    <t>Average Service time</t>
  </si>
  <si>
    <t>Std Service time</t>
  </si>
  <si>
    <t>Average Inter arrival time</t>
  </si>
  <si>
    <t>Throughput rate</t>
  </si>
  <si>
    <t>Service rate</t>
  </si>
  <si>
    <t>Average throughput time</t>
  </si>
  <si>
    <t>Average wait in the Queue</t>
  </si>
  <si>
    <t>Average # in the System</t>
  </si>
  <si>
    <t>Average time in the Queue</t>
  </si>
</sst>
</file>

<file path=xl/styles.xml><?xml version="1.0" encoding="utf-8"?>
<styleSheet xmlns="http://schemas.openxmlformats.org/spreadsheetml/2006/main">
  <numFmts count="2">
    <numFmt numFmtId="164" formatCode="0.0000"/>
    <numFmt numFmtId="166" formatCode="0.000"/>
  </numFmts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/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0" borderId="8" xfId="0" applyNumberFormat="1" applyBorder="1"/>
    <xf numFmtId="166" fontId="0" fillId="0" borderId="5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Sheet1!$B$28:$B$128</c:f>
              <c:numCache>
                <c:formatCode>General</c:formatCode>
                <c:ptCount val="1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</c:ser>
        <c:shape val="box"/>
        <c:axId val="76161024"/>
        <c:axId val="84108800"/>
        <c:axId val="0"/>
      </c:bar3DChart>
      <c:catAx>
        <c:axId val="76161024"/>
        <c:scaling>
          <c:orientation val="minMax"/>
        </c:scaling>
        <c:axPos val="b"/>
        <c:numFmt formatCode="General" sourceLinked="1"/>
        <c:tickLblPos val="nextTo"/>
        <c:crossAx val="84108800"/>
        <c:crosses val="autoZero"/>
        <c:auto val="1"/>
        <c:lblAlgn val="ctr"/>
        <c:lblOffset val="100"/>
        <c:tickLblSkip val="9"/>
        <c:tickMarkSkip val="10"/>
      </c:catAx>
      <c:valAx>
        <c:axId val="84108800"/>
        <c:scaling>
          <c:orientation val="minMax"/>
        </c:scaling>
        <c:axPos val="l"/>
        <c:majorGridlines/>
        <c:numFmt formatCode="General" sourceLinked="1"/>
        <c:tickLblPos val="nextTo"/>
        <c:crossAx val="76161024"/>
        <c:crosses val="autoZero"/>
        <c:crossBetween val="between"/>
        <c:majorUnit val="1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Sheet2!$B$28:$B$131</c:f>
              <c:numCache>
                <c:formatCode>General</c:formatCode>
                <c:ptCount val="10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3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2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0</c:v>
                </c:pt>
              </c:numCache>
            </c:numRef>
          </c:val>
        </c:ser>
        <c:shape val="box"/>
        <c:axId val="88137088"/>
        <c:axId val="88188032"/>
        <c:axId val="0"/>
      </c:bar3DChart>
      <c:catAx>
        <c:axId val="88137088"/>
        <c:scaling>
          <c:orientation val="minMax"/>
        </c:scaling>
        <c:axPos val="b"/>
        <c:numFmt formatCode="General" sourceLinked="1"/>
        <c:tickLblPos val="nextTo"/>
        <c:crossAx val="88188032"/>
        <c:crosses val="autoZero"/>
        <c:auto val="1"/>
        <c:lblAlgn val="ctr"/>
        <c:lblOffset val="100"/>
        <c:tickLblSkip val="9"/>
        <c:tickMarkSkip val="10"/>
      </c:catAx>
      <c:valAx>
        <c:axId val="88188032"/>
        <c:scaling>
          <c:orientation val="minMax"/>
        </c:scaling>
        <c:axPos val="l"/>
        <c:majorGridlines/>
        <c:numFmt formatCode="General" sourceLinked="1"/>
        <c:tickLblPos val="nextTo"/>
        <c:crossAx val="88137088"/>
        <c:crosses val="autoZero"/>
        <c:crossBetween val="between"/>
        <c:majorUnit val="1"/>
      </c:valAx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'Sheet2 (3)'!$B$28:$B$131</c:f>
              <c:numCache>
                <c:formatCode>General</c:formatCode>
                <c:ptCount val="10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3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2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0</c:v>
                </c:pt>
              </c:numCache>
            </c:numRef>
          </c:val>
        </c:ser>
        <c:shape val="box"/>
        <c:axId val="97383552"/>
        <c:axId val="97385088"/>
        <c:axId val="0"/>
      </c:bar3DChart>
      <c:catAx>
        <c:axId val="97383552"/>
        <c:scaling>
          <c:orientation val="minMax"/>
        </c:scaling>
        <c:axPos val="b"/>
        <c:numFmt formatCode="General" sourceLinked="1"/>
        <c:tickLblPos val="nextTo"/>
        <c:crossAx val="97385088"/>
        <c:crosses val="autoZero"/>
        <c:auto val="1"/>
        <c:lblAlgn val="ctr"/>
        <c:lblOffset val="100"/>
        <c:tickLblSkip val="9"/>
        <c:tickMarkSkip val="10"/>
      </c:catAx>
      <c:valAx>
        <c:axId val="97385088"/>
        <c:scaling>
          <c:orientation val="minMax"/>
        </c:scaling>
        <c:axPos val="l"/>
        <c:majorGridlines/>
        <c:numFmt formatCode="General" sourceLinked="1"/>
        <c:tickLblPos val="nextTo"/>
        <c:crossAx val="97383552"/>
        <c:crosses val="autoZero"/>
        <c:crossBetween val="between"/>
        <c:majorUnit val="1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layout/>
    </c:title>
    <c:plotArea>
      <c:layout/>
      <c:barChart>
        <c:barDir val="col"/>
        <c:grouping val="clustered"/>
        <c:ser>
          <c:idx val="0"/>
          <c:order val="0"/>
          <c:val>
            <c:numRef>
              <c:f>'Sheet2 (2)'!$B$27:$B$134</c:f>
              <c:numCache>
                <c:formatCode>General</c:formatCode>
                <c:ptCount val="10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1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0</c:v>
                </c:pt>
              </c:numCache>
            </c:numRef>
          </c:val>
        </c:ser>
        <c:gapWidth val="75"/>
        <c:overlap val="-25"/>
        <c:axId val="73837184"/>
        <c:axId val="73843072"/>
      </c:barChart>
      <c:catAx>
        <c:axId val="73837184"/>
        <c:scaling>
          <c:orientation val="minMax"/>
        </c:scaling>
        <c:axPos val="b"/>
        <c:majorTickMark val="none"/>
        <c:tickLblPos val="nextTo"/>
        <c:crossAx val="73843072"/>
        <c:crosses val="autoZero"/>
        <c:auto val="1"/>
        <c:lblAlgn val="ctr"/>
        <c:lblOffset val="100"/>
      </c:catAx>
      <c:valAx>
        <c:axId val="7384307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7383718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# in System</c:v>
          </c:tx>
          <c:val>
            <c:numRef>
              <c:f>'Sheet3 (2)'!$B$29:$B$131</c:f>
              <c:numCache>
                <c:formatCode>General</c:formatCode>
                <c:ptCount val="10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hape val="box"/>
        <c:axId val="73868032"/>
        <c:axId val="73869568"/>
        <c:axId val="0"/>
      </c:bar3DChart>
      <c:catAx>
        <c:axId val="73868032"/>
        <c:scaling>
          <c:orientation val="minMax"/>
        </c:scaling>
        <c:axPos val="b"/>
        <c:tickLblPos val="nextTo"/>
        <c:crossAx val="73869568"/>
        <c:crosses val="autoZero"/>
        <c:auto val="1"/>
        <c:lblAlgn val="ctr"/>
        <c:lblOffset val="100"/>
      </c:catAx>
      <c:valAx>
        <c:axId val="73869568"/>
        <c:scaling>
          <c:orientation val="minMax"/>
        </c:scaling>
        <c:axPos val="l"/>
        <c:majorGridlines/>
        <c:numFmt formatCode="General" sourceLinked="1"/>
        <c:tickLblPos val="nextTo"/>
        <c:crossAx val="73868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30</xdr:row>
      <xdr:rowOff>142875</xdr:rowOff>
    </xdr:from>
    <xdr:to>
      <xdr:col>10</xdr:col>
      <xdr:colOff>276225</xdr:colOff>
      <xdr:row>45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30</xdr:row>
      <xdr:rowOff>142875</xdr:rowOff>
    </xdr:from>
    <xdr:to>
      <xdr:col>10</xdr:col>
      <xdr:colOff>276225</xdr:colOff>
      <xdr:row>45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30</xdr:row>
      <xdr:rowOff>142875</xdr:rowOff>
    </xdr:from>
    <xdr:to>
      <xdr:col>10</xdr:col>
      <xdr:colOff>276225</xdr:colOff>
      <xdr:row>45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525780</xdr:colOff>
      <xdr:row>25</xdr:row>
      <xdr:rowOff>152400</xdr:rowOff>
    </xdr:from>
    <xdr:to>
      <xdr:col>8</xdr:col>
      <xdr:colOff>685800</xdr:colOff>
      <xdr:row>40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25</xdr:row>
      <xdr:rowOff>180975</xdr:rowOff>
    </xdr:from>
    <xdr:to>
      <xdr:col>6</xdr:col>
      <xdr:colOff>352425</xdr:colOff>
      <xdr:row>40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E4" sqref="E4"/>
    </sheetView>
  </sheetViews>
  <sheetFormatPr defaultRowHeight="15"/>
  <cols>
    <col min="1" max="1" width="9.5703125" bestFit="1" customWidth="1"/>
    <col min="4" max="4" width="8.85546875" bestFit="1" customWidth="1"/>
    <col min="5" max="5" width="16.5703125" bestFit="1" customWidth="1"/>
    <col min="6" max="6" width="19" bestFit="1" customWidth="1"/>
    <col min="7" max="7" width="11.7109375" bestFit="1" customWidth="1"/>
  </cols>
  <sheetData>
    <row r="1" spans="1:7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>
      <c r="A2" s="1">
        <v>1</v>
      </c>
      <c r="B2" s="1">
        <v>0</v>
      </c>
      <c r="C2" s="1">
        <v>0</v>
      </c>
      <c r="D2" s="1">
        <v>9</v>
      </c>
      <c r="E2" s="1">
        <v>0</v>
      </c>
      <c r="F2" s="1">
        <f>E2+D2</f>
        <v>9</v>
      </c>
      <c r="G2" s="1">
        <f>F2-C2</f>
        <v>9</v>
      </c>
    </row>
    <row r="3" spans="1:7">
      <c r="A3" s="1">
        <v>2</v>
      </c>
      <c r="B3" s="1">
        <v>10</v>
      </c>
      <c r="C3" s="1">
        <f>B3+C2</f>
        <v>10</v>
      </c>
      <c r="D3" s="1">
        <v>9</v>
      </c>
      <c r="E3" s="1">
        <f>MAX(C3,F2)</f>
        <v>10</v>
      </c>
      <c r="F3" s="1">
        <f>E3+D3</f>
        <v>19</v>
      </c>
      <c r="G3" s="1">
        <f t="shared" ref="G3:G11" si="0">F3-C3</f>
        <v>9</v>
      </c>
    </row>
    <row r="4" spans="1:7">
      <c r="A4" s="1">
        <v>3</v>
      </c>
      <c r="B4" s="1">
        <v>10</v>
      </c>
      <c r="C4" s="1">
        <f t="shared" ref="C4:C11" si="1">B4+C3</f>
        <v>20</v>
      </c>
      <c r="D4" s="1">
        <v>9</v>
      </c>
      <c r="E4" s="1">
        <f t="shared" ref="E4:E11" si="2">MAX(C4,F3)</f>
        <v>20</v>
      </c>
      <c r="F4" s="1">
        <f t="shared" ref="F4:F11" si="3">E4+D4</f>
        <v>29</v>
      </c>
      <c r="G4" s="1">
        <f t="shared" si="0"/>
        <v>9</v>
      </c>
    </row>
    <row r="5" spans="1:7">
      <c r="A5" s="1">
        <v>4</v>
      </c>
      <c r="B5" s="1">
        <v>10</v>
      </c>
      <c r="C5" s="1">
        <f t="shared" si="1"/>
        <v>30</v>
      </c>
      <c r="D5" s="1">
        <v>9</v>
      </c>
      <c r="E5" s="1">
        <f t="shared" si="2"/>
        <v>30</v>
      </c>
      <c r="F5" s="1">
        <f t="shared" si="3"/>
        <v>39</v>
      </c>
      <c r="G5" s="1">
        <f t="shared" si="0"/>
        <v>9</v>
      </c>
    </row>
    <row r="6" spans="1:7">
      <c r="A6" s="1">
        <v>5</v>
      </c>
      <c r="B6" s="1">
        <v>10</v>
      </c>
      <c r="C6" s="1">
        <f t="shared" si="1"/>
        <v>40</v>
      </c>
      <c r="D6" s="1">
        <v>9</v>
      </c>
      <c r="E6" s="1">
        <f t="shared" si="2"/>
        <v>40</v>
      </c>
      <c r="F6" s="1">
        <f t="shared" si="3"/>
        <v>49</v>
      </c>
      <c r="G6" s="1">
        <f t="shared" si="0"/>
        <v>9</v>
      </c>
    </row>
    <row r="7" spans="1:7">
      <c r="A7" s="1">
        <v>6</v>
      </c>
      <c r="B7" s="1">
        <v>10</v>
      </c>
      <c r="C7" s="1">
        <f t="shared" si="1"/>
        <v>50</v>
      </c>
      <c r="D7" s="1">
        <v>9</v>
      </c>
      <c r="E7" s="1">
        <f t="shared" si="2"/>
        <v>50</v>
      </c>
      <c r="F7" s="1">
        <f t="shared" si="3"/>
        <v>59</v>
      </c>
      <c r="G7" s="1">
        <f t="shared" si="0"/>
        <v>9</v>
      </c>
    </row>
    <row r="8" spans="1:7">
      <c r="A8" s="1">
        <v>7</v>
      </c>
      <c r="B8" s="1">
        <v>10</v>
      </c>
      <c r="C8" s="1">
        <f t="shared" si="1"/>
        <v>60</v>
      </c>
      <c r="D8" s="1">
        <v>9</v>
      </c>
      <c r="E8" s="1">
        <f t="shared" si="2"/>
        <v>60</v>
      </c>
      <c r="F8" s="1">
        <f t="shared" si="3"/>
        <v>69</v>
      </c>
      <c r="G8" s="1">
        <f t="shared" si="0"/>
        <v>9</v>
      </c>
    </row>
    <row r="9" spans="1:7">
      <c r="A9" s="1">
        <v>8</v>
      </c>
      <c r="B9" s="1">
        <v>10</v>
      </c>
      <c r="C9" s="1">
        <f t="shared" si="1"/>
        <v>70</v>
      </c>
      <c r="D9" s="1">
        <v>9</v>
      </c>
      <c r="E9" s="1">
        <f t="shared" si="2"/>
        <v>70</v>
      </c>
      <c r="F9" s="1">
        <f t="shared" si="3"/>
        <v>79</v>
      </c>
      <c r="G9" s="1">
        <f t="shared" si="0"/>
        <v>9</v>
      </c>
    </row>
    <row r="10" spans="1:7">
      <c r="A10" s="1">
        <v>9</v>
      </c>
      <c r="B10" s="1">
        <v>10</v>
      </c>
      <c r="C10" s="1">
        <f t="shared" si="1"/>
        <v>80</v>
      </c>
      <c r="D10" s="1">
        <v>9</v>
      </c>
      <c r="E10" s="1">
        <f t="shared" si="2"/>
        <v>80</v>
      </c>
      <c r="F10" s="1">
        <f t="shared" si="3"/>
        <v>89</v>
      </c>
      <c r="G10" s="1">
        <f t="shared" si="0"/>
        <v>9</v>
      </c>
    </row>
    <row r="11" spans="1:7">
      <c r="A11" s="1">
        <v>10</v>
      </c>
      <c r="B11" s="1">
        <v>10</v>
      </c>
      <c r="C11" s="1">
        <f t="shared" si="1"/>
        <v>90</v>
      </c>
      <c r="D11" s="1">
        <v>9</v>
      </c>
      <c r="E11" s="1">
        <f t="shared" si="2"/>
        <v>90</v>
      </c>
      <c r="F11" s="1">
        <f t="shared" si="3"/>
        <v>99</v>
      </c>
      <c r="G11" s="1">
        <f t="shared" si="0"/>
        <v>9</v>
      </c>
    </row>
    <row r="12" spans="1:7">
      <c r="A12" t="s">
        <v>17</v>
      </c>
      <c r="B12" s="1">
        <f>AVERAGE(B3:B11)</f>
        <v>10</v>
      </c>
      <c r="D12" s="1">
        <f>AVERAGE(D3:D11)</f>
        <v>9</v>
      </c>
    </row>
  </sheetData>
  <sortState ref="A2:B21">
    <sortCondition ref="A2:A2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8"/>
  <sheetViews>
    <sheetView workbookViewId="0">
      <selection activeCell="A129" sqref="A129:XFD131"/>
    </sheetView>
  </sheetViews>
  <sheetFormatPr defaultRowHeight="15"/>
  <cols>
    <col min="1" max="2" width="11.5703125" bestFit="1" customWidth="1"/>
    <col min="3" max="3" width="8.28515625" bestFit="1" customWidth="1"/>
    <col min="4" max="4" width="8.85546875" bestFit="1" customWidth="1"/>
    <col min="5" max="5" width="16.5703125" bestFit="1" customWidth="1"/>
    <col min="6" max="6" width="10" bestFit="1" customWidth="1"/>
    <col min="7" max="7" width="11.7109375" bestFit="1" customWidth="1"/>
    <col min="8" max="8" width="12.7109375" bestFit="1" customWidth="1"/>
    <col min="10" max="10" width="13.42578125" bestFit="1" customWidth="1"/>
    <col min="11" max="11" width="12.7109375" bestFit="1" customWidth="1"/>
    <col min="12" max="12" width="11" bestFit="1" customWidth="1"/>
    <col min="13" max="13" width="14.5703125" bestFit="1" customWidth="1"/>
    <col min="15" max="15" width="9.140625" customWidth="1"/>
  </cols>
  <sheetData>
    <row r="1" spans="1:14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21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15</v>
      </c>
    </row>
    <row r="2" spans="1:14">
      <c r="A2" s="1">
        <v>1</v>
      </c>
      <c r="B2" s="1">
        <v>0</v>
      </c>
      <c r="C2" s="1">
        <v>0</v>
      </c>
      <c r="D2" s="1">
        <v>9</v>
      </c>
      <c r="E2" s="1">
        <f>C2</f>
        <v>0</v>
      </c>
      <c r="F2" s="1">
        <f>E2+D2</f>
        <v>9</v>
      </c>
      <c r="G2" s="1">
        <f>F2-C2</f>
        <v>9</v>
      </c>
      <c r="H2" s="1">
        <f>Sheet1!E2-Sheet1!C2</f>
        <v>0</v>
      </c>
      <c r="I2" s="1"/>
      <c r="J2" s="3">
        <v>0</v>
      </c>
      <c r="K2" s="3">
        <v>1</v>
      </c>
      <c r="L2" s="1">
        <f>K2</f>
        <v>1</v>
      </c>
      <c r="M2" s="1">
        <f>J3-J2</f>
        <v>9</v>
      </c>
      <c r="N2" s="1">
        <f>MAX((L2-1),0)</f>
        <v>0</v>
      </c>
    </row>
    <row r="3" spans="1:14">
      <c r="A3" s="1">
        <v>2</v>
      </c>
      <c r="B3" s="1">
        <v>10</v>
      </c>
      <c r="C3" s="1">
        <f>B3+C2</f>
        <v>10</v>
      </c>
      <c r="D3" s="1">
        <v>9</v>
      </c>
      <c r="E3" s="1">
        <f>MAX(C3,F2)</f>
        <v>10</v>
      </c>
      <c r="F3" s="1">
        <f>D3+E3</f>
        <v>19</v>
      </c>
      <c r="G3" s="1">
        <f t="shared" ref="G3:G11" si="0">F3-C3</f>
        <v>9</v>
      </c>
      <c r="H3" s="1">
        <f t="shared" ref="H3:H11" si="1">E3-C3</f>
        <v>0</v>
      </c>
      <c r="J3" s="5">
        <v>9</v>
      </c>
      <c r="K3" s="5">
        <v>-1</v>
      </c>
      <c r="L3" s="1">
        <f>L2+K3</f>
        <v>0</v>
      </c>
      <c r="M3" s="1">
        <f>J4-J3</f>
        <v>1</v>
      </c>
      <c r="N3" s="1">
        <f t="shared" ref="N3:N20" si="2">MAX((L3-1),0)</f>
        <v>0</v>
      </c>
    </row>
    <row r="4" spans="1:14">
      <c r="A4" s="1">
        <v>3</v>
      </c>
      <c r="B4" s="1">
        <v>10</v>
      </c>
      <c r="C4" s="1">
        <f t="shared" ref="C4:C11" si="3">B4+C3</f>
        <v>20</v>
      </c>
      <c r="D4" s="1">
        <v>9</v>
      </c>
      <c r="E4" s="1">
        <f>MAX(C4,F3)</f>
        <v>20</v>
      </c>
      <c r="F4" s="1">
        <f>D4+E4</f>
        <v>29</v>
      </c>
      <c r="G4" s="1">
        <f t="shared" si="0"/>
        <v>9</v>
      </c>
      <c r="H4" s="1">
        <f t="shared" si="1"/>
        <v>0</v>
      </c>
      <c r="J4" s="3">
        <v>10</v>
      </c>
      <c r="K4" s="3">
        <v>1</v>
      </c>
      <c r="L4" s="1">
        <f t="shared" ref="L4:L21" si="4">L3+K4</f>
        <v>1</v>
      </c>
      <c r="M4" s="1">
        <f>J5-J4</f>
        <v>9</v>
      </c>
      <c r="N4" s="1">
        <f t="shared" si="2"/>
        <v>0</v>
      </c>
    </row>
    <row r="5" spans="1:14">
      <c r="A5" s="1">
        <v>4</v>
      </c>
      <c r="B5" s="1">
        <v>10</v>
      </c>
      <c r="C5" s="1">
        <f t="shared" si="3"/>
        <v>30</v>
      </c>
      <c r="D5" s="1">
        <v>9</v>
      </c>
      <c r="E5" s="1">
        <f>MAX(C5,F4)</f>
        <v>30</v>
      </c>
      <c r="F5" s="1">
        <f>D5+E5</f>
        <v>39</v>
      </c>
      <c r="G5" s="1">
        <f t="shared" si="0"/>
        <v>9</v>
      </c>
      <c r="H5" s="1">
        <f t="shared" si="1"/>
        <v>0</v>
      </c>
      <c r="J5" s="5">
        <v>19</v>
      </c>
      <c r="K5" s="5">
        <v>-1</v>
      </c>
      <c r="L5" s="1">
        <f t="shared" si="4"/>
        <v>0</v>
      </c>
      <c r="M5" s="1">
        <f>J6-J5</f>
        <v>1</v>
      </c>
      <c r="N5" s="1">
        <f t="shared" si="2"/>
        <v>0</v>
      </c>
    </row>
    <row r="6" spans="1:14">
      <c r="A6" s="1">
        <v>5</v>
      </c>
      <c r="B6" s="1">
        <v>10</v>
      </c>
      <c r="C6" s="1">
        <f t="shared" si="3"/>
        <v>40</v>
      </c>
      <c r="D6" s="1">
        <v>9</v>
      </c>
      <c r="E6" s="1">
        <f>MAX(C6,F5)</f>
        <v>40</v>
      </c>
      <c r="F6" s="1">
        <f>D6+E6</f>
        <v>49</v>
      </c>
      <c r="G6" s="1">
        <f t="shared" si="0"/>
        <v>9</v>
      </c>
      <c r="H6" s="1">
        <f t="shared" si="1"/>
        <v>0</v>
      </c>
      <c r="J6" s="3">
        <v>20</v>
      </c>
      <c r="K6" s="3">
        <v>1</v>
      </c>
      <c r="L6" s="1">
        <f t="shared" si="4"/>
        <v>1</v>
      </c>
      <c r="M6" s="1">
        <f>J7-J6</f>
        <v>9</v>
      </c>
      <c r="N6" s="1">
        <f t="shared" si="2"/>
        <v>0</v>
      </c>
    </row>
    <row r="7" spans="1:14">
      <c r="A7" s="1">
        <v>6</v>
      </c>
      <c r="B7" s="1">
        <v>10</v>
      </c>
      <c r="C7" s="1">
        <f t="shared" si="3"/>
        <v>50</v>
      </c>
      <c r="D7" s="1">
        <v>9</v>
      </c>
      <c r="E7" s="1">
        <f>MAX(C7,F6)</f>
        <v>50</v>
      </c>
      <c r="F7" s="1">
        <f>D7+E7</f>
        <v>59</v>
      </c>
      <c r="G7" s="1">
        <f t="shared" si="0"/>
        <v>9</v>
      </c>
      <c r="H7" s="1">
        <f t="shared" si="1"/>
        <v>0</v>
      </c>
      <c r="J7" s="5">
        <v>29</v>
      </c>
      <c r="K7" s="5">
        <v>-1</v>
      </c>
      <c r="L7" s="1">
        <f t="shared" si="4"/>
        <v>0</v>
      </c>
      <c r="M7" s="1">
        <f>J8-J7</f>
        <v>1</v>
      </c>
      <c r="N7" s="1">
        <f t="shared" si="2"/>
        <v>0</v>
      </c>
    </row>
    <row r="8" spans="1:14">
      <c r="A8" s="1">
        <v>7</v>
      </c>
      <c r="B8" s="1">
        <v>10</v>
      </c>
      <c r="C8" s="1">
        <f t="shared" si="3"/>
        <v>60</v>
      </c>
      <c r="D8" s="1">
        <v>9</v>
      </c>
      <c r="E8" s="1">
        <f>MAX(C8,F7)</f>
        <v>60</v>
      </c>
      <c r="F8" s="1">
        <f>D8+E8</f>
        <v>69</v>
      </c>
      <c r="G8" s="1">
        <f t="shared" si="0"/>
        <v>9</v>
      </c>
      <c r="H8" s="1">
        <f t="shared" si="1"/>
        <v>0</v>
      </c>
      <c r="J8" s="3">
        <v>30</v>
      </c>
      <c r="K8" s="3">
        <v>1</v>
      </c>
      <c r="L8" s="1">
        <f t="shared" si="4"/>
        <v>1</v>
      </c>
      <c r="M8" s="1">
        <f>J9-J8</f>
        <v>9</v>
      </c>
      <c r="N8" s="1">
        <f t="shared" si="2"/>
        <v>0</v>
      </c>
    </row>
    <row r="9" spans="1:14">
      <c r="A9" s="1">
        <v>8</v>
      </c>
      <c r="B9" s="1">
        <v>10</v>
      </c>
      <c r="C9" s="1">
        <f t="shared" si="3"/>
        <v>70</v>
      </c>
      <c r="D9" s="1">
        <v>9</v>
      </c>
      <c r="E9" s="1">
        <f>MAX(C9,F8)</f>
        <v>70</v>
      </c>
      <c r="F9" s="1">
        <f>D9+E9</f>
        <v>79</v>
      </c>
      <c r="G9" s="1">
        <f t="shared" si="0"/>
        <v>9</v>
      </c>
      <c r="H9" s="1">
        <f t="shared" si="1"/>
        <v>0</v>
      </c>
      <c r="J9" s="5">
        <v>39</v>
      </c>
      <c r="K9" s="5">
        <v>-1</v>
      </c>
      <c r="L9" s="1">
        <f t="shared" si="4"/>
        <v>0</v>
      </c>
      <c r="M9" s="1">
        <f>J10-J9</f>
        <v>1</v>
      </c>
      <c r="N9" s="1">
        <f t="shared" si="2"/>
        <v>0</v>
      </c>
    </row>
    <row r="10" spans="1:14">
      <c r="A10" s="1">
        <v>9</v>
      </c>
      <c r="B10" s="1">
        <v>10</v>
      </c>
      <c r="C10" s="1">
        <f t="shared" si="3"/>
        <v>80</v>
      </c>
      <c r="D10" s="1">
        <v>9</v>
      </c>
      <c r="E10" s="1">
        <f>MAX(C10,F9)</f>
        <v>80</v>
      </c>
      <c r="F10" s="1">
        <f>D10+E10</f>
        <v>89</v>
      </c>
      <c r="G10" s="1">
        <f t="shared" si="0"/>
        <v>9</v>
      </c>
      <c r="H10" s="1">
        <f t="shared" si="1"/>
        <v>0</v>
      </c>
      <c r="J10" s="3">
        <v>40</v>
      </c>
      <c r="K10" s="3">
        <v>1</v>
      </c>
      <c r="L10" s="1">
        <f t="shared" si="4"/>
        <v>1</v>
      </c>
      <c r="M10" s="1">
        <f>J11-J10</f>
        <v>9</v>
      </c>
      <c r="N10" s="1">
        <f t="shared" si="2"/>
        <v>0</v>
      </c>
    </row>
    <row r="11" spans="1:14">
      <c r="A11" s="1">
        <v>10</v>
      </c>
      <c r="B11" s="1">
        <v>10</v>
      </c>
      <c r="C11" s="1">
        <f t="shared" si="3"/>
        <v>90</v>
      </c>
      <c r="D11" s="1">
        <v>9</v>
      </c>
      <c r="E11" s="1">
        <f>MAX(C11,F10)</f>
        <v>90</v>
      </c>
      <c r="F11" s="1">
        <f>D11+E11</f>
        <v>99</v>
      </c>
      <c r="G11" s="1">
        <f t="shared" si="0"/>
        <v>9</v>
      </c>
      <c r="H11" s="1">
        <f t="shared" si="1"/>
        <v>0</v>
      </c>
      <c r="J11" s="5">
        <v>49</v>
      </c>
      <c r="K11" s="5">
        <v>-1</v>
      </c>
      <c r="L11" s="1">
        <f t="shared" si="4"/>
        <v>0</v>
      </c>
      <c r="M11" s="1">
        <f>J12-J11</f>
        <v>1</v>
      </c>
      <c r="N11" s="1">
        <f t="shared" si="2"/>
        <v>0</v>
      </c>
    </row>
    <row r="12" spans="1:14">
      <c r="B12" s="1">
        <f>AVERAGE(B3:B11)</f>
        <v>10</v>
      </c>
      <c r="D12" s="1">
        <f>AVERAGE(D3:D11)</f>
        <v>9</v>
      </c>
      <c r="F12" s="30">
        <f>F11</f>
        <v>99</v>
      </c>
      <c r="G12" s="1">
        <f>AVERAGE(G2:G11)</f>
        <v>9</v>
      </c>
      <c r="H12" s="1">
        <f>AVERAGE(H2:H11)</f>
        <v>0</v>
      </c>
      <c r="J12" s="3">
        <v>50</v>
      </c>
      <c r="K12" s="3">
        <v>1</v>
      </c>
      <c r="L12" s="1">
        <f t="shared" si="4"/>
        <v>1</v>
      </c>
      <c r="M12" s="1">
        <f>J13-J12</f>
        <v>9</v>
      </c>
      <c r="N12" s="1">
        <f t="shared" si="2"/>
        <v>0</v>
      </c>
    </row>
    <row r="13" spans="1:14">
      <c r="J13" s="5">
        <v>59</v>
      </c>
      <c r="K13" s="5">
        <v>-1</v>
      </c>
      <c r="L13" s="1">
        <f t="shared" si="4"/>
        <v>0</v>
      </c>
      <c r="M13" s="1">
        <f>J14-J13</f>
        <v>1</v>
      </c>
      <c r="N13" s="1">
        <f t="shared" si="2"/>
        <v>0</v>
      </c>
    </row>
    <row r="14" spans="1:14" ht="15.75" thickBot="1">
      <c r="J14" s="3">
        <v>60</v>
      </c>
      <c r="K14" s="3">
        <v>1</v>
      </c>
      <c r="L14" s="1">
        <f t="shared" si="4"/>
        <v>1</v>
      </c>
      <c r="M14" s="1">
        <f>J15-J14</f>
        <v>9</v>
      </c>
      <c r="N14" s="1">
        <f t="shared" si="2"/>
        <v>0</v>
      </c>
    </row>
    <row r="15" spans="1:14">
      <c r="B15" s="31" t="s">
        <v>24</v>
      </c>
      <c r="C15" s="32"/>
      <c r="D15" s="32"/>
      <c r="E15" s="33">
        <f>B12</f>
        <v>10</v>
      </c>
      <c r="J15" s="5">
        <v>69</v>
      </c>
      <c r="K15" s="5">
        <v>-1</v>
      </c>
      <c r="L15" s="1">
        <f t="shared" si="4"/>
        <v>0</v>
      </c>
      <c r="M15" s="1">
        <f>J16-J15</f>
        <v>1</v>
      </c>
      <c r="N15" s="1">
        <f t="shared" si="2"/>
        <v>0</v>
      </c>
    </row>
    <row r="16" spans="1:14">
      <c r="B16" s="34" t="s">
        <v>22</v>
      </c>
      <c r="C16" s="35"/>
      <c r="D16" s="35"/>
      <c r="E16" s="36">
        <f>D12</f>
        <v>9</v>
      </c>
      <c r="J16" s="3">
        <v>70</v>
      </c>
      <c r="K16" s="3">
        <v>1</v>
      </c>
      <c r="L16" s="1">
        <f t="shared" si="4"/>
        <v>1</v>
      </c>
      <c r="M16" s="1">
        <f>J17-J16</f>
        <v>9</v>
      </c>
      <c r="N16" s="1">
        <f t="shared" si="2"/>
        <v>0</v>
      </c>
    </row>
    <row r="17" spans="1:14">
      <c r="B17" s="34" t="s">
        <v>23</v>
      </c>
      <c r="C17" s="35"/>
      <c r="D17" s="35"/>
      <c r="E17" s="36">
        <f>STDEV(D2:D11)</f>
        <v>0</v>
      </c>
      <c r="J17" s="5">
        <v>79</v>
      </c>
      <c r="K17" s="5">
        <v>-1</v>
      </c>
      <c r="L17" s="1">
        <f t="shared" si="4"/>
        <v>0</v>
      </c>
      <c r="M17" s="1">
        <f>J18-J17</f>
        <v>1</v>
      </c>
      <c r="N17" s="1">
        <f t="shared" si="2"/>
        <v>0</v>
      </c>
    </row>
    <row r="18" spans="1:14">
      <c r="B18" s="34" t="s">
        <v>26</v>
      </c>
      <c r="C18" s="35"/>
      <c r="D18" s="35"/>
      <c r="E18" s="42">
        <f>1/D12</f>
        <v>0.1111111111111111</v>
      </c>
      <c r="J18" s="3">
        <v>80</v>
      </c>
      <c r="K18" s="3">
        <v>1</v>
      </c>
      <c r="L18" s="1">
        <f t="shared" si="4"/>
        <v>1</v>
      </c>
      <c r="M18" s="1">
        <f>J19-J18</f>
        <v>9</v>
      </c>
      <c r="N18" s="1">
        <f t="shared" si="2"/>
        <v>0</v>
      </c>
    </row>
    <row r="19" spans="1:14">
      <c r="B19" s="34" t="s">
        <v>25</v>
      </c>
      <c r="C19" s="35"/>
      <c r="D19" s="35"/>
      <c r="E19" s="42">
        <f>A11/F12</f>
        <v>0.10101010101010101</v>
      </c>
      <c r="J19" s="5">
        <v>89</v>
      </c>
      <c r="K19" s="5">
        <v>-1</v>
      </c>
      <c r="L19" s="1">
        <f t="shared" si="4"/>
        <v>0</v>
      </c>
      <c r="M19" s="1">
        <f>J20-J19</f>
        <v>1</v>
      </c>
      <c r="N19" s="1">
        <f t="shared" si="2"/>
        <v>0</v>
      </c>
    </row>
    <row r="20" spans="1:14">
      <c r="B20" s="34" t="s">
        <v>18</v>
      </c>
      <c r="C20" s="35"/>
      <c r="D20" s="35"/>
      <c r="E20" s="37">
        <f>E19/E18</f>
        <v>0.90909090909090917</v>
      </c>
      <c r="J20" s="3">
        <v>90</v>
      </c>
      <c r="K20" s="3">
        <v>1</v>
      </c>
      <c r="L20" s="1">
        <f t="shared" si="4"/>
        <v>1</v>
      </c>
      <c r="M20" s="1">
        <f>J21-J20</f>
        <v>9</v>
      </c>
      <c r="N20" s="1">
        <f t="shared" si="2"/>
        <v>0</v>
      </c>
    </row>
    <row r="21" spans="1:14">
      <c r="B21" s="34" t="s">
        <v>27</v>
      </c>
      <c r="C21" s="35"/>
      <c r="D21" s="35"/>
      <c r="E21" s="36">
        <f>G12</f>
        <v>9</v>
      </c>
      <c r="J21" s="5">
        <v>99</v>
      </c>
      <c r="K21" s="5">
        <v>-1</v>
      </c>
      <c r="L21" s="1">
        <f t="shared" si="4"/>
        <v>0</v>
      </c>
      <c r="M21" s="1"/>
      <c r="N21" s="1"/>
    </row>
    <row r="22" spans="1:14" ht="15.75" thickBot="1">
      <c r="B22" s="38" t="s">
        <v>30</v>
      </c>
      <c r="C22" s="39"/>
      <c r="D22" s="39"/>
      <c r="E22" s="40">
        <f>E21-E16</f>
        <v>0</v>
      </c>
      <c r="J22" s="30"/>
    </row>
    <row r="23" spans="1:14">
      <c r="B23" s="31" t="s">
        <v>14</v>
      </c>
      <c r="C23" s="32"/>
      <c r="D23" s="32"/>
      <c r="E23" s="33">
        <f>SUMPRODUCT(L2:L20,M2:M20)</f>
        <v>90</v>
      </c>
      <c r="J23" s="2"/>
    </row>
    <row r="24" spans="1:14">
      <c r="B24" s="34" t="s">
        <v>29</v>
      </c>
      <c r="C24" s="35"/>
      <c r="D24" s="35"/>
      <c r="E24" s="37">
        <f>E23/F12</f>
        <v>0.90909090909090906</v>
      </c>
      <c r="J24" s="2"/>
    </row>
    <row r="25" spans="1:14" ht="15.75" thickBot="1">
      <c r="B25" s="38" t="s">
        <v>28</v>
      </c>
      <c r="C25" s="39"/>
      <c r="D25" s="39"/>
      <c r="E25" s="41">
        <f>E24-E20</f>
        <v>0</v>
      </c>
      <c r="J25" s="2"/>
    </row>
    <row r="26" spans="1:14">
      <c r="J26" s="2"/>
    </row>
    <row r="27" spans="1:14">
      <c r="M27" s="4"/>
    </row>
    <row r="28" spans="1:14">
      <c r="A28">
        <v>0</v>
      </c>
      <c r="B28">
        <f>VLOOKUP(A28,$J$2:$L$22,3)</f>
        <v>1</v>
      </c>
      <c r="M28" s="4"/>
    </row>
    <row r="29" spans="1:14">
      <c r="A29">
        <v>1</v>
      </c>
      <c r="B29">
        <f>VLOOKUP(A29,$J$2:$L$22,3)</f>
        <v>1</v>
      </c>
      <c r="M29" s="7"/>
    </row>
    <row r="30" spans="1:14">
      <c r="A30">
        <v>2</v>
      </c>
      <c r="B30">
        <f t="shared" ref="B30:B56" si="5">VLOOKUP(A30,$J$2:$L$22,3)</f>
        <v>1</v>
      </c>
      <c r="M30" s="7"/>
    </row>
    <row r="31" spans="1:14">
      <c r="A31">
        <v>3</v>
      </c>
      <c r="B31">
        <f t="shared" si="5"/>
        <v>1</v>
      </c>
    </row>
    <row r="32" spans="1:14">
      <c r="A32">
        <v>4</v>
      </c>
      <c r="B32">
        <f t="shared" si="5"/>
        <v>1</v>
      </c>
    </row>
    <row r="33" spans="1:2">
      <c r="A33">
        <v>5</v>
      </c>
      <c r="B33">
        <f t="shared" si="5"/>
        <v>1</v>
      </c>
    </row>
    <row r="34" spans="1:2">
      <c r="A34">
        <v>6</v>
      </c>
      <c r="B34">
        <f t="shared" si="5"/>
        <v>1</v>
      </c>
    </row>
    <row r="35" spans="1:2">
      <c r="A35">
        <v>7</v>
      </c>
      <c r="B35">
        <f>VLOOKUP(A35,$J$2:$L$22,3)</f>
        <v>1</v>
      </c>
    </row>
    <row r="36" spans="1:2">
      <c r="A36">
        <v>8</v>
      </c>
      <c r="B36">
        <f t="shared" si="5"/>
        <v>1</v>
      </c>
    </row>
    <row r="37" spans="1:2">
      <c r="A37">
        <v>9</v>
      </c>
      <c r="B37">
        <f t="shared" si="5"/>
        <v>0</v>
      </c>
    </row>
    <row r="38" spans="1:2">
      <c r="A38">
        <v>10</v>
      </c>
      <c r="B38">
        <f>VLOOKUP(A38,$J$2:$L$22,3)</f>
        <v>1</v>
      </c>
    </row>
    <row r="39" spans="1:2">
      <c r="A39">
        <v>11</v>
      </c>
      <c r="B39">
        <f t="shared" si="5"/>
        <v>1</v>
      </c>
    </row>
    <row r="40" spans="1:2">
      <c r="A40">
        <v>12</v>
      </c>
      <c r="B40">
        <f t="shared" si="5"/>
        <v>1</v>
      </c>
    </row>
    <row r="41" spans="1:2">
      <c r="A41">
        <v>13</v>
      </c>
      <c r="B41">
        <f t="shared" si="5"/>
        <v>1</v>
      </c>
    </row>
    <row r="42" spans="1:2">
      <c r="A42">
        <v>14</v>
      </c>
      <c r="B42">
        <f t="shared" si="5"/>
        <v>1</v>
      </c>
    </row>
    <row r="43" spans="1:2">
      <c r="A43">
        <v>15</v>
      </c>
      <c r="B43">
        <f t="shared" si="5"/>
        <v>1</v>
      </c>
    </row>
    <row r="44" spans="1:2">
      <c r="A44">
        <v>16</v>
      </c>
      <c r="B44">
        <f>VLOOKUP(A44,$J$2:$L$22,3)</f>
        <v>1</v>
      </c>
    </row>
    <row r="45" spans="1:2">
      <c r="A45">
        <v>17</v>
      </c>
      <c r="B45">
        <f t="shared" si="5"/>
        <v>1</v>
      </c>
    </row>
    <row r="46" spans="1:2">
      <c r="A46">
        <v>18</v>
      </c>
      <c r="B46">
        <f>VLOOKUP(A46,$J$2:$L$22,3)</f>
        <v>1</v>
      </c>
    </row>
    <row r="47" spans="1:2">
      <c r="A47">
        <v>19</v>
      </c>
      <c r="B47">
        <f t="shared" si="5"/>
        <v>0</v>
      </c>
    </row>
    <row r="48" spans="1:2">
      <c r="A48">
        <v>20</v>
      </c>
      <c r="B48">
        <f>VLOOKUP(A48,$J$2:$L$22,3)</f>
        <v>1</v>
      </c>
    </row>
    <row r="49" spans="1:2">
      <c r="A49">
        <v>21</v>
      </c>
      <c r="B49">
        <f t="shared" si="5"/>
        <v>1</v>
      </c>
    </row>
    <row r="50" spans="1:2">
      <c r="A50">
        <v>22</v>
      </c>
      <c r="B50">
        <f t="shared" si="5"/>
        <v>1</v>
      </c>
    </row>
    <row r="51" spans="1:2">
      <c r="A51">
        <v>23</v>
      </c>
      <c r="B51">
        <f t="shared" si="5"/>
        <v>1</v>
      </c>
    </row>
    <row r="52" spans="1:2">
      <c r="A52">
        <v>24</v>
      </c>
      <c r="B52">
        <f t="shared" si="5"/>
        <v>1</v>
      </c>
    </row>
    <row r="53" spans="1:2">
      <c r="A53">
        <v>25</v>
      </c>
      <c r="B53">
        <f t="shared" si="5"/>
        <v>1</v>
      </c>
    </row>
    <row r="54" spans="1:2">
      <c r="A54">
        <v>26</v>
      </c>
      <c r="B54">
        <f>VLOOKUP(A54,$J$2:$L$22,3)</f>
        <v>1</v>
      </c>
    </row>
    <row r="55" spans="1:2">
      <c r="A55">
        <v>27</v>
      </c>
      <c r="B55">
        <f t="shared" si="5"/>
        <v>1</v>
      </c>
    </row>
    <row r="56" spans="1:2">
      <c r="A56">
        <v>28</v>
      </c>
      <c r="B56">
        <f t="shared" si="5"/>
        <v>1</v>
      </c>
    </row>
    <row r="57" spans="1:2">
      <c r="A57">
        <v>29</v>
      </c>
      <c r="B57">
        <f>VLOOKUP(A57,$J$2:$L$22,3)</f>
        <v>0</v>
      </c>
    </row>
    <row r="58" spans="1:2">
      <c r="A58">
        <v>30</v>
      </c>
      <c r="B58">
        <f>VLOOKUP(A58,$J$2:$L$22,3)</f>
        <v>1</v>
      </c>
    </row>
    <row r="59" spans="1:2">
      <c r="A59">
        <v>31</v>
      </c>
      <c r="B59">
        <f t="shared" ref="B59:B66" si="6">VLOOKUP(A59,$J$2:$L$22,3)</f>
        <v>1</v>
      </c>
    </row>
    <row r="60" spans="1:2">
      <c r="A60">
        <v>32</v>
      </c>
      <c r="B60">
        <f t="shared" si="6"/>
        <v>1</v>
      </c>
    </row>
    <row r="61" spans="1:2">
      <c r="A61">
        <v>33</v>
      </c>
      <c r="B61">
        <f t="shared" si="6"/>
        <v>1</v>
      </c>
    </row>
    <row r="62" spans="1:2">
      <c r="A62">
        <v>34</v>
      </c>
      <c r="B62">
        <f t="shared" si="6"/>
        <v>1</v>
      </c>
    </row>
    <row r="63" spans="1:2">
      <c r="A63">
        <v>35</v>
      </c>
      <c r="B63">
        <f t="shared" si="6"/>
        <v>1</v>
      </c>
    </row>
    <row r="64" spans="1:2">
      <c r="A64">
        <v>36</v>
      </c>
      <c r="B64">
        <f>VLOOKUP(A64,$J$2:$L$22,3)</f>
        <v>1</v>
      </c>
    </row>
    <row r="65" spans="1:2">
      <c r="A65">
        <v>37</v>
      </c>
      <c r="B65">
        <f t="shared" si="6"/>
        <v>1</v>
      </c>
    </row>
    <row r="66" spans="1:2">
      <c r="A66">
        <v>38</v>
      </c>
      <c r="B66">
        <f t="shared" si="6"/>
        <v>1</v>
      </c>
    </row>
    <row r="67" spans="1:2">
      <c r="A67">
        <v>39</v>
      </c>
      <c r="B67">
        <f>VLOOKUP(A67,$J$2:$L$22,3)</f>
        <v>0</v>
      </c>
    </row>
    <row r="68" spans="1:2">
      <c r="A68">
        <v>40</v>
      </c>
      <c r="B68">
        <f t="shared" ref="B68:B75" si="7">VLOOKUP(A68,$J$2:$L$22,3)</f>
        <v>1</v>
      </c>
    </row>
    <row r="69" spans="1:2">
      <c r="A69">
        <v>41</v>
      </c>
      <c r="B69">
        <f t="shared" si="7"/>
        <v>1</v>
      </c>
    </row>
    <row r="70" spans="1:2">
      <c r="A70">
        <v>42</v>
      </c>
      <c r="B70">
        <f t="shared" si="7"/>
        <v>1</v>
      </c>
    </row>
    <row r="71" spans="1:2">
      <c r="A71">
        <v>43</v>
      </c>
      <c r="B71">
        <f t="shared" si="7"/>
        <v>1</v>
      </c>
    </row>
    <row r="72" spans="1:2">
      <c r="A72">
        <v>44</v>
      </c>
      <c r="B72">
        <f t="shared" si="7"/>
        <v>1</v>
      </c>
    </row>
    <row r="73" spans="1:2">
      <c r="A73">
        <v>45</v>
      </c>
      <c r="B73">
        <f>VLOOKUP(A73,$J$2:$L$22,3)</f>
        <v>1</v>
      </c>
    </row>
    <row r="74" spans="1:2">
      <c r="A74">
        <v>46</v>
      </c>
      <c r="B74">
        <f t="shared" si="7"/>
        <v>1</v>
      </c>
    </row>
    <row r="75" spans="1:2">
      <c r="A75">
        <v>47</v>
      </c>
      <c r="B75">
        <f t="shared" si="7"/>
        <v>1</v>
      </c>
    </row>
    <row r="76" spans="1:2">
      <c r="A76">
        <v>48</v>
      </c>
      <c r="B76">
        <f>VLOOKUP(A76,$J$2:$L$22,3)</f>
        <v>1</v>
      </c>
    </row>
    <row r="77" spans="1:2">
      <c r="A77">
        <v>49</v>
      </c>
      <c r="B77">
        <f t="shared" ref="B77:B131" si="8">VLOOKUP(A77,$J$2:$L$22,3)</f>
        <v>0</v>
      </c>
    </row>
    <row r="78" spans="1:2">
      <c r="A78">
        <v>50</v>
      </c>
      <c r="B78">
        <f t="shared" si="8"/>
        <v>1</v>
      </c>
    </row>
    <row r="79" spans="1:2">
      <c r="A79">
        <v>51</v>
      </c>
      <c r="B79">
        <f t="shared" si="8"/>
        <v>1</v>
      </c>
    </row>
    <row r="80" spans="1:2">
      <c r="A80">
        <v>52</v>
      </c>
      <c r="B80">
        <f t="shared" si="8"/>
        <v>1</v>
      </c>
    </row>
    <row r="81" spans="1:2">
      <c r="A81">
        <v>53</v>
      </c>
      <c r="B81">
        <f t="shared" si="8"/>
        <v>1</v>
      </c>
    </row>
    <row r="82" spans="1:2">
      <c r="A82">
        <v>54</v>
      </c>
      <c r="B82">
        <f t="shared" si="8"/>
        <v>1</v>
      </c>
    </row>
    <row r="83" spans="1:2">
      <c r="A83">
        <v>55</v>
      </c>
      <c r="B83">
        <f t="shared" si="8"/>
        <v>1</v>
      </c>
    </row>
    <row r="84" spans="1:2">
      <c r="A84">
        <v>56</v>
      </c>
      <c r="B84">
        <f t="shared" si="8"/>
        <v>1</v>
      </c>
    </row>
    <row r="85" spans="1:2">
      <c r="A85">
        <v>57</v>
      </c>
      <c r="B85">
        <f t="shared" si="8"/>
        <v>1</v>
      </c>
    </row>
    <row r="86" spans="1:2">
      <c r="A86">
        <v>58</v>
      </c>
      <c r="B86">
        <f t="shared" si="8"/>
        <v>1</v>
      </c>
    </row>
    <row r="87" spans="1:2">
      <c r="A87">
        <v>59</v>
      </c>
      <c r="B87">
        <f>VLOOKUP(A87,$J$2:$L$22,3)</f>
        <v>0</v>
      </c>
    </row>
    <row r="88" spans="1:2">
      <c r="A88">
        <v>60</v>
      </c>
      <c r="B88">
        <f t="shared" si="8"/>
        <v>1</v>
      </c>
    </row>
    <row r="89" spans="1:2">
      <c r="A89">
        <v>61</v>
      </c>
      <c r="B89">
        <f t="shared" si="8"/>
        <v>1</v>
      </c>
    </row>
    <row r="90" spans="1:2">
      <c r="A90">
        <v>62</v>
      </c>
      <c r="B90">
        <f t="shared" si="8"/>
        <v>1</v>
      </c>
    </row>
    <row r="91" spans="1:2">
      <c r="A91">
        <v>63</v>
      </c>
      <c r="B91">
        <f t="shared" si="8"/>
        <v>1</v>
      </c>
    </row>
    <row r="92" spans="1:2">
      <c r="A92">
        <v>64</v>
      </c>
      <c r="B92">
        <f t="shared" si="8"/>
        <v>1</v>
      </c>
    </row>
    <row r="93" spans="1:2">
      <c r="A93">
        <v>65</v>
      </c>
      <c r="B93">
        <f t="shared" si="8"/>
        <v>1</v>
      </c>
    </row>
    <row r="94" spans="1:2">
      <c r="A94">
        <v>66</v>
      </c>
      <c r="B94">
        <f t="shared" si="8"/>
        <v>1</v>
      </c>
    </row>
    <row r="95" spans="1:2">
      <c r="A95">
        <v>67</v>
      </c>
      <c r="B95">
        <f t="shared" si="8"/>
        <v>1</v>
      </c>
    </row>
    <row r="96" spans="1:2">
      <c r="A96">
        <v>68</v>
      </c>
      <c r="B96">
        <f t="shared" si="8"/>
        <v>1</v>
      </c>
    </row>
    <row r="97" spans="1:2">
      <c r="A97">
        <v>69</v>
      </c>
      <c r="B97">
        <f>VLOOKUP(A97,$J$2:$L$22,3)</f>
        <v>0</v>
      </c>
    </row>
    <row r="98" spans="1:2">
      <c r="A98">
        <v>70</v>
      </c>
      <c r="B98">
        <f t="shared" si="8"/>
        <v>1</v>
      </c>
    </row>
    <row r="99" spans="1:2">
      <c r="A99">
        <v>71</v>
      </c>
      <c r="B99">
        <f t="shared" si="8"/>
        <v>1</v>
      </c>
    </row>
    <row r="100" spans="1:2">
      <c r="A100">
        <v>72</v>
      </c>
      <c r="B100">
        <f t="shared" si="8"/>
        <v>1</v>
      </c>
    </row>
    <row r="101" spans="1:2">
      <c r="A101">
        <v>73</v>
      </c>
      <c r="B101">
        <f t="shared" si="8"/>
        <v>1</v>
      </c>
    </row>
    <row r="102" spans="1:2">
      <c r="A102">
        <v>74</v>
      </c>
      <c r="B102">
        <f t="shared" si="8"/>
        <v>1</v>
      </c>
    </row>
    <row r="103" spans="1:2">
      <c r="A103">
        <v>75</v>
      </c>
      <c r="B103">
        <f t="shared" si="8"/>
        <v>1</v>
      </c>
    </row>
    <row r="104" spans="1:2">
      <c r="A104">
        <v>76</v>
      </c>
      <c r="B104">
        <f t="shared" si="8"/>
        <v>1</v>
      </c>
    </row>
    <row r="105" spans="1:2">
      <c r="A105">
        <v>77</v>
      </c>
      <c r="B105">
        <f t="shared" si="8"/>
        <v>1</v>
      </c>
    </row>
    <row r="106" spans="1:2">
      <c r="A106">
        <v>78</v>
      </c>
      <c r="B106">
        <f t="shared" si="8"/>
        <v>1</v>
      </c>
    </row>
    <row r="107" spans="1:2">
      <c r="A107">
        <v>79</v>
      </c>
      <c r="B107">
        <f>VLOOKUP(A107,$J$2:$L$22,3)</f>
        <v>0</v>
      </c>
    </row>
    <row r="108" spans="1:2">
      <c r="A108">
        <v>80</v>
      </c>
      <c r="B108">
        <f t="shared" si="8"/>
        <v>1</v>
      </c>
    </row>
    <row r="109" spans="1:2">
      <c r="A109">
        <v>81</v>
      </c>
      <c r="B109">
        <f t="shared" si="8"/>
        <v>1</v>
      </c>
    </row>
    <row r="110" spans="1:2">
      <c r="A110">
        <v>82</v>
      </c>
      <c r="B110">
        <f t="shared" si="8"/>
        <v>1</v>
      </c>
    </row>
    <row r="111" spans="1:2">
      <c r="A111">
        <v>83</v>
      </c>
      <c r="B111">
        <f t="shared" si="8"/>
        <v>1</v>
      </c>
    </row>
    <row r="112" spans="1:2">
      <c r="A112">
        <v>84</v>
      </c>
      <c r="B112">
        <f t="shared" si="8"/>
        <v>1</v>
      </c>
    </row>
    <row r="113" spans="1:2">
      <c r="A113">
        <v>85</v>
      </c>
      <c r="B113">
        <f t="shared" si="8"/>
        <v>1</v>
      </c>
    </row>
    <row r="114" spans="1:2">
      <c r="A114">
        <v>86</v>
      </c>
      <c r="B114">
        <f t="shared" si="8"/>
        <v>1</v>
      </c>
    </row>
    <row r="115" spans="1:2">
      <c r="A115">
        <v>87</v>
      </c>
      <c r="B115">
        <f t="shared" si="8"/>
        <v>1</v>
      </c>
    </row>
    <row r="116" spans="1:2">
      <c r="A116">
        <v>88</v>
      </c>
      <c r="B116">
        <f t="shared" si="8"/>
        <v>1</v>
      </c>
    </row>
    <row r="117" spans="1:2">
      <c r="A117">
        <v>89</v>
      </c>
      <c r="B117">
        <f>VLOOKUP(A117,$J$2:$L$22,3)</f>
        <v>0</v>
      </c>
    </row>
    <row r="118" spans="1:2">
      <c r="A118">
        <v>90</v>
      </c>
      <c r="B118">
        <f t="shared" si="8"/>
        <v>1</v>
      </c>
    </row>
    <row r="119" spans="1:2">
      <c r="A119">
        <v>91</v>
      </c>
      <c r="B119">
        <f t="shared" si="8"/>
        <v>1</v>
      </c>
    </row>
    <row r="120" spans="1:2">
      <c r="A120">
        <v>92</v>
      </c>
      <c r="B120">
        <f t="shared" si="8"/>
        <v>1</v>
      </c>
    </row>
    <row r="121" spans="1:2">
      <c r="A121">
        <v>93</v>
      </c>
      <c r="B121">
        <f t="shared" si="8"/>
        <v>1</v>
      </c>
    </row>
    <row r="122" spans="1:2">
      <c r="A122">
        <v>94</v>
      </c>
      <c r="B122">
        <f>VLOOKUP(A122,$J$2:$L$22,3)</f>
        <v>1</v>
      </c>
    </row>
    <row r="123" spans="1:2">
      <c r="A123">
        <v>95</v>
      </c>
      <c r="B123">
        <f t="shared" si="8"/>
        <v>1</v>
      </c>
    </row>
    <row r="124" spans="1:2">
      <c r="A124">
        <v>96</v>
      </c>
      <c r="B124">
        <f t="shared" si="8"/>
        <v>1</v>
      </c>
    </row>
    <row r="125" spans="1:2">
      <c r="A125">
        <v>97</v>
      </c>
      <c r="B125">
        <f t="shared" si="8"/>
        <v>1</v>
      </c>
    </row>
    <row r="126" spans="1:2">
      <c r="A126">
        <v>98</v>
      </c>
      <c r="B126">
        <f t="shared" si="8"/>
        <v>1</v>
      </c>
    </row>
    <row r="127" spans="1:2">
      <c r="A127">
        <v>99</v>
      </c>
      <c r="B127">
        <f t="shared" si="8"/>
        <v>0</v>
      </c>
    </row>
    <row r="128" spans="1:2">
      <c r="A128">
        <v>100</v>
      </c>
      <c r="B128">
        <f t="shared" si="8"/>
        <v>0</v>
      </c>
    </row>
  </sheetData>
  <sortState ref="J2:K21">
    <sortCondition ref="J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31"/>
  <sheetViews>
    <sheetView workbookViewId="0">
      <selection activeCell="H18" sqref="H18"/>
    </sheetView>
  </sheetViews>
  <sheetFormatPr defaultRowHeight="15"/>
  <cols>
    <col min="1" max="2" width="11.5703125" bestFit="1" customWidth="1"/>
    <col min="3" max="3" width="8.28515625" bestFit="1" customWidth="1"/>
    <col min="4" max="4" width="8.85546875" bestFit="1" customWidth="1"/>
    <col min="5" max="5" width="16.5703125" bestFit="1" customWidth="1"/>
    <col min="6" max="6" width="10" bestFit="1" customWidth="1"/>
    <col min="7" max="7" width="11.7109375" bestFit="1" customWidth="1"/>
    <col min="8" max="8" width="12.7109375" bestFit="1" customWidth="1"/>
    <col min="10" max="10" width="13.42578125" bestFit="1" customWidth="1"/>
    <col min="11" max="11" width="12.7109375" bestFit="1" customWidth="1"/>
    <col min="12" max="12" width="11" bestFit="1" customWidth="1"/>
    <col min="13" max="13" width="14.5703125" bestFit="1" customWidth="1"/>
    <col min="15" max="15" width="9.140625" customWidth="1"/>
  </cols>
  <sheetData>
    <row r="1" spans="1:14" ht="15.75" thickBot="1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21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15</v>
      </c>
    </row>
    <row r="2" spans="1:14">
      <c r="A2" s="1">
        <v>1</v>
      </c>
      <c r="B2" s="13">
        <v>0</v>
      </c>
      <c r="C2" s="1">
        <v>0</v>
      </c>
      <c r="D2" s="1">
        <v>9</v>
      </c>
      <c r="E2" s="1">
        <f>C2</f>
        <v>0</v>
      </c>
      <c r="F2" s="1">
        <f>E2+D2</f>
        <v>9</v>
      </c>
      <c r="G2" s="1">
        <f>F2-C2</f>
        <v>9</v>
      </c>
      <c r="H2" s="1">
        <f>Sheet2!E2-Sheet2!C2</f>
        <v>0</v>
      </c>
      <c r="I2" s="1"/>
      <c r="J2" s="3">
        <v>0</v>
      </c>
      <c r="K2" s="3">
        <v>1</v>
      </c>
      <c r="L2" s="1">
        <f>K2</f>
        <v>1</v>
      </c>
      <c r="M2" s="1">
        <f>J3-J2</f>
        <v>9</v>
      </c>
      <c r="N2" s="1">
        <f>MAX((L2-1),0)</f>
        <v>0</v>
      </c>
    </row>
    <row r="3" spans="1:14">
      <c r="A3" s="1">
        <v>2</v>
      </c>
      <c r="B3" s="16">
        <v>12</v>
      </c>
      <c r="C3" s="1">
        <f>B3+C2</f>
        <v>12</v>
      </c>
      <c r="D3" s="1">
        <v>9</v>
      </c>
      <c r="E3" s="1">
        <f>MAX(C3,F2)</f>
        <v>12</v>
      </c>
      <c r="F3" s="1">
        <f>D3+E3</f>
        <v>21</v>
      </c>
      <c r="G3" s="1">
        <f t="shared" ref="G3:G11" si="0">F3-C3</f>
        <v>9</v>
      </c>
      <c r="H3" s="1">
        <f t="shared" ref="H3:H11" si="1">E3-C3</f>
        <v>0</v>
      </c>
      <c r="J3" s="5">
        <v>9</v>
      </c>
      <c r="K3" s="5">
        <v>-1</v>
      </c>
      <c r="L3" s="1">
        <f>L2+K3</f>
        <v>0</v>
      </c>
      <c r="M3" s="1">
        <f>J4-J3</f>
        <v>3</v>
      </c>
      <c r="N3" s="1">
        <f t="shared" ref="N3:N20" si="2">MAX((L3-1),0)</f>
        <v>0</v>
      </c>
    </row>
    <row r="4" spans="1:14">
      <c r="A4" s="1">
        <v>3</v>
      </c>
      <c r="B4" s="16">
        <v>8</v>
      </c>
      <c r="C4" s="1">
        <f t="shared" ref="C4:C11" si="3">B4+C3</f>
        <v>20</v>
      </c>
      <c r="D4" s="1">
        <v>9</v>
      </c>
      <c r="E4" s="1">
        <f>MAX(C4,F3)</f>
        <v>21</v>
      </c>
      <c r="F4" s="1">
        <f>D4+E4</f>
        <v>30</v>
      </c>
      <c r="G4" s="1">
        <f t="shared" si="0"/>
        <v>10</v>
      </c>
      <c r="H4" s="1">
        <f t="shared" si="1"/>
        <v>1</v>
      </c>
      <c r="J4" s="3">
        <v>12</v>
      </c>
      <c r="K4" s="3">
        <v>1</v>
      </c>
      <c r="L4" s="1">
        <f t="shared" ref="L4:L21" si="4">L3+K4</f>
        <v>1</v>
      </c>
      <c r="M4" s="1">
        <f>J5-J4</f>
        <v>8</v>
      </c>
      <c r="N4" s="1">
        <f t="shared" si="2"/>
        <v>0</v>
      </c>
    </row>
    <row r="5" spans="1:14">
      <c r="A5" s="1">
        <v>4</v>
      </c>
      <c r="B5" s="16">
        <v>14</v>
      </c>
      <c r="C5" s="1">
        <f t="shared" si="3"/>
        <v>34</v>
      </c>
      <c r="D5" s="1">
        <v>9</v>
      </c>
      <c r="E5" s="1">
        <f>MAX(C5,F4)</f>
        <v>34</v>
      </c>
      <c r="F5" s="1">
        <f>D5+E5</f>
        <v>43</v>
      </c>
      <c r="G5" s="1">
        <f t="shared" si="0"/>
        <v>9</v>
      </c>
      <c r="H5" s="1">
        <f t="shared" si="1"/>
        <v>0</v>
      </c>
      <c r="J5" s="3">
        <v>20</v>
      </c>
      <c r="K5" s="3">
        <v>1</v>
      </c>
      <c r="L5" s="1">
        <f t="shared" si="4"/>
        <v>2</v>
      </c>
      <c r="M5" s="1">
        <f>J6-J5</f>
        <v>1</v>
      </c>
      <c r="N5" s="1">
        <f t="shared" si="2"/>
        <v>1</v>
      </c>
    </row>
    <row r="6" spans="1:14">
      <c r="A6" s="1">
        <v>5</v>
      </c>
      <c r="B6" s="16">
        <v>6</v>
      </c>
      <c r="C6" s="1">
        <f t="shared" si="3"/>
        <v>40</v>
      </c>
      <c r="D6" s="1">
        <v>9</v>
      </c>
      <c r="E6" s="1">
        <f>MAX(C6,F5)</f>
        <v>43</v>
      </c>
      <c r="F6" s="1">
        <f>D6+E6</f>
        <v>52</v>
      </c>
      <c r="G6" s="1">
        <f t="shared" si="0"/>
        <v>12</v>
      </c>
      <c r="H6" s="1">
        <f t="shared" si="1"/>
        <v>3</v>
      </c>
      <c r="J6" s="5">
        <v>21</v>
      </c>
      <c r="K6" s="5">
        <v>-1</v>
      </c>
      <c r="L6" s="1">
        <f t="shared" si="4"/>
        <v>1</v>
      </c>
      <c r="M6" s="1">
        <f>J7-J6</f>
        <v>9</v>
      </c>
      <c r="N6" s="1">
        <f t="shared" si="2"/>
        <v>0</v>
      </c>
    </row>
    <row r="7" spans="1:14">
      <c r="A7" s="1">
        <v>6</v>
      </c>
      <c r="B7" s="16">
        <v>4</v>
      </c>
      <c r="C7" s="1">
        <f t="shared" si="3"/>
        <v>44</v>
      </c>
      <c r="D7" s="1">
        <v>9</v>
      </c>
      <c r="E7" s="1">
        <f>MAX(C7,F6)</f>
        <v>52</v>
      </c>
      <c r="F7" s="1">
        <f>D7+E7</f>
        <v>61</v>
      </c>
      <c r="G7" s="1">
        <f t="shared" si="0"/>
        <v>17</v>
      </c>
      <c r="H7" s="1">
        <f t="shared" si="1"/>
        <v>8</v>
      </c>
      <c r="J7" s="5">
        <v>30</v>
      </c>
      <c r="K7" s="5">
        <v>-1</v>
      </c>
      <c r="L7" s="1">
        <f t="shared" si="4"/>
        <v>0</v>
      </c>
      <c r="M7" s="1">
        <f>J8-J7</f>
        <v>4</v>
      </c>
      <c r="N7" s="1">
        <f t="shared" si="2"/>
        <v>0</v>
      </c>
    </row>
    <row r="8" spans="1:14">
      <c r="A8" s="1">
        <v>7</v>
      </c>
      <c r="B8" s="16">
        <v>7</v>
      </c>
      <c r="C8" s="1">
        <f t="shared" si="3"/>
        <v>51</v>
      </c>
      <c r="D8" s="1">
        <v>9</v>
      </c>
      <c r="E8" s="1">
        <f>MAX(C8,F7)</f>
        <v>61</v>
      </c>
      <c r="F8" s="1">
        <f>D8+E8</f>
        <v>70</v>
      </c>
      <c r="G8" s="1">
        <f t="shared" si="0"/>
        <v>19</v>
      </c>
      <c r="H8" s="1">
        <f t="shared" si="1"/>
        <v>10</v>
      </c>
      <c r="J8" s="3">
        <v>34</v>
      </c>
      <c r="K8" s="3">
        <v>1</v>
      </c>
      <c r="L8" s="1">
        <f t="shared" si="4"/>
        <v>1</v>
      </c>
      <c r="M8" s="1">
        <f>J9-J8</f>
        <v>6</v>
      </c>
      <c r="N8" s="1">
        <f t="shared" si="2"/>
        <v>0</v>
      </c>
    </row>
    <row r="9" spans="1:14">
      <c r="A9" s="1">
        <v>8</v>
      </c>
      <c r="B9" s="16">
        <v>18</v>
      </c>
      <c r="C9" s="1">
        <f t="shared" si="3"/>
        <v>69</v>
      </c>
      <c r="D9" s="1">
        <v>9</v>
      </c>
      <c r="E9" s="1">
        <f>MAX(C9,F8)</f>
        <v>70</v>
      </c>
      <c r="F9" s="1">
        <f>D9+E9</f>
        <v>79</v>
      </c>
      <c r="G9" s="1">
        <f t="shared" si="0"/>
        <v>10</v>
      </c>
      <c r="H9" s="1">
        <f t="shared" si="1"/>
        <v>1</v>
      </c>
      <c r="J9" s="3">
        <v>40</v>
      </c>
      <c r="K9" s="3">
        <v>1</v>
      </c>
      <c r="L9" s="1">
        <f t="shared" si="4"/>
        <v>2</v>
      </c>
      <c r="M9" s="1">
        <f>J10-J9</f>
        <v>3</v>
      </c>
      <c r="N9" s="1">
        <f t="shared" si="2"/>
        <v>1</v>
      </c>
    </row>
    <row r="10" spans="1:14">
      <c r="A10" s="1">
        <v>9</v>
      </c>
      <c r="B10" s="16">
        <v>16</v>
      </c>
      <c r="C10" s="1">
        <f t="shared" si="3"/>
        <v>85</v>
      </c>
      <c r="D10" s="1">
        <v>9</v>
      </c>
      <c r="E10" s="1">
        <f>MAX(C10,F9)</f>
        <v>85</v>
      </c>
      <c r="F10" s="1">
        <f>D10+E10</f>
        <v>94</v>
      </c>
      <c r="G10" s="1">
        <f t="shared" si="0"/>
        <v>9</v>
      </c>
      <c r="H10" s="1">
        <f t="shared" si="1"/>
        <v>0</v>
      </c>
      <c r="J10" s="5">
        <v>43</v>
      </c>
      <c r="K10" s="5">
        <v>-1</v>
      </c>
      <c r="L10" s="1">
        <f t="shared" si="4"/>
        <v>1</v>
      </c>
      <c r="M10" s="1">
        <f>J11-J10</f>
        <v>1</v>
      </c>
      <c r="N10" s="1">
        <f t="shared" si="2"/>
        <v>0</v>
      </c>
    </row>
    <row r="11" spans="1:14" ht="15.75" thickBot="1">
      <c r="A11" s="1">
        <v>10</v>
      </c>
      <c r="B11" s="20">
        <v>5</v>
      </c>
      <c r="C11" s="1">
        <f t="shared" si="3"/>
        <v>90</v>
      </c>
      <c r="D11" s="1">
        <v>9</v>
      </c>
      <c r="E11" s="1">
        <f>MAX(C11,F10)</f>
        <v>94</v>
      </c>
      <c r="F11" s="1">
        <f>D11+E11</f>
        <v>103</v>
      </c>
      <c r="G11" s="1">
        <f t="shared" si="0"/>
        <v>13</v>
      </c>
      <c r="H11" s="1">
        <f t="shared" si="1"/>
        <v>4</v>
      </c>
      <c r="J11" s="3">
        <v>44</v>
      </c>
      <c r="K11" s="3">
        <v>1</v>
      </c>
      <c r="L11" s="1">
        <f t="shared" si="4"/>
        <v>2</v>
      </c>
      <c r="M11" s="1">
        <f>J12-J11</f>
        <v>7</v>
      </c>
      <c r="N11" s="1">
        <f t="shared" si="2"/>
        <v>1</v>
      </c>
    </row>
    <row r="12" spans="1:14">
      <c r="B12" s="1">
        <f>AVERAGE(B3:B11)</f>
        <v>10</v>
      </c>
      <c r="D12" s="1">
        <f>AVERAGE(D3:D11)</f>
        <v>9</v>
      </c>
      <c r="F12" s="30">
        <f>F11</f>
        <v>103</v>
      </c>
      <c r="G12" s="1">
        <f>AVERAGE(G2:G11)</f>
        <v>11.7</v>
      </c>
      <c r="H12" s="1">
        <f>AVERAGE(H2:H11)</f>
        <v>2.7</v>
      </c>
      <c r="J12" s="3">
        <v>51</v>
      </c>
      <c r="K12" s="3">
        <v>1</v>
      </c>
      <c r="L12" s="1">
        <f t="shared" si="4"/>
        <v>3</v>
      </c>
      <c r="M12" s="1">
        <f>J13-J12</f>
        <v>1</v>
      </c>
      <c r="N12" s="1">
        <f t="shared" si="2"/>
        <v>2</v>
      </c>
    </row>
    <row r="13" spans="1:14">
      <c r="J13" s="5">
        <v>52</v>
      </c>
      <c r="K13" s="5">
        <v>-1</v>
      </c>
      <c r="L13" s="1">
        <f t="shared" si="4"/>
        <v>2</v>
      </c>
      <c r="M13" s="1">
        <f>J14-J13</f>
        <v>9</v>
      </c>
      <c r="N13" s="1">
        <f t="shared" si="2"/>
        <v>1</v>
      </c>
    </row>
    <row r="14" spans="1:14" ht="15.75" thickBot="1">
      <c r="J14" s="5">
        <v>61</v>
      </c>
      <c r="K14" s="5">
        <v>-1</v>
      </c>
      <c r="L14" s="1">
        <f t="shared" si="4"/>
        <v>1</v>
      </c>
      <c r="M14" s="1">
        <f>J15-J14</f>
        <v>8</v>
      </c>
      <c r="N14" s="1">
        <f t="shared" si="2"/>
        <v>0</v>
      </c>
    </row>
    <row r="15" spans="1:14">
      <c r="B15" s="31" t="s">
        <v>24</v>
      </c>
      <c r="C15" s="32"/>
      <c r="D15" s="32"/>
      <c r="E15" s="33">
        <f>B12</f>
        <v>10</v>
      </c>
      <c r="J15" s="3">
        <v>69</v>
      </c>
      <c r="K15" s="3">
        <v>1</v>
      </c>
      <c r="L15" s="1">
        <f t="shared" si="4"/>
        <v>2</v>
      </c>
      <c r="M15" s="1">
        <f>J16-J15</f>
        <v>1</v>
      </c>
      <c r="N15" s="1">
        <f t="shared" si="2"/>
        <v>1</v>
      </c>
    </row>
    <row r="16" spans="1:14">
      <c r="B16" s="34" t="s">
        <v>22</v>
      </c>
      <c r="C16" s="35"/>
      <c r="D16" s="35"/>
      <c r="E16" s="36">
        <f>D12</f>
        <v>9</v>
      </c>
      <c r="J16" s="5">
        <v>70</v>
      </c>
      <c r="K16" s="5">
        <v>-1</v>
      </c>
      <c r="L16" s="1">
        <f t="shared" si="4"/>
        <v>1</v>
      </c>
      <c r="M16" s="1">
        <f>J17-J16</f>
        <v>9</v>
      </c>
      <c r="N16" s="1">
        <f t="shared" si="2"/>
        <v>0</v>
      </c>
    </row>
    <row r="17" spans="1:14">
      <c r="B17" s="34" t="s">
        <v>23</v>
      </c>
      <c r="C17" s="35"/>
      <c r="D17" s="35"/>
      <c r="E17" s="36">
        <f>STDEV(D2:D11)</f>
        <v>0</v>
      </c>
      <c r="J17" s="5">
        <v>79</v>
      </c>
      <c r="K17" s="5">
        <v>-1</v>
      </c>
      <c r="L17" s="1">
        <f t="shared" si="4"/>
        <v>0</v>
      </c>
      <c r="M17" s="1">
        <f>J18-J17</f>
        <v>6</v>
      </c>
      <c r="N17" s="1">
        <f t="shared" si="2"/>
        <v>0</v>
      </c>
    </row>
    <row r="18" spans="1:14">
      <c r="B18" s="34" t="s">
        <v>26</v>
      </c>
      <c r="C18" s="35"/>
      <c r="D18" s="35"/>
      <c r="E18" s="42">
        <f>1/D12</f>
        <v>0.1111111111111111</v>
      </c>
      <c r="J18" s="3">
        <v>85</v>
      </c>
      <c r="K18" s="3">
        <v>1</v>
      </c>
      <c r="L18" s="1">
        <f t="shared" si="4"/>
        <v>1</v>
      </c>
      <c r="M18" s="1">
        <f>J19-J18</f>
        <v>5</v>
      </c>
      <c r="N18" s="1">
        <f t="shared" si="2"/>
        <v>0</v>
      </c>
    </row>
    <row r="19" spans="1:14">
      <c r="B19" s="34" t="s">
        <v>25</v>
      </c>
      <c r="C19" s="35"/>
      <c r="D19" s="35"/>
      <c r="E19" s="42">
        <f>A11/F12</f>
        <v>9.7087378640776698E-2</v>
      </c>
      <c r="J19" s="3">
        <v>90</v>
      </c>
      <c r="K19" s="3">
        <v>1</v>
      </c>
      <c r="L19" s="1">
        <f t="shared" si="4"/>
        <v>2</v>
      </c>
      <c r="M19" s="1">
        <f>J20-J19</f>
        <v>4</v>
      </c>
      <c r="N19" s="1">
        <f t="shared" si="2"/>
        <v>1</v>
      </c>
    </row>
    <row r="20" spans="1:14">
      <c r="B20" s="34" t="s">
        <v>18</v>
      </c>
      <c r="C20" s="35"/>
      <c r="D20" s="35"/>
      <c r="E20" s="37">
        <f>E19/E18</f>
        <v>0.87378640776699035</v>
      </c>
      <c r="J20" s="5">
        <v>94</v>
      </c>
      <c r="K20" s="5">
        <v>-1</v>
      </c>
      <c r="L20" s="1">
        <f t="shared" si="4"/>
        <v>1</v>
      </c>
      <c r="M20" s="1">
        <f>J21-J20</f>
        <v>9</v>
      </c>
      <c r="N20" s="1">
        <f t="shared" si="2"/>
        <v>0</v>
      </c>
    </row>
    <row r="21" spans="1:14">
      <c r="B21" s="34" t="s">
        <v>27</v>
      </c>
      <c r="C21" s="35"/>
      <c r="D21" s="35"/>
      <c r="E21" s="36">
        <f>G12</f>
        <v>11.7</v>
      </c>
      <c r="J21" s="5">
        <v>103</v>
      </c>
      <c r="K21" s="5">
        <v>-1</v>
      </c>
      <c r="L21" s="1">
        <f t="shared" si="4"/>
        <v>0</v>
      </c>
      <c r="M21" s="1"/>
      <c r="N21" s="1"/>
    </row>
    <row r="22" spans="1:14" ht="15.75" thickBot="1">
      <c r="B22" s="38" t="s">
        <v>30</v>
      </c>
      <c r="C22" s="39"/>
      <c r="D22" s="39"/>
      <c r="E22" s="40">
        <f>E21-E16</f>
        <v>2.6999999999999993</v>
      </c>
      <c r="J22" s="30"/>
    </row>
    <row r="23" spans="1:14">
      <c r="B23" s="31" t="s">
        <v>14</v>
      </c>
      <c r="C23" s="32"/>
      <c r="D23" s="32"/>
      <c r="E23" s="33">
        <f>SUMPRODUCT(L2:L20,M2:M20)</f>
        <v>117</v>
      </c>
      <c r="J23" s="2"/>
    </row>
    <row r="24" spans="1:14">
      <c r="B24" s="34" t="s">
        <v>29</v>
      </c>
      <c r="C24" s="35"/>
      <c r="D24" s="35"/>
      <c r="E24" s="37">
        <f>E23/F12</f>
        <v>1.1359223300970873</v>
      </c>
      <c r="J24" s="2"/>
    </row>
    <row r="25" spans="1:14" ht="15.75" thickBot="1">
      <c r="B25" s="38" t="s">
        <v>28</v>
      </c>
      <c r="C25" s="39"/>
      <c r="D25" s="39"/>
      <c r="E25" s="41">
        <f>E24-E20</f>
        <v>0.26213592233009697</v>
      </c>
      <c r="J25" s="2"/>
    </row>
    <row r="26" spans="1:14">
      <c r="J26" s="2"/>
    </row>
    <row r="27" spans="1:14">
      <c r="M27" s="4"/>
    </row>
    <row r="28" spans="1:14">
      <c r="A28">
        <v>0</v>
      </c>
      <c r="B28">
        <f>VLOOKUP(A28,$J$2:$L$22,3)</f>
        <v>1</v>
      </c>
      <c r="M28" s="4"/>
    </row>
    <row r="29" spans="1:14">
      <c r="A29">
        <v>1</v>
      </c>
      <c r="B29">
        <f>VLOOKUP(A29,$J$2:$L$22,3)</f>
        <v>1</v>
      </c>
      <c r="M29" s="7"/>
    </row>
    <row r="30" spans="1:14">
      <c r="A30">
        <v>2</v>
      </c>
      <c r="B30">
        <f t="shared" ref="B30:B56" si="5">VLOOKUP(A30,$J$2:$L$22,3)</f>
        <v>1</v>
      </c>
      <c r="M30" s="7"/>
    </row>
    <row r="31" spans="1:14">
      <c r="A31">
        <v>3</v>
      </c>
      <c r="B31">
        <f t="shared" si="5"/>
        <v>1</v>
      </c>
    </row>
    <row r="32" spans="1:14">
      <c r="A32">
        <v>4</v>
      </c>
      <c r="B32">
        <f t="shared" si="5"/>
        <v>1</v>
      </c>
    </row>
    <row r="33" spans="1:2">
      <c r="A33">
        <v>5</v>
      </c>
      <c r="B33">
        <f t="shared" si="5"/>
        <v>1</v>
      </c>
    </row>
    <row r="34" spans="1:2">
      <c r="A34">
        <v>6</v>
      </c>
      <c r="B34">
        <f t="shared" si="5"/>
        <v>1</v>
      </c>
    </row>
    <row r="35" spans="1:2">
      <c r="A35">
        <v>7</v>
      </c>
      <c r="B35">
        <f>VLOOKUP(A35,$J$2:$L$22,3)</f>
        <v>1</v>
      </c>
    </row>
    <row r="36" spans="1:2">
      <c r="A36">
        <v>8</v>
      </c>
      <c r="B36">
        <f t="shared" si="5"/>
        <v>1</v>
      </c>
    </row>
    <row r="37" spans="1:2">
      <c r="A37">
        <v>9</v>
      </c>
      <c r="B37">
        <f t="shared" si="5"/>
        <v>0</v>
      </c>
    </row>
    <row r="38" spans="1:2">
      <c r="A38">
        <v>10</v>
      </c>
      <c r="B38">
        <f>VLOOKUP(A38,$J$2:$L$22,3)</f>
        <v>0</v>
      </c>
    </row>
    <row r="39" spans="1:2">
      <c r="A39">
        <v>11</v>
      </c>
      <c r="B39">
        <f t="shared" si="5"/>
        <v>0</v>
      </c>
    </row>
    <row r="40" spans="1:2">
      <c r="A40">
        <v>12</v>
      </c>
      <c r="B40">
        <f t="shared" si="5"/>
        <v>1</v>
      </c>
    </row>
    <row r="41" spans="1:2">
      <c r="A41">
        <v>13</v>
      </c>
      <c r="B41">
        <f t="shared" si="5"/>
        <v>1</v>
      </c>
    </row>
    <row r="42" spans="1:2">
      <c r="A42">
        <v>14</v>
      </c>
      <c r="B42">
        <f t="shared" si="5"/>
        <v>1</v>
      </c>
    </row>
    <row r="43" spans="1:2">
      <c r="A43">
        <v>15</v>
      </c>
      <c r="B43">
        <f t="shared" si="5"/>
        <v>1</v>
      </c>
    </row>
    <row r="44" spans="1:2">
      <c r="A44">
        <v>16</v>
      </c>
      <c r="B44">
        <f>VLOOKUP(A44,$J$2:$L$22,3)</f>
        <v>1</v>
      </c>
    </row>
    <row r="45" spans="1:2">
      <c r="A45">
        <v>17</v>
      </c>
      <c r="B45">
        <f t="shared" si="5"/>
        <v>1</v>
      </c>
    </row>
    <row r="46" spans="1:2">
      <c r="A46">
        <v>18</v>
      </c>
      <c r="B46">
        <f>VLOOKUP(A46,$J$2:$L$22,3)</f>
        <v>1</v>
      </c>
    </row>
    <row r="47" spans="1:2">
      <c r="A47">
        <v>19</v>
      </c>
      <c r="B47">
        <f t="shared" si="5"/>
        <v>1</v>
      </c>
    </row>
    <row r="48" spans="1:2">
      <c r="A48">
        <v>20</v>
      </c>
      <c r="B48">
        <f>VLOOKUP(A48,$J$2:$L$22,3)</f>
        <v>2</v>
      </c>
    </row>
    <row r="49" spans="1:2">
      <c r="A49">
        <v>21</v>
      </c>
      <c r="B49">
        <f t="shared" si="5"/>
        <v>1</v>
      </c>
    </row>
    <row r="50" spans="1:2">
      <c r="A50">
        <v>22</v>
      </c>
      <c r="B50">
        <f t="shared" si="5"/>
        <v>1</v>
      </c>
    </row>
    <row r="51" spans="1:2">
      <c r="A51">
        <v>23</v>
      </c>
      <c r="B51">
        <f t="shared" si="5"/>
        <v>1</v>
      </c>
    </row>
    <row r="52" spans="1:2">
      <c r="A52">
        <v>24</v>
      </c>
      <c r="B52">
        <f t="shared" si="5"/>
        <v>1</v>
      </c>
    </row>
    <row r="53" spans="1:2">
      <c r="A53">
        <v>25</v>
      </c>
      <c r="B53">
        <f t="shared" si="5"/>
        <v>1</v>
      </c>
    </row>
    <row r="54" spans="1:2">
      <c r="A54">
        <v>26</v>
      </c>
      <c r="B54">
        <f>VLOOKUP(A54,$J$2:$L$22,3)</f>
        <v>1</v>
      </c>
    </row>
    <row r="55" spans="1:2">
      <c r="A55">
        <v>27</v>
      </c>
      <c r="B55">
        <f t="shared" si="5"/>
        <v>1</v>
      </c>
    </row>
    <row r="56" spans="1:2">
      <c r="A56">
        <v>28</v>
      </c>
      <c r="B56">
        <f t="shared" si="5"/>
        <v>1</v>
      </c>
    </row>
    <row r="57" spans="1:2">
      <c r="A57">
        <v>29</v>
      </c>
      <c r="B57">
        <f>VLOOKUP(A57,$J$2:$L$22,3)</f>
        <v>1</v>
      </c>
    </row>
    <row r="58" spans="1:2">
      <c r="A58">
        <v>30</v>
      </c>
      <c r="B58">
        <f>VLOOKUP(A58,$J$2:$L$22,3)</f>
        <v>0</v>
      </c>
    </row>
    <row r="59" spans="1:2">
      <c r="A59">
        <v>31</v>
      </c>
      <c r="B59">
        <f t="shared" ref="B59:B66" si="6">VLOOKUP(A59,$J$2:$L$22,3)</f>
        <v>0</v>
      </c>
    </row>
    <row r="60" spans="1:2">
      <c r="A60">
        <v>32</v>
      </c>
      <c r="B60">
        <f t="shared" si="6"/>
        <v>0</v>
      </c>
    </row>
    <row r="61" spans="1:2">
      <c r="A61">
        <v>33</v>
      </c>
      <c r="B61">
        <f t="shared" si="6"/>
        <v>0</v>
      </c>
    </row>
    <row r="62" spans="1:2">
      <c r="A62">
        <v>34</v>
      </c>
      <c r="B62">
        <f t="shared" si="6"/>
        <v>1</v>
      </c>
    </row>
    <row r="63" spans="1:2">
      <c r="A63">
        <v>35</v>
      </c>
      <c r="B63">
        <f t="shared" si="6"/>
        <v>1</v>
      </c>
    </row>
    <row r="64" spans="1:2">
      <c r="A64">
        <v>36</v>
      </c>
      <c r="B64">
        <f>VLOOKUP(A64,$J$2:$L$22,3)</f>
        <v>1</v>
      </c>
    </row>
    <row r="65" spans="1:2">
      <c r="A65">
        <v>37</v>
      </c>
      <c r="B65">
        <f t="shared" si="6"/>
        <v>1</v>
      </c>
    </row>
    <row r="66" spans="1:2">
      <c r="A66">
        <v>38</v>
      </c>
      <c r="B66">
        <f t="shared" si="6"/>
        <v>1</v>
      </c>
    </row>
    <row r="67" spans="1:2">
      <c r="A67">
        <v>39</v>
      </c>
      <c r="B67">
        <f>VLOOKUP(A67,$J$2:$L$22,3)</f>
        <v>1</v>
      </c>
    </row>
    <row r="68" spans="1:2">
      <c r="A68">
        <v>40</v>
      </c>
      <c r="B68">
        <f t="shared" ref="B68:B75" si="7">VLOOKUP(A68,$J$2:$L$22,3)</f>
        <v>2</v>
      </c>
    </row>
    <row r="69" spans="1:2">
      <c r="A69">
        <v>41</v>
      </c>
      <c r="B69">
        <f t="shared" si="7"/>
        <v>2</v>
      </c>
    </row>
    <row r="70" spans="1:2">
      <c r="A70">
        <v>42</v>
      </c>
      <c r="B70">
        <f t="shared" si="7"/>
        <v>2</v>
      </c>
    </row>
    <row r="71" spans="1:2">
      <c r="A71">
        <v>43</v>
      </c>
      <c r="B71">
        <f t="shared" si="7"/>
        <v>1</v>
      </c>
    </row>
    <row r="72" spans="1:2">
      <c r="A72">
        <v>44</v>
      </c>
      <c r="B72">
        <f t="shared" si="7"/>
        <v>2</v>
      </c>
    </row>
    <row r="73" spans="1:2">
      <c r="A73">
        <v>45</v>
      </c>
      <c r="B73">
        <f>VLOOKUP(A73,$J$2:$L$22,3)</f>
        <v>2</v>
      </c>
    </row>
    <row r="74" spans="1:2">
      <c r="A74">
        <v>46</v>
      </c>
      <c r="B74">
        <f t="shared" si="7"/>
        <v>2</v>
      </c>
    </row>
    <row r="75" spans="1:2">
      <c r="A75">
        <v>47</v>
      </c>
      <c r="B75">
        <f t="shared" si="7"/>
        <v>2</v>
      </c>
    </row>
    <row r="76" spans="1:2">
      <c r="A76">
        <v>48</v>
      </c>
      <c r="B76">
        <f>VLOOKUP(A76,$J$2:$L$22,3)</f>
        <v>2</v>
      </c>
    </row>
    <row r="77" spans="1:2">
      <c r="A77">
        <v>49</v>
      </c>
      <c r="B77">
        <f t="shared" ref="B77:B131" si="8">VLOOKUP(A77,$J$2:$L$22,3)</f>
        <v>2</v>
      </c>
    </row>
    <row r="78" spans="1:2">
      <c r="A78">
        <v>50</v>
      </c>
      <c r="B78">
        <f t="shared" si="8"/>
        <v>2</v>
      </c>
    </row>
    <row r="79" spans="1:2">
      <c r="A79">
        <v>51</v>
      </c>
      <c r="B79">
        <f t="shared" si="8"/>
        <v>3</v>
      </c>
    </row>
    <row r="80" spans="1:2">
      <c r="A80">
        <v>52</v>
      </c>
      <c r="B80">
        <f t="shared" si="8"/>
        <v>2</v>
      </c>
    </row>
    <row r="81" spans="1:2">
      <c r="A81">
        <v>53</v>
      </c>
      <c r="B81">
        <f t="shared" si="8"/>
        <v>2</v>
      </c>
    </row>
    <row r="82" spans="1:2">
      <c r="A82">
        <v>54</v>
      </c>
      <c r="B82">
        <f t="shared" si="8"/>
        <v>2</v>
      </c>
    </row>
    <row r="83" spans="1:2">
      <c r="A83">
        <v>55</v>
      </c>
      <c r="B83">
        <f t="shared" si="8"/>
        <v>2</v>
      </c>
    </row>
    <row r="84" spans="1:2">
      <c r="A84">
        <v>56</v>
      </c>
      <c r="B84">
        <f t="shared" si="8"/>
        <v>2</v>
      </c>
    </row>
    <row r="85" spans="1:2">
      <c r="A85">
        <v>57</v>
      </c>
      <c r="B85">
        <f t="shared" si="8"/>
        <v>2</v>
      </c>
    </row>
    <row r="86" spans="1:2">
      <c r="A86">
        <v>58</v>
      </c>
      <c r="B86">
        <f t="shared" si="8"/>
        <v>2</v>
      </c>
    </row>
    <row r="87" spans="1:2">
      <c r="A87">
        <v>59</v>
      </c>
      <c r="B87">
        <f>VLOOKUP(A87,$J$2:$L$22,3)</f>
        <v>2</v>
      </c>
    </row>
    <row r="88" spans="1:2">
      <c r="A88">
        <v>60</v>
      </c>
      <c r="B88">
        <f t="shared" si="8"/>
        <v>2</v>
      </c>
    </row>
    <row r="89" spans="1:2">
      <c r="A89">
        <v>61</v>
      </c>
      <c r="B89">
        <f t="shared" si="8"/>
        <v>1</v>
      </c>
    </row>
    <row r="90" spans="1:2">
      <c r="A90">
        <v>62</v>
      </c>
      <c r="B90">
        <f t="shared" si="8"/>
        <v>1</v>
      </c>
    </row>
    <row r="91" spans="1:2">
      <c r="A91">
        <v>63</v>
      </c>
      <c r="B91">
        <f t="shared" si="8"/>
        <v>1</v>
      </c>
    </row>
    <row r="92" spans="1:2">
      <c r="A92">
        <v>64</v>
      </c>
      <c r="B92">
        <f t="shared" si="8"/>
        <v>1</v>
      </c>
    </row>
    <row r="93" spans="1:2">
      <c r="A93">
        <v>65</v>
      </c>
      <c r="B93">
        <f t="shared" si="8"/>
        <v>1</v>
      </c>
    </row>
    <row r="94" spans="1:2">
      <c r="A94">
        <v>66</v>
      </c>
      <c r="B94">
        <f t="shared" si="8"/>
        <v>1</v>
      </c>
    </row>
    <row r="95" spans="1:2">
      <c r="A95">
        <v>67</v>
      </c>
      <c r="B95">
        <f t="shared" si="8"/>
        <v>1</v>
      </c>
    </row>
    <row r="96" spans="1:2">
      <c r="A96">
        <v>68</v>
      </c>
      <c r="B96">
        <f t="shared" si="8"/>
        <v>1</v>
      </c>
    </row>
    <row r="97" spans="1:2">
      <c r="A97">
        <v>69</v>
      </c>
      <c r="B97">
        <f>VLOOKUP(A97,$J$2:$L$22,3)</f>
        <v>2</v>
      </c>
    </row>
    <row r="98" spans="1:2">
      <c r="A98">
        <v>70</v>
      </c>
      <c r="B98">
        <f t="shared" si="8"/>
        <v>1</v>
      </c>
    </row>
    <row r="99" spans="1:2">
      <c r="A99">
        <v>71</v>
      </c>
      <c r="B99">
        <f t="shared" si="8"/>
        <v>1</v>
      </c>
    </row>
    <row r="100" spans="1:2">
      <c r="A100">
        <v>72</v>
      </c>
      <c r="B100">
        <f t="shared" si="8"/>
        <v>1</v>
      </c>
    </row>
    <row r="101" spans="1:2">
      <c r="A101">
        <v>73</v>
      </c>
      <c r="B101">
        <f t="shared" si="8"/>
        <v>1</v>
      </c>
    </row>
    <row r="102" spans="1:2">
      <c r="A102">
        <v>74</v>
      </c>
      <c r="B102">
        <f t="shared" si="8"/>
        <v>1</v>
      </c>
    </row>
    <row r="103" spans="1:2">
      <c r="A103">
        <v>75</v>
      </c>
      <c r="B103">
        <f t="shared" si="8"/>
        <v>1</v>
      </c>
    </row>
    <row r="104" spans="1:2">
      <c r="A104">
        <v>76</v>
      </c>
      <c r="B104">
        <f t="shared" si="8"/>
        <v>1</v>
      </c>
    </row>
    <row r="105" spans="1:2">
      <c r="A105">
        <v>77</v>
      </c>
      <c r="B105">
        <f t="shared" si="8"/>
        <v>1</v>
      </c>
    </row>
    <row r="106" spans="1:2">
      <c r="A106">
        <v>78</v>
      </c>
      <c r="B106">
        <f t="shared" si="8"/>
        <v>1</v>
      </c>
    </row>
    <row r="107" spans="1:2">
      <c r="A107">
        <v>79</v>
      </c>
      <c r="B107">
        <f>VLOOKUP(A107,$J$2:$L$22,3)</f>
        <v>0</v>
      </c>
    </row>
    <row r="108" spans="1:2">
      <c r="A108">
        <v>80</v>
      </c>
      <c r="B108">
        <f t="shared" si="8"/>
        <v>0</v>
      </c>
    </row>
    <row r="109" spans="1:2">
      <c r="A109">
        <v>81</v>
      </c>
      <c r="B109">
        <f t="shared" si="8"/>
        <v>0</v>
      </c>
    </row>
    <row r="110" spans="1:2">
      <c r="A110">
        <v>82</v>
      </c>
      <c r="B110">
        <f t="shared" si="8"/>
        <v>0</v>
      </c>
    </row>
    <row r="111" spans="1:2">
      <c r="A111">
        <v>83</v>
      </c>
      <c r="B111">
        <f t="shared" si="8"/>
        <v>0</v>
      </c>
    </row>
    <row r="112" spans="1:2">
      <c r="A112">
        <v>84</v>
      </c>
      <c r="B112">
        <f t="shared" si="8"/>
        <v>0</v>
      </c>
    </row>
    <row r="113" spans="1:2">
      <c r="A113">
        <v>85</v>
      </c>
      <c r="B113">
        <f t="shared" si="8"/>
        <v>1</v>
      </c>
    </row>
    <row r="114" spans="1:2">
      <c r="A114">
        <v>86</v>
      </c>
      <c r="B114">
        <f t="shared" si="8"/>
        <v>1</v>
      </c>
    </row>
    <row r="115" spans="1:2">
      <c r="A115">
        <v>87</v>
      </c>
      <c r="B115">
        <f t="shared" si="8"/>
        <v>1</v>
      </c>
    </row>
    <row r="116" spans="1:2">
      <c r="A116">
        <v>88</v>
      </c>
      <c r="B116">
        <f t="shared" si="8"/>
        <v>1</v>
      </c>
    </row>
    <row r="117" spans="1:2">
      <c r="A117">
        <v>89</v>
      </c>
      <c r="B117">
        <f>VLOOKUP(A117,$J$2:$L$22,3)</f>
        <v>1</v>
      </c>
    </row>
    <row r="118" spans="1:2">
      <c r="A118">
        <v>90</v>
      </c>
      <c r="B118">
        <f t="shared" si="8"/>
        <v>2</v>
      </c>
    </row>
    <row r="119" spans="1:2">
      <c r="A119">
        <v>91</v>
      </c>
      <c r="B119">
        <f t="shared" si="8"/>
        <v>2</v>
      </c>
    </row>
    <row r="120" spans="1:2">
      <c r="A120">
        <v>92</v>
      </c>
      <c r="B120">
        <f t="shared" si="8"/>
        <v>2</v>
      </c>
    </row>
    <row r="121" spans="1:2">
      <c r="A121">
        <v>93</v>
      </c>
      <c r="B121">
        <f t="shared" si="8"/>
        <v>2</v>
      </c>
    </row>
    <row r="122" spans="1:2">
      <c r="A122">
        <v>94</v>
      </c>
      <c r="B122">
        <f>VLOOKUP(A122,$J$2:$L$22,3)</f>
        <v>1</v>
      </c>
    </row>
    <row r="123" spans="1:2">
      <c r="A123">
        <v>95</v>
      </c>
      <c r="B123">
        <f t="shared" si="8"/>
        <v>1</v>
      </c>
    </row>
    <row r="124" spans="1:2">
      <c r="A124">
        <v>96</v>
      </c>
      <c r="B124">
        <f t="shared" si="8"/>
        <v>1</v>
      </c>
    </row>
    <row r="125" spans="1:2">
      <c r="A125">
        <v>97</v>
      </c>
      <c r="B125">
        <f t="shared" si="8"/>
        <v>1</v>
      </c>
    </row>
    <row r="126" spans="1:2">
      <c r="A126">
        <v>98</v>
      </c>
      <c r="B126">
        <f t="shared" si="8"/>
        <v>1</v>
      </c>
    </row>
    <row r="127" spans="1:2">
      <c r="A127">
        <v>99</v>
      </c>
      <c r="B127">
        <f t="shared" si="8"/>
        <v>1</v>
      </c>
    </row>
    <row r="128" spans="1:2">
      <c r="A128">
        <v>100</v>
      </c>
      <c r="B128">
        <f t="shared" si="8"/>
        <v>1</v>
      </c>
    </row>
    <row r="129" spans="1:2">
      <c r="A129">
        <v>101</v>
      </c>
      <c r="B129">
        <f t="shared" si="8"/>
        <v>1</v>
      </c>
    </row>
    <row r="130" spans="1:2">
      <c r="A130">
        <v>102</v>
      </c>
      <c r="B130">
        <f t="shared" si="8"/>
        <v>1</v>
      </c>
    </row>
    <row r="131" spans="1:2">
      <c r="A131">
        <v>103</v>
      </c>
      <c r="B131">
        <f t="shared" si="8"/>
        <v>0</v>
      </c>
    </row>
  </sheetData>
  <sortState ref="J2:K21">
    <sortCondition ref="J2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31"/>
  <sheetViews>
    <sheetView tabSelected="1" workbookViewId="0">
      <selection activeCell="O35" sqref="O35"/>
    </sheetView>
  </sheetViews>
  <sheetFormatPr defaultRowHeight="15"/>
  <cols>
    <col min="1" max="2" width="11.5703125" bestFit="1" customWidth="1"/>
    <col min="3" max="3" width="8.28515625" bestFit="1" customWidth="1"/>
    <col min="4" max="4" width="8.85546875" bestFit="1" customWidth="1"/>
    <col min="5" max="5" width="16.5703125" bestFit="1" customWidth="1"/>
    <col min="6" max="6" width="10" bestFit="1" customWidth="1"/>
    <col min="7" max="7" width="11.7109375" bestFit="1" customWidth="1"/>
    <col min="8" max="8" width="12.7109375" bestFit="1" customWidth="1"/>
    <col min="10" max="10" width="13.42578125" bestFit="1" customWidth="1"/>
    <col min="11" max="11" width="12.7109375" bestFit="1" customWidth="1"/>
    <col min="12" max="12" width="11" bestFit="1" customWidth="1"/>
    <col min="13" max="13" width="14.5703125" bestFit="1" customWidth="1"/>
    <col min="15" max="15" width="9.140625" customWidth="1"/>
  </cols>
  <sheetData>
    <row r="1" spans="1:14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21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15</v>
      </c>
    </row>
    <row r="2" spans="1:14">
      <c r="A2" s="1">
        <v>1</v>
      </c>
      <c r="B2" s="16">
        <v>5</v>
      </c>
      <c r="C2" s="16">
        <v>0</v>
      </c>
      <c r="D2" s="16">
        <v>20</v>
      </c>
      <c r="E2" s="16">
        <f>C2</f>
        <v>0</v>
      </c>
      <c r="F2" s="1">
        <f>E2+D2</f>
        <v>20</v>
      </c>
      <c r="G2" s="1">
        <f>F2-C2</f>
        <v>20</v>
      </c>
      <c r="H2" s="1">
        <f>'Sheet2 (3)'!E2-'Sheet2 (3)'!C2</f>
        <v>0</v>
      </c>
      <c r="I2" s="1"/>
      <c r="J2" s="3">
        <v>0</v>
      </c>
      <c r="K2" s="3">
        <v>1</v>
      </c>
      <c r="L2" s="1">
        <f>K2</f>
        <v>1</v>
      </c>
      <c r="M2" s="1">
        <f>J3-J2</f>
        <v>9</v>
      </c>
      <c r="N2" s="1">
        <f>MAX((L2-1),0)</f>
        <v>0</v>
      </c>
    </row>
    <row r="3" spans="1:14">
      <c r="A3" s="1">
        <v>2</v>
      </c>
      <c r="B3" s="16">
        <v>11</v>
      </c>
      <c r="C3" s="16">
        <f>B3+C2</f>
        <v>11</v>
      </c>
      <c r="D3" s="16">
        <v>14</v>
      </c>
      <c r="E3" s="16">
        <f>MAX(C3,F2)</f>
        <v>20</v>
      </c>
      <c r="F3" s="1">
        <f>D3+E3</f>
        <v>34</v>
      </c>
      <c r="G3" s="1">
        <f t="shared" ref="G3:G11" si="0">F3-C3</f>
        <v>23</v>
      </c>
      <c r="H3" s="1">
        <f t="shared" ref="H3:H11" si="1">E3-C3</f>
        <v>9</v>
      </c>
      <c r="J3" s="5">
        <v>9</v>
      </c>
      <c r="K3" s="5">
        <v>-1</v>
      </c>
      <c r="L3" s="1">
        <f>L2+K3</f>
        <v>0</v>
      </c>
      <c r="M3" s="1">
        <f>J4-J3</f>
        <v>3</v>
      </c>
      <c r="N3" s="1">
        <f t="shared" ref="N3:N20" si="2">MAX((L3-1),0)</f>
        <v>0</v>
      </c>
    </row>
    <row r="4" spans="1:14">
      <c r="A4" s="1">
        <v>3</v>
      </c>
      <c r="B4" s="16">
        <v>18</v>
      </c>
      <c r="C4" s="16">
        <f t="shared" ref="C4:C11" si="3">B4+C3</f>
        <v>29</v>
      </c>
      <c r="D4" s="16">
        <v>5</v>
      </c>
      <c r="E4" s="16">
        <f>MAX(C4,F3)</f>
        <v>34</v>
      </c>
      <c r="F4" s="1">
        <f>D4+E4</f>
        <v>39</v>
      </c>
      <c r="G4" s="1">
        <f t="shared" si="0"/>
        <v>10</v>
      </c>
      <c r="H4" s="1">
        <f t="shared" si="1"/>
        <v>5</v>
      </c>
      <c r="J4" s="3">
        <v>12</v>
      </c>
      <c r="K4" s="3">
        <v>1</v>
      </c>
      <c r="L4" s="1">
        <f t="shared" ref="L4:L21" si="4">L3+K4</f>
        <v>1</v>
      </c>
      <c r="M4" s="1">
        <f>J5-J4</f>
        <v>8</v>
      </c>
      <c r="N4" s="1">
        <f t="shared" si="2"/>
        <v>0</v>
      </c>
    </row>
    <row r="5" spans="1:14">
      <c r="A5" s="1">
        <v>4</v>
      </c>
      <c r="B5" s="16">
        <v>1</v>
      </c>
      <c r="C5" s="16">
        <f t="shared" si="3"/>
        <v>30</v>
      </c>
      <c r="D5" s="16">
        <v>25</v>
      </c>
      <c r="E5" s="16">
        <f>MAX(C5,F4)</f>
        <v>39</v>
      </c>
      <c r="F5" s="1">
        <f>D5+E5</f>
        <v>64</v>
      </c>
      <c r="G5" s="1">
        <f t="shared" si="0"/>
        <v>34</v>
      </c>
      <c r="H5" s="1">
        <f t="shared" si="1"/>
        <v>9</v>
      </c>
      <c r="J5" s="3">
        <v>20</v>
      </c>
      <c r="K5" s="3">
        <v>1</v>
      </c>
      <c r="L5" s="1">
        <f t="shared" si="4"/>
        <v>2</v>
      </c>
      <c r="M5" s="1">
        <f>J6-J5</f>
        <v>1</v>
      </c>
      <c r="N5" s="1">
        <f t="shared" si="2"/>
        <v>1</v>
      </c>
    </row>
    <row r="6" spans="1:14">
      <c r="A6" s="1">
        <v>5</v>
      </c>
      <c r="B6" s="16">
        <v>4</v>
      </c>
      <c r="C6" s="16">
        <f t="shared" si="3"/>
        <v>34</v>
      </c>
      <c r="D6" s="16">
        <v>5</v>
      </c>
      <c r="E6" s="16">
        <f>MAX(C6,F5)</f>
        <v>64</v>
      </c>
      <c r="F6" s="1">
        <f>D6+E6</f>
        <v>69</v>
      </c>
      <c r="G6" s="1">
        <f t="shared" si="0"/>
        <v>35</v>
      </c>
      <c r="H6" s="1">
        <f t="shared" si="1"/>
        <v>30</v>
      </c>
      <c r="J6" s="5">
        <v>21</v>
      </c>
      <c r="K6" s="5">
        <v>-1</v>
      </c>
      <c r="L6" s="1">
        <f t="shared" si="4"/>
        <v>1</v>
      </c>
      <c r="M6" s="1">
        <f>J7-J6</f>
        <v>9</v>
      </c>
      <c r="N6" s="1">
        <f t="shared" si="2"/>
        <v>0</v>
      </c>
    </row>
    <row r="7" spans="1:14">
      <c r="A7" s="1">
        <v>6</v>
      </c>
      <c r="B7" s="16">
        <v>5</v>
      </c>
      <c r="C7" s="16">
        <f t="shared" si="3"/>
        <v>39</v>
      </c>
      <c r="D7" s="16">
        <v>0</v>
      </c>
      <c r="E7" s="16">
        <f>MAX(C7,F6)</f>
        <v>69</v>
      </c>
      <c r="F7" s="1">
        <f>D7+E7</f>
        <v>69</v>
      </c>
      <c r="G7" s="1">
        <f t="shared" si="0"/>
        <v>30</v>
      </c>
      <c r="H7" s="1">
        <f t="shared" si="1"/>
        <v>30</v>
      </c>
      <c r="J7" s="5">
        <v>30</v>
      </c>
      <c r="K7" s="5">
        <v>-1</v>
      </c>
      <c r="L7" s="1">
        <f t="shared" si="4"/>
        <v>0</v>
      </c>
      <c r="M7" s="1">
        <f>J8-J7</f>
        <v>4</v>
      </c>
      <c r="N7" s="1">
        <f t="shared" si="2"/>
        <v>0</v>
      </c>
    </row>
    <row r="8" spans="1:14">
      <c r="A8" s="1">
        <v>7</v>
      </c>
      <c r="B8" s="16">
        <v>1</v>
      </c>
      <c r="C8" s="16">
        <f t="shared" si="3"/>
        <v>40</v>
      </c>
      <c r="D8" s="16">
        <v>2</v>
      </c>
      <c r="E8" s="16">
        <f>MAX(C8,F7)</f>
        <v>69</v>
      </c>
      <c r="F8" s="1">
        <f>D8+E8</f>
        <v>71</v>
      </c>
      <c r="G8" s="1">
        <f t="shared" si="0"/>
        <v>31</v>
      </c>
      <c r="H8" s="1">
        <f t="shared" si="1"/>
        <v>29</v>
      </c>
      <c r="J8" s="3">
        <v>34</v>
      </c>
      <c r="K8" s="3">
        <v>1</v>
      </c>
      <c r="L8" s="1">
        <f t="shared" si="4"/>
        <v>1</v>
      </c>
      <c r="M8" s="1">
        <f>J9-J8</f>
        <v>6</v>
      </c>
      <c r="N8" s="1">
        <f t="shared" si="2"/>
        <v>0</v>
      </c>
    </row>
    <row r="9" spans="1:14">
      <c r="A9" s="1">
        <v>8</v>
      </c>
      <c r="B9" s="16">
        <v>35</v>
      </c>
      <c r="C9" s="16">
        <f t="shared" si="3"/>
        <v>75</v>
      </c>
      <c r="D9" s="16">
        <v>0</v>
      </c>
      <c r="E9" s="16">
        <f>MAX(C9,F8)</f>
        <v>75</v>
      </c>
      <c r="F9" s="1">
        <f>D9+E9</f>
        <v>75</v>
      </c>
      <c r="G9" s="1">
        <f t="shared" si="0"/>
        <v>0</v>
      </c>
      <c r="H9" s="1">
        <f t="shared" si="1"/>
        <v>0</v>
      </c>
      <c r="J9" s="3">
        <v>40</v>
      </c>
      <c r="K9" s="3">
        <v>1</v>
      </c>
      <c r="L9" s="1">
        <f t="shared" si="4"/>
        <v>2</v>
      </c>
      <c r="M9" s="1">
        <f>J10-J9</f>
        <v>3</v>
      </c>
      <c r="N9" s="1">
        <f t="shared" si="2"/>
        <v>1</v>
      </c>
    </row>
    <row r="10" spans="1:14">
      <c r="A10" s="1">
        <v>9</v>
      </c>
      <c r="B10" s="16">
        <v>4</v>
      </c>
      <c r="C10" s="16">
        <f t="shared" si="3"/>
        <v>79</v>
      </c>
      <c r="D10" s="16">
        <v>21</v>
      </c>
      <c r="E10" s="16">
        <f>MAX(C10,F9)</f>
        <v>79</v>
      </c>
      <c r="F10" s="1">
        <f>D10+E10</f>
        <v>100</v>
      </c>
      <c r="G10" s="1">
        <f t="shared" si="0"/>
        <v>21</v>
      </c>
      <c r="H10" s="1">
        <f t="shared" si="1"/>
        <v>0</v>
      </c>
      <c r="J10" s="5">
        <v>43</v>
      </c>
      <c r="K10" s="5">
        <v>-1</v>
      </c>
      <c r="L10" s="1">
        <f t="shared" si="4"/>
        <v>1</v>
      </c>
      <c r="M10" s="1">
        <f>J11-J10</f>
        <v>1</v>
      </c>
      <c r="N10" s="1">
        <f t="shared" si="2"/>
        <v>0</v>
      </c>
    </row>
    <row r="11" spans="1:14">
      <c r="A11" s="1">
        <v>10</v>
      </c>
      <c r="B11" s="16">
        <v>5</v>
      </c>
      <c r="C11" s="16">
        <f t="shared" si="3"/>
        <v>84</v>
      </c>
      <c r="D11" s="16">
        <v>8</v>
      </c>
      <c r="E11" s="16">
        <f>MAX(C11,F10)</f>
        <v>100</v>
      </c>
      <c r="F11" s="1">
        <f>D11+E11</f>
        <v>108</v>
      </c>
      <c r="G11" s="1">
        <f t="shared" si="0"/>
        <v>24</v>
      </c>
      <c r="H11" s="1">
        <f t="shared" si="1"/>
        <v>16</v>
      </c>
      <c r="J11" s="3">
        <v>44</v>
      </c>
      <c r="K11" s="3">
        <v>1</v>
      </c>
      <c r="L11" s="1">
        <f t="shared" si="4"/>
        <v>2</v>
      </c>
      <c r="M11" s="1">
        <f>J12-J11</f>
        <v>7</v>
      </c>
      <c r="N11" s="1">
        <f t="shared" si="2"/>
        <v>1</v>
      </c>
    </row>
    <row r="12" spans="1:14">
      <c r="B12" s="1">
        <f>AVERAGE(B3:B11)</f>
        <v>9.3333333333333339</v>
      </c>
      <c r="D12" s="1">
        <f>AVERAGE(D3:D11)</f>
        <v>8.8888888888888893</v>
      </c>
      <c r="F12" s="30">
        <f>F11</f>
        <v>108</v>
      </c>
      <c r="G12" s="1">
        <f>AVERAGE(G2:G11)</f>
        <v>22.8</v>
      </c>
      <c r="H12" s="1">
        <f>AVERAGE(H2:H11)</f>
        <v>12.8</v>
      </c>
      <c r="J12" s="3">
        <v>51</v>
      </c>
      <c r="K12" s="3">
        <v>1</v>
      </c>
      <c r="L12" s="1">
        <f t="shared" si="4"/>
        <v>3</v>
      </c>
      <c r="M12" s="1">
        <f>J13-J12</f>
        <v>1</v>
      </c>
      <c r="N12" s="1">
        <f t="shared" si="2"/>
        <v>2</v>
      </c>
    </row>
    <row r="13" spans="1:14">
      <c r="J13" s="5">
        <v>52</v>
      </c>
      <c r="K13" s="5">
        <v>-1</v>
      </c>
      <c r="L13" s="1">
        <f t="shared" si="4"/>
        <v>2</v>
      </c>
      <c r="M13" s="1">
        <f>J14-J13</f>
        <v>9</v>
      </c>
      <c r="N13" s="1">
        <f t="shared" si="2"/>
        <v>1</v>
      </c>
    </row>
    <row r="14" spans="1:14" ht="15.75" thickBot="1">
      <c r="J14" s="5">
        <v>61</v>
      </c>
      <c r="K14" s="5">
        <v>-1</v>
      </c>
      <c r="L14" s="1">
        <f t="shared" si="4"/>
        <v>1</v>
      </c>
      <c r="M14" s="1">
        <f>J15-J14</f>
        <v>8</v>
      </c>
      <c r="N14" s="1">
        <f t="shared" si="2"/>
        <v>0</v>
      </c>
    </row>
    <row r="15" spans="1:14">
      <c r="B15" s="31" t="s">
        <v>24</v>
      </c>
      <c r="C15" s="32"/>
      <c r="D15" s="32"/>
      <c r="E15" s="33">
        <f>B12</f>
        <v>9.3333333333333339</v>
      </c>
      <c r="J15" s="3">
        <v>69</v>
      </c>
      <c r="K15" s="3">
        <v>1</v>
      </c>
      <c r="L15" s="1">
        <f t="shared" si="4"/>
        <v>2</v>
      </c>
      <c r="M15" s="1">
        <f>J16-J15</f>
        <v>1</v>
      </c>
      <c r="N15" s="1">
        <f t="shared" si="2"/>
        <v>1</v>
      </c>
    </row>
    <row r="16" spans="1:14">
      <c r="B16" s="34" t="s">
        <v>22</v>
      </c>
      <c r="C16" s="35"/>
      <c r="D16" s="35"/>
      <c r="E16" s="36">
        <f>D12</f>
        <v>8.8888888888888893</v>
      </c>
      <c r="J16" s="5">
        <v>70</v>
      </c>
      <c r="K16" s="5">
        <v>-1</v>
      </c>
      <c r="L16" s="1">
        <f t="shared" si="4"/>
        <v>1</v>
      </c>
      <c r="M16" s="1">
        <f>J17-J16</f>
        <v>9</v>
      </c>
      <c r="N16" s="1">
        <f t="shared" si="2"/>
        <v>0</v>
      </c>
    </row>
    <row r="17" spans="1:14">
      <c r="B17" s="34" t="s">
        <v>23</v>
      </c>
      <c r="C17" s="35"/>
      <c r="D17" s="35"/>
      <c r="E17" s="36">
        <f>STDEV(D2:D11)</f>
        <v>9.3094933625126277</v>
      </c>
      <c r="J17" s="5">
        <v>79</v>
      </c>
      <c r="K17" s="5">
        <v>-1</v>
      </c>
      <c r="L17" s="1">
        <f t="shared" si="4"/>
        <v>0</v>
      </c>
      <c r="M17" s="1">
        <f>J18-J17</f>
        <v>6</v>
      </c>
      <c r="N17" s="1">
        <f t="shared" si="2"/>
        <v>0</v>
      </c>
    </row>
    <row r="18" spans="1:14">
      <c r="B18" s="34" t="s">
        <v>26</v>
      </c>
      <c r="C18" s="35"/>
      <c r="D18" s="35"/>
      <c r="E18" s="42">
        <f>1/D12</f>
        <v>0.11249999999999999</v>
      </c>
      <c r="J18" s="3">
        <v>85</v>
      </c>
      <c r="K18" s="3">
        <v>1</v>
      </c>
      <c r="L18" s="1">
        <f t="shared" si="4"/>
        <v>1</v>
      </c>
      <c r="M18" s="1">
        <f>J19-J18</f>
        <v>5</v>
      </c>
      <c r="N18" s="1">
        <f t="shared" si="2"/>
        <v>0</v>
      </c>
    </row>
    <row r="19" spans="1:14">
      <c r="B19" s="34" t="s">
        <v>25</v>
      </c>
      <c r="C19" s="35"/>
      <c r="D19" s="35"/>
      <c r="E19" s="42">
        <f>A11/F12</f>
        <v>9.2592592592592587E-2</v>
      </c>
      <c r="J19" s="3">
        <v>90</v>
      </c>
      <c r="K19" s="3">
        <v>1</v>
      </c>
      <c r="L19" s="1">
        <f t="shared" si="4"/>
        <v>2</v>
      </c>
      <c r="M19" s="1">
        <f>J20-J19</f>
        <v>4</v>
      </c>
      <c r="N19" s="1">
        <f t="shared" si="2"/>
        <v>1</v>
      </c>
    </row>
    <row r="20" spans="1:14">
      <c r="B20" s="34" t="s">
        <v>18</v>
      </c>
      <c r="C20" s="35"/>
      <c r="D20" s="35"/>
      <c r="E20" s="37">
        <f>E19/E18</f>
        <v>0.82304526748971196</v>
      </c>
      <c r="J20" s="5">
        <v>94</v>
      </c>
      <c r="K20" s="5">
        <v>-1</v>
      </c>
      <c r="L20" s="1">
        <f t="shared" si="4"/>
        <v>1</v>
      </c>
      <c r="M20" s="1">
        <f>J21-J20</f>
        <v>9</v>
      </c>
      <c r="N20" s="1">
        <f t="shared" si="2"/>
        <v>0</v>
      </c>
    </row>
    <row r="21" spans="1:14">
      <c r="B21" s="34" t="s">
        <v>27</v>
      </c>
      <c r="C21" s="35"/>
      <c r="D21" s="35"/>
      <c r="E21" s="36">
        <f>G12</f>
        <v>22.8</v>
      </c>
      <c r="J21" s="5">
        <v>103</v>
      </c>
      <c r="K21" s="5">
        <v>-1</v>
      </c>
      <c r="L21" s="1">
        <f t="shared" si="4"/>
        <v>0</v>
      </c>
      <c r="M21" s="1"/>
      <c r="N21" s="1"/>
    </row>
    <row r="22" spans="1:14" ht="15.75" thickBot="1">
      <c r="B22" s="38" t="s">
        <v>30</v>
      </c>
      <c r="C22" s="39"/>
      <c r="D22" s="39"/>
      <c r="E22" s="40">
        <f>E21-E16</f>
        <v>13.911111111111111</v>
      </c>
      <c r="J22" s="30"/>
    </row>
    <row r="23" spans="1:14">
      <c r="B23" s="31" t="s">
        <v>14</v>
      </c>
      <c r="C23" s="32"/>
      <c r="D23" s="32"/>
      <c r="E23" s="33">
        <f>SUMPRODUCT(L2:L20,M2:M20)</f>
        <v>117</v>
      </c>
      <c r="J23" s="2"/>
    </row>
    <row r="24" spans="1:14">
      <c r="B24" s="34" t="s">
        <v>29</v>
      </c>
      <c r="C24" s="35"/>
      <c r="D24" s="35"/>
      <c r="E24" s="37">
        <f>E23/F12</f>
        <v>1.0833333333333333</v>
      </c>
      <c r="J24" s="2"/>
    </row>
    <row r="25" spans="1:14" ht="15.75" thickBot="1">
      <c r="B25" s="38" t="s">
        <v>28</v>
      </c>
      <c r="C25" s="39"/>
      <c r="D25" s="39"/>
      <c r="E25" s="41">
        <f>E24-E20</f>
        <v>0.2602880658436213</v>
      </c>
      <c r="J25" s="2"/>
    </row>
    <row r="26" spans="1:14">
      <c r="J26" s="2"/>
    </row>
    <row r="27" spans="1:14">
      <c r="M27" s="4"/>
    </row>
    <row r="28" spans="1:14">
      <c r="A28">
        <v>0</v>
      </c>
      <c r="B28">
        <f>VLOOKUP(A28,$J$2:$L$22,3)</f>
        <v>1</v>
      </c>
      <c r="M28" s="4"/>
    </row>
    <row r="29" spans="1:14">
      <c r="A29">
        <v>1</v>
      </c>
      <c r="B29">
        <f>VLOOKUP(A29,$J$2:$L$22,3)</f>
        <v>1</v>
      </c>
      <c r="M29" s="7"/>
    </row>
    <row r="30" spans="1:14">
      <c r="A30">
        <v>2</v>
      </c>
      <c r="B30">
        <f t="shared" ref="B30:B56" si="5">VLOOKUP(A30,$J$2:$L$22,3)</f>
        <v>1</v>
      </c>
      <c r="M30" s="7"/>
    </row>
    <row r="31" spans="1:14">
      <c r="A31">
        <v>3</v>
      </c>
      <c r="B31">
        <f t="shared" si="5"/>
        <v>1</v>
      </c>
    </row>
    <row r="32" spans="1:14">
      <c r="A32">
        <v>4</v>
      </c>
      <c r="B32">
        <f t="shared" si="5"/>
        <v>1</v>
      </c>
    </row>
    <row r="33" spans="1:2">
      <c r="A33">
        <v>5</v>
      </c>
      <c r="B33">
        <f t="shared" si="5"/>
        <v>1</v>
      </c>
    </row>
    <row r="34" spans="1:2">
      <c r="A34">
        <v>6</v>
      </c>
      <c r="B34">
        <f t="shared" si="5"/>
        <v>1</v>
      </c>
    </row>
    <row r="35" spans="1:2">
      <c r="A35">
        <v>7</v>
      </c>
      <c r="B35">
        <f>VLOOKUP(A35,$J$2:$L$22,3)</f>
        <v>1</v>
      </c>
    </row>
    <row r="36" spans="1:2">
      <c r="A36">
        <v>8</v>
      </c>
      <c r="B36">
        <f t="shared" si="5"/>
        <v>1</v>
      </c>
    </row>
    <row r="37" spans="1:2">
      <c r="A37">
        <v>9</v>
      </c>
      <c r="B37">
        <f t="shared" si="5"/>
        <v>0</v>
      </c>
    </row>
    <row r="38" spans="1:2">
      <c r="A38">
        <v>10</v>
      </c>
      <c r="B38">
        <f>VLOOKUP(A38,$J$2:$L$22,3)</f>
        <v>0</v>
      </c>
    </row>
    <row r="39" spans="1:2">
      <c r="A39">
        <v>11</v>
      </c>
      <c r="B39">
        <f t="shared" si="5"/>
        <v>0</v>
      </c>
    </row>
    <row r="40" spans="1:2">
      <c r="A40">
        <v>12</v>
      </c>
      <c r="B40">
        <f t="shared" si="5"/>
        <v>1</v>
      </c>
    </row>
    <row r="41" spans="1:2">
      <c r="A41">
        <v>13</v>
      </c>
      <c r="B41">
        <f t="shared" si="5"/>
        <v>1</v>
      </c>
    </row>
    <row r="42" spans="1:2">
      <c r="A42">
        <v>14</v>
      </c>
      <c r="B42">
        <f t="shared" si="5"/>
        <v>1</v>
      </c>
    </row>
    <row r="43" spans="1:2">
      <c r="A43">
        <v>15</v>
      </c>
      <c r="B43">
        <f t="shared" si="5"/>
        <v>1</v>
      </c>
    </row>
    <row r="44" spans="1:2">
      <c r="A44">
        <v>16</v>
      </c>
      <c r="B44">
        <f>VLOOKUP(A44,$J$2:$L$22,3)</f>
        <v>1</v>
      </c>
    </row>
    <row r="45" spans="1:2">
      <c r="A45">
        <v>17</v>
      </c>
      <c r="B45">
        <f t="shared" si="5"/>
        <v>1</v>
      </c>
    </row>
    <row r="46" spans="1:2">
      <c r="A46">
        <v>18</v>
      </c>
      <c r="B46">
        <f>VLOOKUP(A46,$J$2:$L$22,3)</f>
        <v>1</v>
      </c>
    </row>
    <row r="47" spans="1:2">
      <c r="A47">
        <v>19</v>
      </c>
      <c r="B47">
        <f t="shared" si="5"/>
        <v>1</v>
      </c>
    </row>
    <row r="48" spans="1:2">
      <c r="A48">
        <v>20</v>
      </c>
      <c r="B48">
        <f>VLOOKUP(A48,$J$2:$L$22,3)</f>
        <v>2</v>
      </c>
    </row>
    <row r="49" spans="1:2">
      <c r="A49">
        <v>21</v>
      </c>
      <c r="B49">
        <f t="shared" si="5"/>
        <v>1</v>
      </c>
    </row>
    <row r="50" spans="1:2">
      <c r="A50">
        <v>22</v>
      </c>
      <c r="B50">
        <f t="shared" si="5"/>
        <v>1</v>
      </c>
    </row>
    <row r="51" spans="1:2">
      <c r="A51">
        <v>23</v>
      </c>
      <c r="B51">
        <f t="shared" si="5"/>
        <v>1</v>
      </c>
    </row>
    <row r="52" spans="1:2">
      <c r="A52">
        <v>24</v>
      </c>
      <c r="B52">
        <f t="shared" si="5"/>
        <v>1</v>
      </c>
    </row>
    <row r="53" spans="1:2">
      <c r="A53">
        <v>25</v>
      </c>
      <c r="B53">
        <f t="shared" si="5"/>
        <v>1</v>
      </c>
    </row>
    <row r="54" spans="1:2">
      <c r="A54">
        <v>26</v>
      </c>
      <c r="B54">
        <f>VLOOKUP(A54,$J$2:$L$22,3)</f>
        <v>1</v>
      </c>
    </row>
    <row r="55" spans="1:2">
      <c r="A55">
        <v>27</v>
      </c>
      <c r="B55">
        <f t="shared" si="5"/>
        <v>1</v>
      </c>
    </row>
    <row r="56" spans="1:2">
      <c r="A56">
        <v>28</v>
      </c>
      <c r="B56">
        <f t="shared" si="5"/>
        <v>1</v>
      </c>
    </row>
    <row r="57" spans="1:2">
      <c r="A57">
        <v>29</v>
      </c>
      <c r="B57">
        <f>VLOOKUP(A57,$J$2:$L$22,3)</f>
        <v>1</v>
      </c>
    </row>
    <row r="58" spans="1:2">
      <c r="A58">
        <v>30</v>
      </c>
      <c r="B58">
        <f>VLOOKUP(A58,$J$2:$L$22,3)</f>
        <v>0</v>
      </c>
    </row>
    <row r="59" spans="1:2">
      <c r="A59">
        <v>31</v>
      </c>
      <c r="B59">
        <f t="shared" ref="B59:B66" si="6">VLOOKUP(A59,$J$2:$L$22,3)</f>
        <v>0</v>
      </c>
    </row>
    <row r="60" spans="1:2">
      <c r="A60">
        <v>32</v>
      </c>
      <c r="B60">
        <f t="shared" si="6"/>
        <v>0</v>
      </c>
    </row>
    <row r="61" spans="1:2">
      <c r="A61">
        <v>33</v>
      </c>
      <c r="B61">
        <f t="shared" si="6"/>
        <v>0</v>
      </c>
    </row>
    <row r="62" spans="1:2">
      <c r="A62">
        <v>34</v>
      </c>
      <c r="B62">
        <f t="shared" si="6"/>
        <v>1</v>
      </c>
    </row>
    <row r="63" spans="1:2">
      <c r="A63">
        <v>35</v>
      </c>
      <c r="B63">
        <f t="shared" si="6"/>
        <v>1</v>
      </c>
    </row>
    <row r="64" spans="1:2">
      <c r="A64">
        <v>36</v>
      </c>
      <c r="B64">
        <f>VLOOKUP(A64,$J$2:$L$22,3)</f>
        <v>1</v>
      </c>
    </row>
    <row r="65" spans="1:2">
      <c r="A65">
        <v>37</v>
      </c>
      <c r="B65">
        <f t="shared" si="6"/>
        <v>1</v>
      </c>
    </row>
    <row r="66" spans="1:2">
      <c r="A66">
        <v>38</v>
      </c>
      <c r="B66">
        <f t="shared" si="6"/>
        <v>1</v>
      </c>
    </row>
    <row r="67" spans="1:2">
      <c r="A67">
        <v>39</v>
      </c>
      <c r="B67">
        <f>VLOOKUP(A67,$J$2:$L$22,3)</f>
        <v>1</v>
      </c>
    </row>
    <row r="68" spans="1:2">
      <c r="A68">
        <v>40</v>
      </c>
      <c r="B68">
        <f t="shared" ref="B68:B75" si="7">VLOOKUP(A68,$J$2:$L$22,3)</f>
        <v>2</v>
      </c>
    </row>
    <row r="69" spans="1:2">
      <c r="A69">
        <v>41</v>
      </c>
      <c r="B69">
        <f t="shared" si="7"/>
        <v>2</v>
      </c>
    </row>
    <row r="70" spans="1:2">
      <c r="A70">
        <v>42</v>
      </c>
      <c r="B70">
        <f t="shared" si="7"/>
        <v>2</v>
      </c>
    </row>
    <row r="71" spans="1:2">
      <c r="A71">
        <v>43</v>
      </c>
      <c r="B71">
        <f t="shared" si="7"/>
        <v>1</v>
      </c>
    </row>
    <row r="72" spans="1:2">
      <c r="A72">
        <v>44</v>
      </c>
      <c r="B72">
        <f t="shared" si="7"/>
        <v>2</v>
      </c>
    </row>
    <row r="73" spans="1:2">
      <c r="A73">
        <v>45</v>
      </c>
      <c r="B73">
        <f>VLOOKUP(A73,$J$2:$L$22,3)</f>
        <v>2</v>
      </c>
    </row>
    <row r="74" spans="1:2">
      <c r="A74">
        <v>46</v>
      </c>
      <c r="B74">
        <f t="shared" si="7"/>
        <v>2</v>
      </c>
    </row>
    <row r="75" spans="1:2">
      <c r="A75">
        <v>47</v>
      </c>
      <c r="B75">
        <f t="shared" si="7"/>
        <v>2</v>
      </c>
    </row>
    <row r="76" spans="1:2">
      <c r="A76">
        <v>48</v>
      </c>
      <c r="B76">
        <f>VLOOKUP(A76,$J$2:$L$22,3)</f>
        <v>2</v>
      </c>
    </row>
    <row r="77" spans="1:2">
      <c r="A77">
        <v>49</v>
      </c>
      <c r="B77">
        <f t="shared" ref="B77:B131" si="8">VLOOKUP(A77,$J$2:$L$22,3)</f>
        <v>2</v>
      </c>
    </row>
    <row r="78" spans="1:2">
      <c r="A78">
        <v>50</v>
      </c>
      <c r="B78">
        <f t="shared" si="8"/>
        <v>2</v>
      </c>
    </row>
    <row r="79" spans="1:2">
      <c r="A79">
        <v>51</v>
      </c>
      <c r="B79">
        <f t="shared" si="8"/>
        <v>3</v>
      </c>
    </row>
    <row r="80" spans="1:2">
      <c r="A80">
        <v>52</v>
      </c>
      <c r="B80">
        <f t="shared" si="8"/>
        <v>2</v>
      </c>
    </row>
    <row r="81" spans="1:2">
      <c r="A81">
        <v>53</v>
      </c>
      <c r="B81">
        <f t="shared" si="8"/>
        <v>2</v>
      </c>
    </row>
    <row r="82" spans="1:2">
      <c r="A82">
        <v>54</v>
      </c>
      <c r="B82">
        <f t="shared" si="8"/>
        <v>2</v>
      </c>
    </row>
    <row r="83" spans="1:2">
      <c r="A83">
        <v>55</v>
      </c>
      <c r="B83">
        <f t="shared" si="8"/>
        <v>2</v>
      </c>
    </row>
    <row r="84" spans="1:2">
      <c r="A84">
        <v>56</v>
      </c>
      <c r="B84">
        <f t="shared" si="8"/>
        <v>2</v>
      </c>
    </row>
    <row r="85" spans="1:2">
      <c r="A85">
        <v>57</v>
      </c>
      <c r="B85">
        <f t="shared" si="8"/>
        <v>2</v>
      </c>
    </row>
    <row r="86" spans="1:2">
      <c r="A86">
        <v>58</v>
      </c>
      <c r="B86">
        <f t="shared" si="8"/>
        <v>2</v>
      </c>
    </row>
    <row r="87" spans="1:2">
      <c r="A87">
        <v>59</v>
      </c>
      <c r="B87">
        <f>VLOOKUP(A87,$J$2:$L$22,3)</f>
        <v>2</v>
      </c>
    </row>
    <row r="88" spans="1:2">
      <c r="A88">
        <v>60</v>
      </c>
      <c r="B88">
        <f t="shared" si="8"/>
        <v>2</v>
      </c>
    </row>
    <row r="89" spans="1:2">
      <c r="A89">
        <v>61</v>
      </c>
      <c r="B89">
        <f t="shared" si="8"/>
        <v>1</v>
      </c>
    </row>
    <row r="90" spans="1:2">
      <c r="A90">
        <v>62</v>
      </c>
      <c r="B90">
        <f t="shared" si="8"/>
        <v>1</v>
      </c>
    </row>
    <row r="91" spans="1:2">
      <c r="A91">
        <v>63</v>
      </c>
      <c r="B91">
        <f t="shared" si="8"/>
        <v>1</v>
      </c>
    </row>
    <row r="92" spans="1:2">
      <c r="A92">
        <v>64</v>
      </c>
      <c r="B92">
        <f t="shared" si="8"/>
        <v>1</v>
      </c>
    </row>
    <row r="93" spans="1:2">
      <c r="A93">
        <v>65</v>
      </c>
      <c r="B93">
        <f t="shared" si="8"/>
        <v>1</v>
      </c>
    </row>
    <row r="94" spans="1:2">
      <c r="A94">
        <v>66</v>
      </c>
      <c r="B94">
        <f t="shared" si="8"/>
        <v>1</v>
      </c>
    </row>
    <row r="95" spans="1:2">
      <c r="A95">
        <v>67</v>
      </c>
      <c r="B95">
        <f t="shared" si="8"/>
        <v>1</v>
      </c>
    </row>
    <row r="96" spans="1:2">
      <c r="A96">
        <v>68</v>
      </c>
      <c r="B96">
        <f t="shared" si="8"/>
        <v>1</v>
      </c>
    </row>
    <row r="97" spans="1:2">
      <c r="A97">
        <v>69</v>
      </c>
      <c r="B97">
        <f>VLOOKUP(A97,$J$2:$L$22,3)</f>
        <v>2</v>
      </c>
    </row>
    <row r="98" spans="1:2">
      <c r="A98">
        <v>70</v>
      </c>
      <c r="B98">
        <f t="shared" si="8"/>
        <v>1</v>
      </c>
    </row>
    <row r="99" spans="1:2">
      <c r="A99">
        <v>71</v>
      </c>
      <c r="B99">
        <f t="shared" si="8"/>
        <v>1</v>
      </c>
    </row>
    <row r="100" spans="1:2">
      <c r="A100">
        <v>72</v>
      </c>
      <c r="B100">
        <f t="shared" si="8"/>
        <v>1</v>
      </c>
    </row>
    <row r="101" spans="1:2">
      <c r="A101">
        <v>73</v>
      </c>
      <c r="B101">
        <f t="shared" si="8"/>
        <v>1</v>
      </c>
    </row>
    <row r="102" spans="1:2">
      <c r="A102">
        <v>74</v>
      </c>
      <c r="B102">
        <f t="shared" si="8"/>
        <v>1</v>
      </c>
    </row>
    <row r="103" spans="1:2">
      <c r="A103">
        <v>75</v>
      </c>
      <c r="B103">
        <f t="shared" si="8"/>
        <v>1</v>
      </c>
    </row>
    <row r="104" spans="1:2">
      <c r="A104">
        <v>76</v>
      </c>
      <c r="B104">
        <f t="shared" si="8"/>
        <v>1</v>
      </c>
    </row>
    <row r="105" spans="1:2">
      <c r="A105">
        <v>77</v>
      </c>
      <c r="B105">
        <f t="shared" si="8"/>
        <v>1</v>
      </c>
    </row>
    <row r="106" spans="1:2">
      <c r="A106">
        <v>78</v>
      </c>
      <c r="B106">
        <f t="shared" si="8"/>
        <v>1</v>
      </c>
    </row>
    <row r="107" spans="1:2">
      <c r="A107">
        <v>79</v>
      </c>
      <c r="B107">
        <f>VLOOKUP(A107,$J$2:$L$22,3)</f>
        <v>0</v>
      </c>
    </row>
    <row r="108" spans="1:2">
      <c r="A108">
        <v>80</v>
      </c>
      <c r="B108">
        <f t="shared" si="8"/>
        <v>0</v>
      </c>
    </row>
    <row r="109" spans="1:2">
      <c r="A109">
        <v>81</v>
      </c>
      <c r="B109">
        <f t="shared" si="8"/>
        <v>0</v>
      </c>
    </row>
    <row r="110" spans="1:2">
      <c r="A110">
        <v>82</v>
      </c>
      <c r="B110">
        <f t="shared" si="8"/>
        <v>0</v>
      </c>
    </row>
    <row r="111" spans="1:2">
      <c r="A111">
        <v>83</v>
      </c>
      <c r="B111">
        <f t="shared" si="8"/>
        <v>0</v>
      </c>
    </row>
    <row r="112" spans="1:2">
      <c r="A112">
        <v>84</v>
      </c>
      <c r="B112">
        <f t="shared" si="8"/>
        <v>0</v>
      </c>
    </row>
    <row r="113" spans="1:2">
      <c r="A113">
        <v>85</v>
      </c>
      <c r="B113">
        <f t="shared" si="8"/>
        <v>1</v>
      </c>
    </row>
    <row r="114" spans="1:2">
      <c r="A114">
        <v>86</v>
      </c>
      <c r="B114">
        <f t="shared" si="8"/>
        <v>1</v>
      </c>
    </row>
    <row r="115" spans="1:2">
      <c r="A115">
        <v>87</v>
      </c>
      <c r="B115">
        <f t="shared" si="8"/>
        <v>1</v>
      </c>
    </row>
    <row r="116" spans="1:2">
      <c r="A116">
        <v>88</v>
      </c>
      <c r="B116">
        <f t="shared" si="8"/>
        <v>1</v>
      </c>
    </row>
    <row r="117" spans="1:2">
      <c r="A117">
        <v>89</v>
      </c>
      <c r="B117">
        <f>VLOOKUP(A117,$J$2:$L$22,3)</f>
        <v>1</v>
      </c>
    </row>
    <row r="118" spans="1:2">
      <c r="A118">
        <v>90</v>
      </c>
      <c r="B118">
        <f t="shared" si="8"/>
        <v>2</v>
      </c>
    </row>
    <row r="119" spans="1:2">
      <c r="A119">
        <v>91</v>
      </c>
      <c r="B119">
        <f t="shared" si="8"/>
        <v>2</v>
      </c>
    </row>
    <row r="120" spans="1:2">
      <c r="A120">
        <v>92</v>
      </c>
      <c r="B120">
        <f t="shared" si="8"/>
        <v>2</v>
      </c>
    </row>
    <row r="121" spans="1:2">
      <c r="A121">
        <v>93</v>
      </c>
      <c r="B121">
        <f t="shared" si="8"/>
        <v>2</v>
      </c>
    </row>
    <row r="122" spans="1:2">
      <c r="A122">
        <v>94</v>
      </c>
      <c r="B122">
        <f>VLOOKUP(A122,$J$2:$L$22,3)</f>
        <v>1</v>
      </c>
    </row>
    <row r="123" spans="1:2">
      <c r="A123">
        <v>95</v>
      </c>
      <c r="B123">
        <f t="shared" si="8"/>
        <v>1</v>
      </c>
    </row>
    <row r="124" spans="1:2">
      <c r="A124">
        <v>96</v>
      </c>
      <c r="B124">
        <f t="shared" si="8"/>
        <v>1</v>
      </c>
    </row>
    <row r="125" spans="1:2">
      <c r="A125">
        <v>97</v>
      </c>
      <c r="B125">
        <f t="shared" si="8"/>
        <v>1</v>
      </c>
    </row>
    <row r="126" spans="1:2">
      <c r="A126">
        <v>98</v>
      </c>
      <c r="B126">
        <f t="shared" si="8"/>
        <v>1</v>
      </c>
    </row>
    <row r="127" spans="1:2">
      <c r="A127">
        <v>99</v>
      </c>
      <c r="B127">
        <f t="shared" si="8"/>
        <v>1</v>
      </c>
    </row>
    <row r="128" spans="1:2">
      <c r="A128">
        <v>100</v>
      </c>
      <c r="B128">
        <f t="shared" si="8"/>
        <v>1</v>
      </c>
    </row>
    <row r="129" spans="1:2">
      <c r="A129">
        <v>101</v>
      </c>
      <c r="B129">
        <f t="shared" si="8"/>
        <v>1</v>
      </c>
    </row>
    <row r="130" spans="1:2">
      <c r="A130">
        <v>102</v>
      </c>
      <c r="B130">
        <f t="shared" si="8"/>
        <v>1</v>
      </c>
    </row>
    <row r="131" spans="1:2">
      <c r="A131">
        <v>103</v>
      </c>
      <c r="B131">
        <f t="shared" si="8"/>
        <v>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34"/>
  <sheetViews>
    <sheetView workbookViewId="0">
      <selection activeCell="D2" sqref="D2:D11"/>
    </sheetView>
  </sheetViews>
  <sheetFormatPr defaultRowHeight="15"/>
  <cols>
    <col min="1" max="2" width="11.5703125" bestFit="1" customWidth="1"/>
    <col min="3" max="3" width="8.28515625" bestFit="1" customWidth="1"/>
    <col min="4" max="4" width="8.85546875" bestFit="1" customWidth="1"/>
    <col min="5" max="5" width="16.5703125" bestFit="1" customWidth="1"/>
    <col min="6" max="6" width="10" bestFit="1" customWidth="1"/>
    <col min="7" max="7" width="11.7109375" bestFit="1" customWidth="1"/>
    <col min="9" max="9" width="13.42578125" bestFit="1" customWidth="1"/>
    <col min="10" max="10" width="12.7109375" bestFit="1" customWidth="1"/>
    <col min="11" max="11" width="11" bestFit="1" customWidth="1"/>
    <col min="12" max="12" width="14.5703125" bestFit="1" customWidth="1"/>
    <col min="14" max="14" width="9.140625" customWidth="1"/>
  </cols>
  <sheetData>
    <row r="1" spans="1:13" ht="15.75" thickBot="1">
      <c r="A1" s="12" t="s">
        <v>6</v>
      </c>
      <c r="B1" s="13" t="s">
        <v>0</v>
      </c>
      <c r="C1" s="23" t="s">
        <v>1</v>
      </c>
      <c r="D1" s="13" t="s">
        <v>2</v>
      </c>
      <c r="E1" s="13" t="s">
        <v>3</v>
      </c>
      <c r="F1" s="26" t="s">
        <v>4</v>
      </c>
      <c r="G1" s="14" t="s">
        <v>5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15</v>
      </c>
    </row>
    <row r="2" spans="1:13" ht="15.75" thickBot="1">
      <c r="A2" s="12">
        <v>1</v>
      </c>
      <c r="B2" s="13">
        <v>5</v>
      </c>
      <c r="C2" s="27">
        <v>0</v>
      </c>
      <c r="D2" s="13">
        <v>20</v>
      </c>
      <c r="E2" s="13">
        <v>0</v>
      </c>
      <c r="F2" s="26">
        <f>E2+D2</f>
        <v>20</v>
      </c>
      <c r="G2" s="14">
        <f>F2-C2</f>
        <v>20</v>
      </c>
      <c r="H2" s="1"/>
      <c r="I2" s="27">
        <v>0</v>
      </c>
      <c r="J2" s="2">
        <v>1</v>
      </c>
      <c r="K2">
        <f>J2</f>
        <v>1</v>
      </c>
      <c r="M2">
        <f>MAX((K2-1),0)</f>
        <v>0</v>
      </c>
    </row>
    <row r="3" spans="1:13" ht="15.75" thickBot="1">
      <c r="A3" s="15">
        <v>2</v>
      </c>
      <c r="B3" s="13">
        <v>11</v>
      </c>
      <c r="C3" s="24">
        <f>B3+C2</f>
        <v>11</v>
      </c>
      <c r="D3" s="13">
        <v>14</v>
      </c>
      <c r="E3" s="16">
        <f>MAX(C3,F2)</f>
        <v>20</v>
      </c>
      <c r="F3" s="17">
        <f>E3+D3</f>
        <v>34</v>
      </c>
      <c r="G3" s="18">
        <f t="shared" ref="G3:G11" si="0">F3-C3</f>
        <v>23</v>
      </c>
      <c r="I3" s="24">
        <v>11</v>
      </c>
      <c r="J3" s="2">
        <v>1</v>
      </c>
      <c r="K3">
        <f>K2+J3</f>
        <v>2</v>
      </c>
      <c r="L3">
        <f>I3-I2</f>
        <v>11</v>
      </c>
      <c r="M3">
        <f t="shared" ref="M3:M20" si="1">MAX((K3-1),0)</f>
        <v>1</v>
      </c>
    </row>
    <row r="4" spans="1:13" ht="15.75" thickBot="1">
      <c r="A4" s="15">
        <v>3</v>
      </c>
      <c r="B4" s="13">
        <v>18</v>
      </c>
      <c r="C4" s="24">
        <f t="shared" ref="C4:C11" si="2">B4+C3</f>
        <v>29</v>
      </c>
      <c r="D4" s="13">
        <v>5</v>
      </c>
      <c r="E4" s="16">
        <f t="shared" ref="E4:E11" si="3">MAX(C4,F3)</f>
        <v>34</v>
      </c>
      <c r="F4" s="17">
        <f t="shared" ref="F4:F11" si="4">E4+D4</f>
        <v>39</v>
      </c>
      <c r="G4" s="18">
        <f t="shared" si="0"/>
        <v>10</v>
      </c>
      <c r="I4" s="29">
        <v>20</v>
      </c>
      <c r="J4" s="6">
        <v>-1</v>
      </c>
      <c r="K4">
        <f t="shared" ref="K4:K21" si="5">K3+J4</f>
        <v>1</v>
      </c>
      <c r="L4">
        <f t="shared" ref="L4:L21" si="6">I4-I3</f>
        <v>9</v>
      </c>
      <c r="M4">
        <f t="shared" si="1"/>
        <v>0</v>
      </c>
    </row>
    <row r="5" spans="1:13" ht="15.75" thickBot="1">
      <c r="A5" s="15">
        <v>4</v>
      </c>
      <c r="B5" s="13">
        <v>1</v>
      </c>
      <c r="C5" s="24">
        <f t="shared" si="2"/>
        <v>30</v>
      </c>
      <c r="D5" s="13">
        <v>25</v>
      </c>
      <c r="E5" s="16">
        <f t="shared" si="3"/>
        <v>39</v>
      </c>
      <c r="F5" s="17">
        <f t="shared" si="4"/>
        <v>64</v>
      </c>
      <c r="G5" s="18">
        <f t="shared" si="0"/>
        <v>34</v>
      </c>
      <c r="I5" s="24">
        <v>29</v>
      </c>
      <c r="J5" s="2">
        <v>1</v>
      </c>
      <c r="K5">
        <f t="shared" si="5"/>
        <v>2</v>
      </c>
      <c r="L5">
        <f t="shared" si="6"/>
        <v>9</v>
      </c>
      <c r="M5">
        <f t="shared" si="1"/>
        <v>1</v>
      </c>
    </row>
    <row r="6" spans="1:13" ht="15.75" thickBot="1">
      <c r="A6" s="15">
        <v>5</v>
      </c>
      <c r="B6" s="13">
        <v>4</v>
      </c>
      <c r="C6" s="24">
        <f t="shared" si="2"/>
        <v>34</v>
      </c>
      <c r="D6" s="13">
        <v>5</v>
      </c>
      <c r="E6" s="16">
        <f t="shared" si="3"/>
        <v>64</v>
      </c>
      <c r="F6" s="17">
        <f t="shared" si="4"/>
        <v>69</v>
      </c>
      <c r="G6" s="18">
        <f t="shared" si="0"/>
        <v>35</v>
      </c>
      <c r="I6" s="24">
        <v>30</v>
      </c>
      <c r="J6" s="2">
        <v>1</v>
      </c>
      <c r="K6">
        <f t="shared" si="5"/>
        <v>3</v>
      </c>
      <c r="L6">
        <f t="shared" si="6"/>
        <v>1</v>
      </c>
      <c r="M6">
        <f t="shared" si="1"/>
        <v>2</v>
      </c>
    </row>
    <row r="7" spans="1:13" ht="15.75" thickBot="1">
      <c r="A7" s="15">
        <v>6</v>
      </c>
      <c r="B7" s="13">
        <v>5</v>
      </c>
      <c r="C7" s="24">
        <f t="shared" si="2"/>
        <v>39</v>
      </c>
      <c r="D7" s="13">
        <v>0</v>
      </c>
      <c r="E7" s="16">
        <f t="shared" si="3"/>
        <v>69</v>
      </c>
      <c r="F7" s="17">
        <f t="shared" si="4"/>
        <v>69</v>
      </c>
      <c r="G7" s="18">
        <f t="shared" si="0"/>
        <v>30</v>
      </c>
      <c r="I7" s="24">
        <v>34</v>
      </c>
      <c r="J7" s="2">
        <v>1</v>
      </c>
      <c r="K7">
        <f t="shared" si="5"/>
        <v>4</v>
      </c>
      <c r="L7">
        <f t="shared" si="6"/>
        <v>4</v>
      </c>
      <c r="M7">
        <f t="shared" si="1"/>
        <v>3</v>
      </c>
    </row>
    <row r="8" spans="1:13" ht="15.75" thickBot="1">
      <c r="A8" s="15">
        <v>7</v>
      </c>
      <c r="B8" s="13">
        <v>1</v>
      </c>
      <c r="C8" s="24">
        <f t="shared" si="2"/>
        <v>40</v>
      </c>
      <c r="D8" s="13">
        <v>2</v>
      </c>
      <c r="E8" s="16">
        <f t="shared" si="3"/>
        <v>69</v>
      </c>
      <c r="F8" s="17">
        <f t="shared" si="4"/>
        <v>71</v>
      </c>
      <c r="G8" s="18">
        <f t="shared" si="0"/>
        <v>31</v>
      </c>
      <c r="I8" s="29">
        <v>34</v>
      </c>
      <c r="J8" s="6">
        <v>-1</v>
      </c>
      <c r="K8">
        <f t="shared" si="5"/>
        <v>3</v>
      </c>
      <c r="L8">
        <f t="shared" si="6"/>
        <v>0</v>
      </c>
      <c r="M8">
        <f t="shared" si="1"/>
        <v>2</v>
      </c>
    </row>
    <row r="9" spans="1:13" ht="15.75" thickBot="1">
      <c r="A9" s="15">
        <v>8</v>
      </c>
      <c r="B9" s="13">
        <v>35</v>
      </c>
      <c r="C9" s="24">
        <f t="shared" si="2"/>
        <v>75</v>
      </c>
      <c r="D9" s="13">
        <v>0</v>
      </c>
      <c r="E9" s="16">
        <f t="shared" si="3"/>
        <v>75</v>
      </c>
      <c r="F9" s="17">
        <f t="shared" si="4"/>
        <v>75</v>
      </c>
      <c r="G9" s="18">
        <f t="shared" si="0"/>
        <v>0</v>
      </c>
      <c r="I9" s="24">
        <v>39</v>
      </c>
      <c r="J9" s="2">
        <v>1</v>
      </c>
      <c r="K9">
        <f t="shared" si="5"/>
        <v>4</v>
      </c>
      <c r="L9">
        <f t="shared" si="6"/>
        <v>5</v>
      </c>
      <c r="M9">
        <f t="shared" si="1"/>
        <v>3</v>
      </c>
    </row>
    <row r="10" spans="1:13" ht="15.75" thickBot="1">
      <c r="A10" s="15">
        <v>9</v>
      </c>
      <c r="B10" s="13">
        <v>4</v>
      </c>
      <c r="C10" s="24">
        <f t="shared" si="2"/>
        <v>79</v>
      </c>
      <c r="D10" s="13">
        <v>21</v>
      </c>
      <c r="E10" s="16">
        <f t="shared" si="3"/>
        <v>79</v>
      </c>
      <c r="F10" s="17">
        <f t="shared" si="4"/>
        <v>100</v>
      </c>
      <c r="G10" s="18">
        <f t="shared" si="0"/>
        <v>21</v>
      </c>
      <c r="I10" s="29">
        <v>39</v>
      </c>
      <c r="J10" s="6">
        <v>-1</v>
      </c>
      <c r="K10">
        <f t="shared" si="5"/>
        <v>3</v>
      </c>
      <c r="L10">
        <f t="shared" si="6"/>
        <v>0</v>
      </c>
      <c r="M10">
        <f t="shared" si="1"/>
        <v>2</v>
      </c>
    </row>
    <row r="11" spans="1:13" ht="15.75" thickBot="1">
      <c r="A11" s="19">
        <v>10</v>
      </c>
      <c r="B11" s="13">
        <v>5</v>
      </c>
      <c r="C11" s="25">
        <f t="shared" si="2"/>
        <v>84</v>
      </c>
      <c r="D11" s="13">
        <v>8</v>
      </c>
      <c r="E11" s="20">
        <f t="shared" si="3"/>
        <v>100</v>
      </c>
      <c r="F11" s="21">
        <f t="shared" si="4"/>
        <v>108</v>
      </c>
      <c r="G11" s="22">
        <f t="shared" si="0"/>
        <v>24</v>
      </c>
      <c r="I11" s="25">
        <v>40</v>
      </c>
      <c r="J11" s="2">
        <v>1</v>
      </c>
      <c r="K11">
        <f t="shared" si="5"/>
        <v>4</v>
      </c>
      <c r="L11">
        <f t="shared" si="6"/>
        <v>1</v>
      </c>
      <c r="M11">
        <f t="shared" si="1"/>
        <v>3</v>
      </c>
    </row>
    <row r="12" spans="1:13">
      <c r="B12">
        <f>AVERAGE(B3:B11)</f>
        <v>9.3333333333333339</v>
      </c>
      <c r="D12">
        <f>AVERAGE(D3:D11)</f>
        <v>8.8888888888888893</v>
      </c>
      <c r="I12" s="5">
        <v>64</v>
      </c>
      <c r="J12" s="6">
        <v>-1</v>
      </c>
      <c r="K12">
        <f t="shared" si="5"/>
        <v>3</v>
      </c>
      <c r="L12">
        <f t="shared" si="6"/>
        <v>24</v>
      </c>
      <c r="M12">
        <f t="shared" si="1"/>
        <v>2</v>
      </c>
    </row>
    <row r="13" spans="1:13">
      <c r="I13" s="5">
        <v>69</v>
      </c>
      <c r="J13" s="6">
        <v>-1</v>
      </c>
      <c r="K13">
        <f t="shared" si="5"/>
        <v>2</v>
      </c>
      <c r="L13">
        <f t="shared" si="6"/>
        <v>5</v>
      </c>
      <c r="M13">
        <f t="shared" si="1"/>
        <v>1</v>
      </c>
    </row>
    <row r="14" spans="1:13">
      <c r="B14" s="1"/>
      <c r="I14" s="5">
        <v>69</v>
      </c>
      <c r="J14" s="6">
        <v>-1</v>
      </c>
      <c r="K14">
        <f t="shared" si="5"/>
        <v>1</v>
      </c>
      <c r="L14">
        <f t="shared" si="6"/>
        <v>0</v>
      </c>
      <c r="M14">
        <f t="shared" si="1"/>
        <v>0</v>
      </c>
    </row>
    <row r="15" spans="1:13">
      <c r="B15" s="1"/>
      <c r="I15" s="5">
        <v>71</v>
      </c>
      <c r="J15" s="6">
        <v>-1</v>
      </c>
      <c r="K15">
        <f t="shared" si="5"/>
        <v>0</v>
      </c>
      <c r="L15">
        <f t="shared" si="6"/>
        <v>2</v>
      </c>
      <c r="M15">
        <f t="shared" si="1"/>
        <v>0</v>
      </c>
    </row>
    <row r="16" spans="1:13">
      <c r="B16" s="1"/>
      <c r="I16" s="28">
        <v>75</v>
      </c>
      <c r="J16" s="2">
        <v>1</v>
      </c>
      <c r="K16">
        <f t="shared" si="5"/>
        <v>1</v>
      </c>
      <c r="L16">
        <f t="shared" si="6"/>
        <v>4</v>
      </c>
      <c r="M16">
        <f t="shared" si="1"/>
        <v>0</v>
      </c>
    </row>
    <row r="17" spans="1:13">
      <c r="B17" s="1"/>
      <c r="I17" s="5">
        <v>75</v>
      </c>
      <c r="J17" s="6">
        <v>-1</v>
      </c>
      <c r="K17">
        <f t="shared" si="5"/>
        <v>0</v>
      </c>
      <c r="L17">
        <f t="shared" si="6"/>
        <v>0</v>
      </c>
      <c r="M17">
        <f t="shared" si="1"/>
        <v>0</v>
      </c>
    </row>
    <row r="18" spans="1:13">
      <c r="B18" s="1"/>
      <c r="I18" s="28">
        <v>79</v>
      </c>
      <c r="J18" s="2">
        <v>1</v>
      </c>
      <c r="K18">
        <f t="shared" si="5"/>
        <v>1</v>
      </c>
      <c r="L18">
        <f t="shared" si="6"/>
        <v>4</v>
      </c>
      <c r="M18">
        <f t="shared" si="1"/>
        <v>0</v>
      </c>
    </row>
    <row r="19" spans="1:13">
      <c r="B19" s="1"/>
      <c r="I19" s="28">
        <v>84</v>
      </c>
      <c r="J19" s="2">
        <v>1</v>
      </c>
      <c r="K19">
        <f t="shared" si="5"/>
        <v>2</v>
      </c>
      <c r="L19">
        <f t="shared" si="6"/>
        <v>5</v>
      </c>
      <c r="M19">
        <f t="shared" si="1"/>
        <v>1</v>
      </c>
    </row>
    <row r="20" spans="1:13">
      <c r="B20" s="1"/>
      <c r="I20" s="5">
        <v>100</v>
      </c>
      <c r="J20" s="6">
        <v>-1</v>
      </c>
      <c r="K20">
        <f t="shared" si="5"/>
        <v>1</v>
      </c>
      <c r="L20">
        <f t="shared" si="6"/>
        <v>16</v>
      </c>
      <c r="M20">
        <f t="shared" si="1"/>
        <v>0</v>
      </c>
    </row>
    <row r="21" spans="1:13">
      <c r="B21" s="1"/>
      <c r="I21" s="5">
        <v>108</v>
      </c>
      <c r="J21" s="6">
        <v>-1</v>
      </c>
      <c r="K21">
        <f t="shared" si="5"/>
        <v>0</v>
      </c>
      <c r="L21">
        <f t="shared" si="6"/>
        <v>8</v>
      </c>
    </row>
    <row r="22" spans="1:13">
      <c r="B22" s="1"/>
      <c r="I22" s="2"/>
      <c r="L22">
        <f>SUMPRODUCT(K2:K20,L3:L21)</f>
        <v>228</v>
      </c>
      <c r="M22" t="s">
        <v>14</v>
      </c>
    </row>
    <row r="23" spans="1:13">
      <c r="B23" s="1"/>
      <c r="I23" s="2"/>
      <c r="L23">
        <f>L22/10</f>
        <v>22.8</v>
      </c>
      <c r="M23" t="s">
        <v>11</v>
      </c>
    </row>
    <row r="24" spans="1:13">
      <c r="I24" s="2"/>
      <c r="L24">
        <f>L23-9</f>
        <v>13.8</v>
      </c>
      <c r="M24" t="s">
        <v>12</v>
      </c>
    </row>
    <row r="25" spans="1:13">
      <c r="L25" s="4">
        <f>L22/I21</f>
        <v>2.1111111111111112</v>
      </c>
      <c r="M25" t="s">
        <v>13</v>
      </c>
    </row>
    <row r="26" spans="1:13">
      <c r="L26" s="4">
        <f>SUMPRODUCT(L3:L21,M2:M20)/I21</f>
        <v>1.1851851851851851</v>
      </c>
      <c r="M26" t="s">
        <v>16</v>
      </c>
    </row>
    <row r="27" spans="1:13">
      <c r="A27">
        <v>1</v>
      </c>
      <c r="B27">
        <f t="shared" ref="B27:B58" si="7">LOOKUP(A27,$I$2:$I$21,$K$2:$K$21)</f>
        <v>1</v>
      </c>
      <c r="L27" s="7">
        <f>1/9</f>
        <v>0.1111111111111111</v>
      </c>
      <c r="M27" t="s">
        <v>20</v>
      </c>
    </row>
    <row r="28" spans="1:13">
      <c r="A28">
        <v>2</v>
      </c>
      <c r="B28">
        <f t="shared" si="7"/>
        <v>1</v>
      </c>
      <c r="L28" s="7">
        <f>A11/F11</f>
        <v>9.2592592592592587E-2</v>
      </c>
      <c r="M28" t="s">
        <v>19</v>
      </c>
    </row>
    <row r="29" spans="1:13">
      <c r="A29">
        <v>3</v>
      </c>
      <c r="B29">
        <f t="shared" si="7"/>
        <v>1</v>
      </c>
      <c r="L29" s="4">
        <f>L28/L27</f>
        <v>0.83333333333333337</v>
      </c>
      <c r="M29" t="s">
        <v>18</v>
      </c>
    </row>
    <row r="30" spans="1:13">
      <c r="A30">
        <v>4</v>
      </c>
      <c r="B30">
        <f t="shared" si="7"/>
        <v>1</v>
      </c>
    </row>
    <row r="31" spans="1:13">
      <c r="A31">
        <v>5</v>
      </c>
      <c r="B31">
        <f t="shared" si="7"/>
        <v>1</v>
      </c>
    </row>
    <row r="32" spans="1:13">
      <c r="A32">
        <v>6</v>
      </c>
      <c r="B32">
        <f t="shared" si="7"/>
        <v>1</v>
      </c>
    </row>
    <row r="33" spans="1:2">
      <c r="A33">
        <v>7</v>
      </c>
      <c r="B33">
        <f t="shared" si="7"/>
        <v>1</v>
      </c>
    </row>
    <row r="34" spans="1:2">
      <c r="A34">
        <v>8</v>
      </c>
      <c r="B34">
        <f t="shared" si="7"/>
        <v>1</v>
      </c>
    </row>
    <row r="35" spans="1:2">
      <c r="A35">
        <v>9</v>
      </c>
      <c r="B35">
        <f t="shared" si="7"/>
        <v>1</v>
      </c>
    </row>
    <row r="36" spans="1:2">
      <c r="A36">
        <v>10</v>
      </c>
      <c r="B36">
        <f t="shared" si="7"/>
        <v>1</v>
      </c>
    </row>
    <row r="37" spans="1:2">
      <c r="A37">
        <v>11</v>
      </c>
      <c r="B37">
        <f t="shared" si="7"/>
        <v>2</v>
      </c>
    </row>
    <row r="38" spans="1:2">
      <c r="A38">
        <v>12</v>
      </c>
      <c r="B38">
        <f t="shared" si="7"/>
        <v>2</v>
      </c>
    </row>
    <row r="39" spans="1:2">
      <c r="A39">
        <v>13</v>
      </c>
      <c r="B39">
        <f t="shared" si="7"/>
        <v>2</v>
      </c>
    </row>
    <row r="40" spans="1:2">
      <c r="A40">
        <v>14</v>
      </c>
      <c r="B40">
        <f t="shared" si="7"/>
        <v>2</v>
      </c>
    </row>
    <row r="41" spans="1:2">
      <c r="A41">
        <v>15</v>
      </c>
      <c r="B41">
        <f t="shared" si="7"/>
        <v>2</v>
      </c>
    </row>
    <row r="42" spans="1:2">
      <c r="A42">
        <v>16</v>
      </c>
      <c r="B42">
        <f t="shared" si="7"/>
        <v>2</v>
      </c>
    </row>
    <row r="43" spans="1:2">
      <c r="A43">
        <v>17</v>
      </c>
      <c r="B43">
        <f t="shared" si="7"/>
        <v>2</v>
      </c>
    </row>
    <row r="44" spans="1:2">
      <c r="A44">
        <v>18</v>
      </c>
      <c r="B44">
        <f t="shared" si="7"/>
        <v>2</v>
      </c>
    </row>
    <row r="45" spans="1:2">
      <c r="A45">
        <v>19</v>
      </c>
      <c r="B45">
        <f t="shared" si="7"/>
        <v>2</v>
      </c>
    </row>
    <row r="46" spans="1:2">
      <c r="A46">
        <v>20</v>
      </c>
      <c r="B46">
        <f t="shared" si="7"/>
        <v>1</v>
      </c>
    </row>
    <row r="47" spans="1:2">
      <c r="A47">
        <v>21</v>
      </c>
      <c r="B47">
        <f t="shared" si="7"/>
        <v>1</v>
      </c>
    </row>
    <row r="48" spans="1:2">
      <c r="A48">
        <v>22</v>
      </c>
      <c r="B48">
        <f t="shared" si="7"/>
        <v>1</v>
      </c>
    </row>
    <row r="49" spans="1:2">
      <c r="A49">
        <v>23</v>
      </c>
      <c r="B49">
        <f t="shared" si="7"/>
        <v>1</v>
      </c>
    </row>
    <row r="50" spans="1:2">
      <c r="A50">
        <v>24</v>
      </c>
      <c r="B50">
        <f t="shared" si="7"/>
        <v>1</v>
      </c>
    </row>
    <row r="51" spans="1:2">
      <c r="A51">
        <v>25</v>
      </c>
      <c r="B51">
        <f t="shared" si="7"/>
        <v>1</v>
      </c>
    </row>
    <row r="52" spans="1:2">
      <c r="A52">
        <v>26</v>
      </c>
      <c r="B52">
        <f t="shared" si="7"/>
        <v>1</v>
      </c>
    </row>
    <row r="53" spans="1:2">
      <c r="A53">
        <v>27</v>
      </c>
      <c r="B53">
        <f t="shared" si="7"/>
        <v>1</v>
      </c>
    </row>
    <row r="54" spans="1:2">
      <c r="A54">
        <v>28</v>
      </c>
      <c r="B54">
        <f t="shared" si="7"/>
        <v>1</v>
      </c>
    </row>
    <row r="55" spans="1:2">
      <c r="A55">
        <v>29</v>
      </c>
      <c r="B55">
        <f t="shared" si="7"/>
        <v>2</v>
      </c>
    </row>
    <row r="56" spans="1:2">
      <c r="A56">
        <v>30</v>
      </c>
      <c r="B56">
        <f t="shared" si="7"/>
        <v>3</v>
      </c>
    </row>
    <row r="57" spans="1:2">
      <c r="A57">
        <v>31</v>
      </c>
      <c r="B57">
        <f t="shared" si="7"/>
        <v>3</v>
      </c>
    </row>
    <row r="58" spans="1:2">
      <c r="A58">
        <v>32</v>
      </c>
      <c r="B58">
        <f t="shared" si="7"/>
        <v>3</v>
      </c>
    </row>
    <row r="59" spans="1:2">
      <c r="A59">
        <v>33</v>
      </c>
      <c r="B59">
        <f t="shared" ref="B59:B90" si="8">LOOKUP(A59,$I$2:$I$21,$K$2:$K$21)</f>
        <v>3</v>
      </c>
    </row>
    <row r="60" spans="1:2">
      <c r="A60">
        <v>34</v>
      </c>
      <c r="B60">
        <f t="shared" si="8"/>
        <v>3</v>
      </c>
    </row>
    <row r="61" spans="1:2">
      <c r="A61">
        <v>35</v>
      </c>
      <c r="B61">
        <f t="shared" si="8"/>
        <v>3</v>
      </c>
    </row>
    <row r="62" spans="1:2">
      <c r="A62">
        <v>36</v>
      </c>
      <c r="B62">
        <f t="shared" si="8"/>
        <v>3</v>
      </c>
    </row>
    <row r="63" spans="1:2">
      <c r="A63">
        <v>37</v>
      </c>
      <c r="B63">
        <f t="shared" si="8"/>
        <v>3</v>
      </c>
    </row>
    <row r="64" spans="1:2">
      <c r="A64">
        <v>38</v>
      </c>
      <c r="B64">
        <f t="shared" si="8"/>
        <v>3</v>
      </c>
    </row>
    <row r="65" spans="1:2">
      <c r="A65">
        <v>39</v>
      </c>
      <c r="B65">
        <f t="shared" si="8"/>
        <v>3</v>
      </c>
    </row>
    <row r="66" spans="1:2">
      <c r="A66">
        <v>40</v>
      </c>
      <c r="B66">
        <f t="shared" si="8"/>
        <v>4</v>
      </c>
    </row>
    <row r="67" spans="1:2">
      <c r="A67">
        <v>41</v>
      </c>
      <c r="B67">
        <f t="shared" si="8"/>
        <v>4</v>
      </c>
    </row>
    <row r="68" spans="1:2">
      <c r="A68">
        <v>42</v>
      </c>
      <c r="B68">
        <f t="shared" si="8"/>
        <v>4</v>
      </c>
    </row>
    <row r="69" spans="1:2">
      <c r="A69">
        <v>43</v>
      </c>
      <c r="B69">
        <f t="shared" si="8"/>
        <v>4</v>
      </c>
    </row>
    <row r="70" spans="1:2">
      <c r="A70">
        <v>44</v>
      </c>
      <c r="B70">
        <f t="shared" si="8"/>
        <v>4</v>
      </c>
    </row>
    <row r="71" spans="1:2">
      <c r="A71">
        <v>45</v>
      </c>
      <c r="B71">
        <f t="shared" si="8"/>
        <v>4</v>
      </c>
    </row>
    <row r="72" spans="1:2">
      <c r="A72">
        <v>46</v>
      </c>
      <c r="B72">
        <f t="shared" si="8"/>
        <v>4</v>
      </c>
    </row>
    <row r="73" spans="1:2">
      <c r="A73">
        <v>47</v>
      </c>
      <c r="B73">
        <f t="shared" si="8"/>
        <v>4</v>
      </c>
    </row>
    <row r="74" spans="1:2">
      <c r="A74">
        <v>48</v>
      </c>
      <c r="B74">
        <f t="shared" si="8"/>
        <v>4</v>
      </c>
    </row>
    <row r="75" spans="1:2">
      <c r="A75">
        <v>49</v>
      </c>
      <c r="B75">
        <f t="shared" si="8"/>
        <v>4</v>
      </c>
    </row>
    <row r="76" spans="1:2">
      <c r="A76">
        <v>50</v>
      </c>
      <c r="B76">
        <f t="shared" si="8"/>
        <v>4</v>
      </c>
    </row>
    <row r="77" spans="1:2">
      <c r="A77">
        <v>51</v>
      </c>
      <c r="B77">
        <f t="shared" si="8"/>
        <v>4</v>
      </c>
    </row>
    <row r="78" spans="1:2">
      <c r="A78">
        <v>52</v>
      </c>
      <c r="B78">
        <f t="shared" si="8"/>
        <v>4</v>
      </c>
    </row>
    <row r="79" spans="1:2">
      <c r="A79">
        <v>53</v>
      </c>
      <c r="B79">
        <f t="shared" si="8"/>
        <v>4</v>
      </c>
    </row>
    <row r="80" spans="1:2">
      <c r="A80">
        <v>54</v>
      </c>
      <c r="B80">
        <f t="shared" si="8"/>
        <v>4</v>
      </c>
    </row>
    <row r="81" spans="1:2">
      <c r="A81">
        <v>55</v>
      </c>
      <c r="B81">
        <f t="shared" si="8"/>
        <v>4</v>
      </c>
    </row>
    <row r="82" spans="1:2">
      <c r="A82">
        <v>56</v>
      </c>
      <c r="B82">
        <f t="shared" si="8"/>
        <v>4</v>
      </c>
    </row>
    <row r="83" spans="1:2">
      <c r="A83">
        <v>57</v>
      </c>
      <c r="B83">
        <f t="shared" si="8"/>
        <v>4</v>
      </c>
    </row>
    <row r="84" spans="1:2">
      <c r="A84">
        <v>58</v>
      </c>
      <c r="B84">
        <f t="shared" si="8"/>
        <v>4</v>
      </c>
    </row>
    <row r="85" spans="1:2">
      <c r="A85">
        <v>59</v>
      </c>
      <c r="B85">
        <f t="shared" si="8"/>
        <v>4</v>
      </c>
    </row>
    <row r="86" spans="1:2">
      <c r="A86">
        <v>60</v>
      </c>
      <c r="B86">
        <f t="shared" si="8"/>
        <v>4</v>
      </c>
    </row>
    <row r="87" spans="1:2">
      <c r="A87">
        <v>61</v>
      </c>
      <c r="B87">
        <f t="shared" si="8"/>
        <v>4</v>
      </c>
    </row>
    <row r="88" spans="1:2">
      <c r="A88">
        <v>62</v>
      </c>
      <c r="B88">
        <f t="shared" si="8"/>
        <v>4</v>
      </c>
    </row>
    <row r="89" spans="1:2">
      <c r="A89">
        <v>63</v>
      </c>
      <c r="B89">
        <f t="shared" si="8"/>
        <v>4</v>
      </c>
    </row>
    <row r="90" spans="1:2">
      <c r="A90">
        <v>64</v>
      </c>
      <c r="B90">
        <f t="shared" si="8"/>
        <v>3</v>
      </c>
    </row>
    <row r="91" spans="1:2">
      <c r="A91">
        <v>65</v>
      </c>
      <c r="B91">
        <f t="shared" ref="B91:B122" si="9">LOOKUP(A91,$I$2:$I$21,$K$2:$K$21)</f>
        <v>3</v>
      </c>
    </row>
    <row r="92" spans="1:2">
      <c r="A92">
        <v>66</v>
      </c>
      <c r="B92">
        <f t="shared" si="9"/>
        <v>3</v>
      </c>
    </row>
    <row r="93" spans="1:2">
      <c r="A93">
        <v>67</v>
      </c>
      <c r="B93">
        <f t="shared" si="9"/>
        <v>3</v>
      </c>
    </row>
    <row r="94" spans="1:2">
      <c r="A94">
        <v>68</v>
      </c>
      <c r="B94">
        <f t="shared" si="9"/>
        <v>3</v>
      </c>
    </row>
    <row r="95" spans="1:2">
      <c r="A95">
        <v>69</v>
      </c>
      <c r="B95">
        <f t="shared" si="9"/>
        <v>1</v>
      </c>
    </row>
    <row r="96" spans="1:2">
      <c r="A96">
        <v>70</v>
      </c>
      <c r="B96">
        <f t="shared" si="9"/>
        <v>1</v>
      </c>
    </row>
    <row r="97" spans="1:2">
      <c r="A97">
        <v>71</v>
      </c>
      <c r="B97">
        <f t="shared" si="9"/>
        <v>0</v>
      </c>
    </row>
    <row r="98" spans="1:2">
      <c r="A98">
        <v>72</v>
      </c>
      <c r="B98">
        <f t="shared" si="9"/>
        <v>0</v>
      </c>
    </row>
    <row r="99" spans="1:2">
      <c r="A99">
        <v>73</v>
      </c>
      <c r="B99">
        <f t="shared" si="9"/>
        <v>0</v>
      </c>
    </row>
    <row r="100" spans="1:2">
      <c r="A100">
        <v>74</v>
      </c>
      <c r="B100">
        <f t="shared" si="9"/>
        <v>0</v>
      </c>
    </row>
    <row r="101" spans="1:2">
      <c r="A101">
        <v>75</v>
      </c>
      <c r="B101">
        <f t="shared" si="9"/>
        <v>0</v>
      </c>
    </row>
    <row r="102" spans="1:2">
      <c r="A102">
        <v>76</v>
      </c>
      <c r="B102">
        <f t="shared" si="9"/>
        <v>0</v>
      </c>
    </row>
    <row r="103" spans="1:2">
      <c r="A103">
        <v>77</v>
      </c>
      <c r="B103">
        <f t="shared" si="9"/>
        <v>0</v>
      </c>
    </row>
    <row r="104" spans="1:2">
      <c r="A104">
        <v>78</v>
      </c>
      <c r="B104">
        <f t="shared" si="9"/>
        <v>0</v>
      </c>
    </row>
    <row r="105" spans="1:2">
      <c r="A105">
        <v>79</v>
      </c>
      <c r="B105">
        <f t="shared" si="9"/>
        <v>1</v>
      </c>
    </row>
    <row r="106" spans="1:2">
      <c r="A106">
        <v>80</v>
      </c>
      <c r="B106">
        <f t="shared" si="9"/>
        <v>1</v>
      </c>
    </row>
    <row r="107" spans="1:2">
      <c r="A107">
        <v>81</v>
      </c>
      <c r="B107">
        <f t="shared" si="9"/>
        <v>1</v>
      </c>
    </row>
    <row r="108" spans="1:2">
      <c r="A108">
        <v>82</v>
      </c>
      <c r="B108">
        <f t="shared" si="9"/>
        <v>1</v>
      </c>
    </row>
    <row r="109" spans="1:2">
      <c r="A109">
        <v>83</v>
      </c>
      <c r="B109">
        <f t="shared" si="9"/>
        <v>1</v>
      </c>
    </row>
    <row r="110" spans="1:2">
      <c r="A110">
        <v>84</v>
      </c>
      <c r="B110">
        <f t="shared" si="9"/>
        <v>2</v>
      </c>
    </row>
    <row r="111" spans="1:2">
      <c r="A111">
        <v>85</v>
      </c>
      <c r="B111">
        <f t="shared" si="9"/>
        <v>2</v>
      </c>
    </row>
    <row r="112" spans="1:2">
      <c r="A112">
        <v>86</v>
      </c>
      <c r="B112">
        <f t="shared" si="9"/>
        <v>2</v>
      </c>
    </row>
    <row r="113" spans="1:2">
      <c r="A113">
        <v>87</v>
      </c>
      <c r="B113">
        <f t="shared" si="9"/>
        <v>2</v>
      </c>
    </row>
    <row r="114" spans="1:2">
      <c r="A114">
        <v>88</v>
      </c>
      <c r="B114">
        <f t="shared" si="9"/>
        <v>2</v>
      </c>
    </row>
    <row r="115" spans="1:2">
      <c r="A115">
        <v>89</v>
      </c>
      <c r="B115">
        <f t="shared" si="9"/>
        <v>2</v>
      </c>
    </row>
    <row r="116" spans="1:2">
      <c r="A116">
        <v>90</v>
      </c>
      <c r="B116">
        <f t="shared" si="9"/>
        <v>2</v>
      </c>
    </row>
    <row r="117" spans="1:2">
      <c r="A117">
        <v>91</v>
      </c>
      <c r="B117">
        <f t="shared" si="9"/>
        <v>2</v>
      </c>
    </row>
    <row r="118" spans="1:2">
      <c r="A118">
        <v>92</v>
      </c>
      <c r="B118">
        <f t="shared" si="9"/>
        <v>2</v>
      </c>
    </row>
    <row r="119" spans="1:2">
      <c r="A119">
        <v>93</v>
      </c>
      <c r="B119">
        <f t="shared" si="9"/>
        <v>2</v>
      </c>
    </row>
    <row r="120" spans="1:2">
      <c r="A120">
        <v>94</v>
      </c>
      <c r="B120">
        <f t="shared" si="9"/>
        <v>2</v>
      </c>
    </row>
    <row r="121" spans="1:2">
      <c r="A121">
        <v>95</v>
      </c>
      <c r="B121">
        <f t="shared" si="9"/>
        <v>2</v>
      </c>
    </row>
    <row r="122" spans="1:2">
      <c r="A122">
        <v>96</v>
      </c>
      <c r="B122">
        <f t="shared" si="9"/>
        <v>2</v>
      </c>
    </row>
    <row r="123" spans="1:2">
      <c r="A123">
        <v>97</v>
      </c>
      <c r="B123">
        <f t="shared" ref="B123:B154" si="10">LOOKUP(A123,$I$2:$I$21,$K$2:$K$21)</f>
        <v>2</v>
      </c>
    </row>
    <row r="124" spans="1:2">
      <c r="A124">
        <v>98</v>
      </c>
      <c r="B124">
        <f t="shared" si="10"/>
        <v>2</v>
      </c>
    </row>
    <row r="125" spans="1:2">
      <c r="A125">
        <v>99</v>
      </c>
      <c r="B125">
        <f t="shared" si="10"/>
        <v>2</v>
      </c>
    </row>
    <row r="126" spans="1:2">
      <c r="A126">
        <v>100</v>
      </c>
      <c r="B126">
        <f t="shared" si="10"/>
        <v>1</v>
      </c>
    </row>
    <row r="127" spans="1:2">
      <c r="A127">
        <v>101</v>
      </c>
      <c r="B127">
        <f t="shared" si="10"/>
        <v>1</v>
      </c>
    </row>
    <row r="128" spans="1:2">
      <c r="A128">
        <v>102</v>
      </c>
      <c r="B128">
        <f t="shared" si="10"/>
        <v>1</v>
      </c>
    </row>
    <row r="129" spans="1:2">
      <c r="A129">
        <v>103</v>
      </c>
      <c r="B129">
        <f t="shared" si="10"/>
        <v>1</v>
      </c>
    </row>
    <row r="130" spans="1:2">
      <c r="A130">
        <v>104</v>
      </c>
      <c r="B130">
        <f t="shared" si="10"/>
        <v>1</v>
      </c>
    </row>
    <row r="131" spans="1:2">
      <c r="A131">
        <v>105</v>
      </c>
      <c r="B131">
        <f t="shared" si="10"/>
        <v>1</v>
      </c>
    </row>
    <row r="132" spans="1:2">
      <c r="A132">
        <v>106</v>
      </c>
      <c r="B132">
        <f t="shared" si="10"/>
        <v>1</v>
      </c>
    </row>
    <row r="133" spans="1:2">
      <c r="A133">
        <v>107</v>
      </c>
      <c r="B133">
        <f t="shared" si="10"/>
        <v>1</v>
      </c>
    </row>
    <row r="134" spans="1:2">
      <c r="A134">
        <v>108</v>
      </c>
      <c r="B134">
        <f t="shared" si="10"/>
        <v>0</v>
      </c>
    </row>
  </sheetData>
  <sortState ref="I2:J21">
    <sortCondition ref="I2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29"/>
  <sheetViews>
    <sheetView workbookViewId="0">
      <selection activeCell="L3" sqref="L3"/>
    </sheetView>
  </sheetViews>
  <sheetFormatPr defaultRowHeight="15"/>
  <cols>
    <col min="1" max="2" width="11.5703125" bestFit="1" customWidth="1"/>
    <col min="3" max="3" width="8.28515625" bestFit="1" customWidth="1"/>
    <col min="4" max="4" width="8.85546875" bestFit="1" customWidth="1"/>
    <col min="5" max="5" width="16.5703125" bestFit="1" customWidth="1"/>
    <col min="6" max="6" width="10" bestFit="1" customWidth="1"/>
    <col min="7" max="7" width="11.7109375" bestFit="1" customWidth="1"/>
    <col min="9" max="9" width="13.42578125" bestFit="1" customWidth="1"/>
    <col min="10" max="10" width="12.7109375" bestFit="1" customWidth="1"/>
    <col min="11" max="11" width="11" bestFit="1" customWidth="1"/>
    <col min="12" max="12" width="14.5703125" bestFit="1" customWidth="1"/>
    <col min="14" max="14" width="9.140625" customWidth="1"/>
  </cols>
  <sheetData>
    <row r="1" spans="1:13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15</v>
      </c>
    </row>
    <row r="2" spans="1:13">
      <c r="A2" s="1">
        <v>1</v>
      </c>
      <c r="B2" s="10">
        <v>5</v>
      </c>
      <c r="C2" s="1">
        <v>5</v>
      </c>
      <c r="D2" s="1">
        <v>9</v>
      </c>
      <c r="E2" s="10">
        <v>5</v>
      </c>
      <c r="F2" s="1">
        <f>E2+D2</f>
        <v>14</v>
      </c>
      <c r="G2" s="1">
        <f>F2-C2</f>
        <v>9</v>
      </c>
      <c r="H2" s="1"/>
      <c r="I2" s="3">
        <v>0</v>
      </c>
      <c r="J2" s="2">
        <v>0</v>
      </c>
      <c r="K2">
        <f>J2</f>
        <v>0</v>
      </c>
      <c r="M2">
        <f>MAX((K2-1),0)</f>
        <v>0</v>
      </c>
    </row>
    <row r="3" spans="1:13">
      <c r="A3" s="1">
        <v>2</v>
      </c>
      <c r="B3" s="10">
        <v>15</v>
      </c>
      <c r="C3" s="10">
        <f t="shared" ref="C3:C16" si="0">B3+C2</f>
        <v>20</v>
      </c>
      <c r="D3" s="1">
        <v>9</v>
      </c>
      <c r="E3" s="10">
        <f>MAX(C3,F2)</f>
        <v>20</v>
      </c>
      <c r="F3" s="1">
        <f>E3+D3</f>
        <v>29</v>
      </c>
      <c r="G3" s="1">
        <f t="shared" ref="G3:G16" si="1">F3-C3</f>
        <v>9</v>
      </c>
      <c r="I3" s="11">
        <v>5</v>
      </c>
      <c r="J3" s="2">
        <v>1</v>
      </c>
      <c r="K3">
        <f>K2+J3</f>
        <v>1</v>
      </c>
      <c r="L3">
        <f t="shared" ref="L3:L32" si="2">I3-I2</f>
        <v>5</v>
      </c>
      <c r="M3">
        <f t="shared" ref="M3:M32" si="3">MAX((K3-1),0)</f>
        <v>0</v>
      </c>
    </row>
    <row r="4" spans="1:13">
      <c r="A4" s="1">
        <v>3</v>
      </c>
      <c r="B4" s="10">
        <v>5</v>
      </c>
      <c r="C4" s="1">
        <f t="shared" si="0"/>
        <v>25</v>
      </c>
      <c r="D4" s="1">
        <v>9</v>
      </c>
      <c r="E4" s="10">
        <f t="shared" ref="E4:E16" si="4">MAX(C4,F3)</f>
        <v>29</v>
      </c>
      <c r="F4" s="1">
        <f t="shared" ref="F4:F16" si="5">E4+D4</f>
        <v>38</v>
      </c>
      <c r="G4" s="1">
        <f t="shared" si="1"/>
        <v>13</v>
      </c>
      <c r="I4" s="5">
        <v>14</v>
      </c>
      <c r="J4" s="6">
        <v>-1</v>
      </c>
      <c r="K4">
        <f t="shared" ref="K4:K32" si="6">K3+J4</f>
        <v>0</v>
      </c>
      <c r="L4">
        <f t="shared" si="2"/>
        <v>9</v>
      </c>
      <c r="M4">
        <f t="shared" si="3"/>
        <v>0</v>
      </c>
    </row>
    <row r="5" spans="1:13">
      <c r="A5" s="1">
        <v>4</v>
      </c>
      <c r="B5" s="10">
        <v>5</v>
      </c>
      <c r="C5" s="1">
        <f t="shared" si="0"/>
        <v>30</v>
      </c>
      <c r="D5" s="1">
        <v>9</v>
      </c>
      <c r="E5" s="10">
        <f t="shared" si="4"/>
        <v>38</v>
      </c>
      <c r="F5" s="1">
        <f t="shared" si="5"/>
        <v>47</v>
      </c>
      <c r="G5" s="1">
        <f t="shared" si="1"/>
        <v>17</v>
      </c>
      <c r="I5" s="11">
        <v>20</v>
      </c>
      <c r="J5" s="2">
        <v>1</v>
      </c>
      <c r="K5">
        <f t="shared" si="6"/>
        <v>1</v>
      </c>
      <c r="L5">
        <f t="shared" si="2"/>
        <v>6</v>
      </c>
      <c r="M5">
        <f t="shared" si="3"/>
        <v>0</v>
      </c>
    </row>
    <row r="6" spans="1:13">
      <c r="A6" s="1">
        <v>5</v>
      </c>
      <c r="B6" s="10">
        <v>5</v>
      </c>
      <c r="C6" s="1">
        <f t="shared" si="0"/>
        <v>35</v>
      </c>
      <c r="D6" s="1">
        <v>9</v>
      </c>
      <c r="E6" s="10">
        <f t="shared" si="4"/>
        <v>47</v>
      </c>
      <c r="F6" s="1">
        <f t="shared" si="5"/>
        <v>56</v>
      </c>
      <c r="G6" s="1">
        <f t="shared" si="1"/>
        <v>21</v>
      </c>
      <c r="I6" s="11">
        <v>25</v>
      </c>
      <c r="J6" s="2">
        <v>1</v>
      </c>
      <c r="K6">
        <f t="shared" si="6"/>
        <v>2</v>
      </c>
      <c r="L6">
        <f t="shared" si="2"/>
        <v>5</v>
      </c>
      <c r="M6">
        <f t="shared" si="3"/>
        <v>1</v>
      </c>
    </row>
    <row r="7" spans="1:13">
      <c r="A7" s="1">
        <v>6</v>
      </c>
      <c r="B7" s="10">
        <v>5</v>
      </c>
      <c r="C7" s="1">
        <f t="shared" si="0"/>
        <v>40</v>
      </c>
      <c r="D7" s="1">
        <v>9</v>
      </c>
      <c r="E7" s="10">
        <f t="shared" si="4"/>
        <v>56</v>
      </c>
      <c r="F7" s="1">
        <f t="shared" si="5"/>
        <v>65</v>
      </c>
      <c r="G7" s="1">
        <f t="shared" si="1"/>
        <v>25</v>
      </c>
      <c r="I7" s="5">
        <v>29</v>
      </c>
      <c r="J7" s="6">
        <v>-1</v>
      </c>
      <c r="K7">
        <f t="shared" si="6"/>
        <v>1</v>
      </c>
      <c r="L7">
        <f t="shared" si="2"/>
        <v>4</v>
      </c>
      <c r="M7">
        <f t="shared" si="3"/>
        <v>0</v>
      </c>
    </row>
    <row r="8" spans="1:13">
      <c r="A8" s="1">
        <v>7</v>
      </c>
      <c r="B8" s="10">
        <v>15</v>
      </c>
      <c r="C8" s="1">
        <f t="shared" si="0"/>
        <v>55</v>
      </c>
      <c r="D8" s="1">
        <v>9</v>
      </c>
      <c r="E8" s="10">
        <f t="shared" si="4"/>
        <v>65</v>
      </c>
      <c r="F8" s="1">
        <f t="shared" si="5"/>
        <v>74</v>
      </c>
      <c r="G8" s="1">
        <f t="shared" si="1"/>
        <v>19</v>
      </c>
      <c r="I8" s="11">
        <v>30</v>
      </c>
      <c r="J8" s="2">
        <v>1</v>
      </c>
      <c r="K8">
        <f t="shared" si="6"/>
        <v>2</v>
      </c>
      <c r="L8">
        <f t="shared" si="2"/>
        <v>1</v>
      </c>
      <c r="M8">
        <f t="shared" si="3"/>
        <v>1</v>
      </c>
    </row>
    <row r="9" spans="1:13">
      <c r="A9" s="1">
        <v>8</v>
      </c>
      <c r="B9" s="10">
        <v>15</v>
      </c>
      <c r="C9" s="1">
        <f t="shared" si="0"/>
        <v>70</v>
      </c>
      <c r="D9" s="1">
        <v>9</v>
      </c>
      <c r="E9" s="10">
        <f>MAX(C9,F8)</f>
        <v>74</v>
      </c>
      <c r="F9" s="1">
        <f t="shared" si="5"/>
        <v>83</v>
      </c>
      <c r="G9" s="1">
        <f t="shared" si="1"/>
        <v>13</v>
      </c>
      <c r="I9" s="11">
        <v>35</v>
      </c>
      <c r="J9" s="2">
        <v>1</v>
      </c>
      <c r="K9">
        <f t="shared" si="6"/>
        <v>3</v>
      </c>
      <c r="L9">
        <f t="shared" si="2"/>
        <v>5</v>
      </c>
      <c r="M9">
        <f t="shared" si="3"/>
        <v>2</v>
      </c>
    </row>
    <row r="10" spans="1:13">
      <c r="A10" s="1">
        <v>9</v>
      </c>
      <c r="B10" s="10">
        <v>5</v>
      </c>
      <c r="C10" s="1">
        <f t="shared" si="0"/>
        <v>75</v>
      </c>
      <c r="D10" s="1">
        <v>9</v>
      </c>
      <c r="E10" s="10">
        <f t="shared" si="4"/>
        <v>83</v>
      </c>
      <c r="F10" s="1">
        <f t="shared" si="5"/>
        <v>92</v>
      </c>
      <c r="G10" s="1">
        <f t="shared" si="1"/>
        <v>17</v>
      </c>
      <c r="I10" s="5">
        <v>38</v>
      </c>
      <c r="J10" s="6">
        <v>-1</v>
      </c>
      <c r="K10">
        <f t="shared" si="6"/>
        <v>2</v>
      </c>
      <c r="L10">
        <f t="shared" si="2"/>
        <v>3</v>
      </c>
      <c r="M10">
        <f t="shared" si="3"/>
        <v>1</v>
      </c>
    </row>
    <row r="11" spans="1:13">
      <c r="A11" s="1">
        <v>10</v>
      </c>
      <c r="B11" s="10">
        <v>15</v>
      </c>
      <c r="C11" s="1">
        <f t="shared" si="0"/>
        <v>90</v>
      </c>
      <c r="D11" s="1">
        <v>9</v>
      </c>
      <c r="E11" s="10">
        <f t="shared" si="4"/>
        <v>92</v>
      </c>
      <c r="F11" s="1">
        <f t="shared" si="5"/>
        <v>101</v>
      </c>
      <c r="G11" s="1">
        <f t="shared" si="1"/>
        <v>11</v>
      </c>
      <c r="I11" s="11">
        <v>40</v>
      </c>
      <c r="J11" s="2">
        <v>1</v>
      </c>
      <c r="K11">
        <f t="shared" si="6"/>
        <v>3</v>
      </c>
      <c r="L11">
        <f t="shared" si="2"/>
        <v>2</v>
      </c>
      <c r="M11">
        <f t="shared" si="3"/>
        <v>2</v>
      </c>
    </row>
    <row r="12" spans="1:13">
      <c r="A12" s="1">
        <v>10</v>
      </c>
      <c r="B12" s="10">
        <v>15</v>
      </c>
      <c r="C12" s="1">
        <f t="shared" si="0"/>
        <v>105</v>
      </c>
      <c r="D12" s="1">
        <v>9</v>
      </c>
      <c r="E12" s="10">
        <f t="shared" si="4"/>
        <v>105</v>
      </c>
      <c r="F12" s="1">
        <f t="shared" si="5"/>
        <v>114</v>
      </c>
      <c r="G12" s="1">
        <f t="shared" si="1"/>
        <v>9</v>
      </c>
      <c r="I12" s="5">
        <v>47</v>
      </c>
      <c r="J12" s="6">
        <v>-1</v>
      </c>
      <c r="K12">
        <f t="shared" si="6"/>
        <v>2</v>
      </c>
      <c r="L12">
        <f t="shared" si="2"/>
        <v>7</v>
      </c>
      <c r="M12">
        <f t="shared" si="3"/>
        <v>1</v>
      </c>
    </row>
    <row r="13" spans="1:13">
      <c r="A13" s="1">
        <v>10</v>
      </c>
      <c r="B13" s="10">
        <v>15</v>
      </c>
      <c r="C13" s="1">
        <f t="shared" si="0"/>
        <v>120</v>
      </c>
      <c r="D13" s="1">
        <v>9</v>
      </c>
      <c r="E13" s="10">
        <f t="shared" si="4"/>
        <v>120</v>
      </c>
      <c r="F13" s="1">
        <f t="shared" si="5"/>
        <v>129</v>
      </c>
      <c r="G13" s="1">
        <f t="shared" si="1"/>
        <v>9</v>
      </c>
      <c r="I13" s="11">
        <v>55</v>
      </c>
      <c r="J13" s="2">
        <v>1</v>
      </c>
      <c r="K13">
        <f t="shared" si="6"/>
        <v>3</v>
      </c>
      <c r="L13">
        <f t="shared" si="2"/>
        <v>8</v>
      </c>
      <c r="M13">
        <f t="shared" si="3"/>
        <v>2</v>
      </c>
    </row>
    <row r="14" spans="1:13">
      <c r="A14" s="1">
        <v>10</v>
      </c>
      <c r="B14" s="1">
        <v>15</v>
      </c>
      <c r="C14" s="1">
        <f t="shared" si="0"/>
        <v>135</v>
      </c>
      <c r="D14" s="1">
        <v>9</v>
      </c>
      <c r="E14" s="10">
        <f t="shared" si="4"/>
        <v>135</v>
      </c>
      <c r="F14" s="1">
        <f t="shared" si="5"/>
        <v>144</v>
      </c>
      <c r="G14" s="1">
        <f t="shared" si="1"/>
        <v>9</v>
      </c>
      <c r="I14" s="5">
        <v>56</v>
      </c>
      <c r="J14" s="6">
        <v>-1</v>
      </c>
      <c r="K14">
        <f t="shared" si="6"/>
        <v>2</v>
      </c>
      <c r="L14">
        <f t="shared" si="2"/>
        <v>1</v>
      </c>
      <c r="M14">
        <f t="shared" si="3"/>
        <v>1</v>
      </c>
    </row>
    <row r="15" spans="1:13">
      <c r="A15" s="1">
        <v>10</v>
      </c>
      <c r="B15" s="1">
        <v>15</v>
      </c>
      <c r="C15" s="1">
        <f t="shared" si="0"/>
        <v>150</v>
      </c>
      <c r="D15" s="1">
        <v>9</v>
      </c>
      <c r="E15" s="10">
        <f t="shared" si="4"/>
        <v>150</v>
      </c>
      <c r="F15" s="1">
        <f t="shared" si="5"/>
        <v>159</v>
      </c>
      <c r="G15" s="1">
        <f t="shared" si="1"/>
        <v>9</v>
      </c>
      <c r="I15" s="5">
        <v>65</v>
      </c>
      <c r="J15" s="6">
        <v>-1</v>
      </c>
      <c r="K15">
        <f t="shared" si="6"/>
        <v>1</v>
      </c>
      <c r="L15">
        <f t="shared" si="2"/>
        <v>9</v>
      </c>
      <c r="M15">
        <f t="shared" si="3"/>
        <v>0</v>
      </c>
    </row>
    <row r="16" spans="1:13">
      <c r="A16" s="1">
        <v>10</v>
      </c>
      <c r="B16" s="1">
        <v>15</v>
      </c>
      <c r="C16" s="1">
        <f t="shared" si="0"/>
        <v>165</v>
      </c>
      <c r="D16" s="1">
        <v>9</v>
      </c>
      <c r="E16" s="10">
        <f t="shared" si="4"/>
        <v>165</v>
      </c>
      <c r="F16" s="1">
        <f t="shared" si="5"/>
        <v>174</v>
      </c>
      <c r="G16" s="1">
        <f t="shared" si="1"/>
        <v>9</v>
      </c>
      <c r="I16" s="11">
        <v>70</v>
      </c>
      <c r="J16" s="2">
        <v>1</v>
      </c>
      <c r="K16">
        <f t="shared" si="6"/>
        <v>2</v>
      </c>
      <c r="L16">
        <f t="shared" si="2"/>
        <v>5</v>
      </c>
      <c r="M16">
        <f t="shared" si="3"/>
        <v>1</v>
      </c>
    </row>
    <row r="17" spans="1:13">
      <c r="B17" s="1"/>
      <c r="I17" s="5">
        <v>74</v>
      </c>
      <c r="J17" s="6">
        <v>-1</v>
      </c>
      <c r="K17">
        <f t="shared" si="6"/>
        <v>1</v>
      </c>
      <c r="L17">
        <f t="shared" si="2"/>
        <v>4</v>
      </c>
      <c r="M17">
        <f t="shared" si="3"/>
        <v>0</v>
      </c>
    </row>
    <row r="18" spans="1:13">
      <c r="B18">
        <f>AVERAGE(B3:B11)</f>
        <v>9.4444444444444446</v>
      </c>
      <c r="I18" s="11">
        <v>75</v>
      </c>
      <c r="J18" s="2">
        <v>1</v>
      </c>
      <c r="K18">
        <f t="shared" si="6"/>
        <v>2</v>
      </c>
      <c r="L18">
        <f t="shared" si="2"/>
        <v>1</v>
      </c>
      <c r="M18">
        <f t="shared" si="3"/>
        <v>1</v>
      </c>
    </row>
    <row r="19" spans="1:13">
      <c r="B19" s="1"/>
      <c r="I19" s="5">
        <v>83</v>
      </c>
      <c r="J19" s="6">
        <v>-1</v>
      </c>
      <c r="K19">
        <f t="shared" si="6"/>
        <v>1</v>
      </c>
      <c r="L19">
        <f t="shared" si="2"/>
        <v>8</v>
      </c>
      <c r="M19">
        <f t="shared" si="3"/>
        <v>0</v>
      </c>
    </row>
    <row r="20" spans="1:13">
      <c r="B20" s="1"/>
      <c r="I20" s="11">
        <v>90</v>
      </c>
      <c r="J20" s="2">
        <v>1</v>
      </c>
      <c r="K20">
        <f t="shared" si="6"/>
        <v>2</v>
      </c>
      <c r="L20">
        <f t="shared" si="2"/>
        <v>7</v>
      </c>
      <c r="M20">
        <f t="shared" si="3"/>
        <v>1</v>
      </c>
    </row>
    <row r="21" spans="1:13">
      <c r="B21" s="1"/>
      <c r="I21" s="5">
        <v>92</v>
      </c>
      <c r="J21" s="6">
        <v>-1</v>
      </c>
      <c r="K21">
        <f t="shared" si="6"/>
        <v>1</v>
      </c>
      <c r="L21">
        <f t="shared" si="2"/>
        <v>2</v>
      </c>
      <c r="M21">
        <f>MAX((K21-1),0)</f>
        <v>0</v>
      </c>
    </row>
    <row r="22" spans="1:13">
      <c r="B22" s="1"/>
      <c r="I22" s="5">
        <v>101</v>
      </c>
      <c r="J22" s="6">
        <v>-1</v>
      </c>
      <c r="K22">
        <f t="shared" si="6"/>
        <v>0</v>
      </c>
      <c r="L22">
        <f t="shared" si="2"/>
        <v>9</v>
      </c>
      <c r="M22">
        <f t="shared" si="3"/>
        <v>0</v>
      </c>
    </row>
    <row r="23" spans="1:13">
      <c r="B23" s="1"/>
      <c r="I23" s="11">
        <v>105</v>
      </c>
      <c r="J23" s="2">
        <v>1</v>
      </c>
      <c r="K23">
        <f t="shared" si="6"/>
        <v>1</v>
      </c>
      <c r="L23">
        <f t="shared" si="2"/>
        <v>4</v>
      </c>
      <c r="M23">
        <f t="shared" si="3"/>
        <v>0</v>
      </c>
    </row>
    <row r="24" spans="1:13">
      <c r="I24" s="5">
        <v>114</v>
      </c>
      <c r="J24" s="6">
        <v>-1</v>
      </c>
      <c r="K24">
        <f t="shared" si="6"/>
        <v>0</v>
      </c>
      <c r="L24">
        <f t="shared" si="2"/>
        <v>9</v>
      </c>
      <c r="M24">
        <f t="shared" si="3"/>
        <v>0</v>
      </c>
    </row>
    <row r="25" spans="1:13">
      <c r="I25" s="11">
        <v>120</v>
      </c>
      <c r="J25" s="2">
        <v>1</v>
      </c>
      <c r="K25">
        <f t="shared" si="6"/>
        <v>1</v>
      </c>
      <c r="L25">
        <f t="shared" si="2"/>
        <v>6</v>
      </c>
      <c r="M25">
        <f t="shared" si="3"/>
        <v>0</v>
      </c>
    </row>
    <row r="26" spans="1:13">
      <c r="I26" s="5">
        <v>129</v>
      </c>
      <c r="J26" s="6">
        <v>-1</v>
      </c>
      <c r="K26">
        <f t="shared" si="6"/>
        <v>0</v>
      </c>
      <c r="L26">
        <f t="shared" si="2"/>
        <v>9</v>
      </c>
      <c r="M26">
        <f t="shared" si="3"/>
        <v>0</v>
      </c>
    </row>
    <row r="27" spans="1:13">
      <c r="A27">
        <v>1</v>
      </c>
      <c r="B27">
        <f t="shared" ref="B27:B58" si="7">IF($I$3&gt;A27,$K$2,IF($I$4&gt;A27,$K$3,IF($I$5&gt;A27,$K$4,IF($I$6&gt;A27,$K$5,IF($I$7&gt;A27,$K$6,IF($I$8&gt;A27,$K$7,IF($I$9&gt;A27,$K$8,IF($I$9&gt;A27,$K$8,IF($I$10&gt;A27,$K$9,IF($I$11&gt;A27,$K$10,IF($I$12&gt;A27,$K$11,IF($I$13&gt;A27,$K$12,IF($I$14&gt;A27,$K$13,IF($I$15&gt;A27,$K$14,IF($I$16&gt;A27,$K$15,IF($I$17&gt;A27,$K$16,IF($I$18&gt;A27,$K$17,IF($I$19&gt;A27,$K$18,IF($I$20&gt;A27,$K$19,K20)))))))))))))))))))</f>
        <v>0</v>
      </c>
      <c r="I27" s="11">
        <v>135</v>
      </c>
      <c r="J27" s="2">
        <v>1</v>
      </c>
      <c r="K27">
        <f t="shared" si="6"/>
        <v>1</v>
      </c>
      <c r="L27">
        <f t="shared" si="2"/>
        <v>6</v>
      </c>
      <c r="M27">
        <f t="shared" si="3"/>
        <v>0</v>
      </c>
    </row>
    <row r="28" spans="1:13">
      <c r="A28">
        <v>2</v>
      </c>
      <c r="B28">
        <f t="shared" si="7"/>
        <v>0</v>
      </c>
      <c r="I28" s="5">
        <v>144</v>
      </c>
      <c r="J28" s="6">
        <v>-1</v>
      </c>
      <c r="K28">
        <f t="shared" si="6"/>
        <v>0</v>
      </c>
      <c r="L28">
        <f t="shared" si="2"/>
        <v>9</v>
      </c>
      <c r="M28">
        <f t="shared" si="3"/>
        <v>0</v>
      </c>
    </row>
    <row r="29" spans="1:13">
      <c r="A29">
        <v>3</v>
      </c>
      <c r="B29">
        <f t="shared" si="7"/>
        <v>0</v>
      </c>
      <c r="I29" s="11">
        <v>150</v>
      </c>
      <c r="J29" s="2">
        <v>1</v>
      </c>
      <c r="K29">
        <f t="shared" si="6"/>
        <v>1</v>
      </c>
      <c r="L29">
        <f t="shared" si="2"/>
        <v>6</v>
      </c>
      <c r="M29">
        <f t="shared" si="3"/>
        <v>0</v>
      </c>
    </row>
    <row r="30" spans="1:13">
      <c r="A30">
        <v>4</v>
      </c>
      <c r="B30">
        <f t="shared" si="7"/>
        <v>0</v>
      </c>
      <c r="I30" s="5">
        <v>159</v>
      </c>
      <c r="J30" s="6">
        <v>-1</v>
      </c>
      <c r="K30">
        <f t="shared" si="6"/>
        <v>0</v>
      </c>
      <c r="L30">
        <f t="shared" si="2"/>
        <v>9</v>
      </c>
      <c r="M30">
        <f t="shared" si="3"/>
        <v>0</v>
      </c>
    </row>
    <row r="31" spans="1:13">
      <c r="A31">
        <v>5</v>
      </c>
      <c r="B31">
        <f t="shared" si="7"/>
        <v>1</v>
      </c>
      <c r="I31" s="11">
        <v>165</v>
      </c>
      <c r="J31" s="2">
        <v>1</v>
      </c>
      <c r="K31">
        <f t="shared" si="6"/>
        <v>1</v>
      </c>
      <c r="L31">
        <f t="shared" si="2"/>
        <v>6</v>
      </c>
      <c r="M31">
        <f t="shared" si="3"/>
        <v>0</v>
      </c>
    </row>
    <row r="32" spans="1:13">
      <c r="A32">
        <v>6</v>
      </c>
      <c r="B32">
        <f t="shared" si="7"/>
        <v>1</v>
      </c>
      <c r="I32" s="5">
        <v>174</v>
      </c>
      <c r="J32" s="6">
        <v>-1</v>
      </c>
      <c r="K32">
        <f t="shared" si="6"/>
        <v>0</v>
      </c>
      <c r="L32">
        <f t="shared" si="2"/>
        <v>9</v>
      </c>
      <c r="M32">
        <f t="shared" si="3"/>
        <v>0</v>
      </c>
    </row>
    <row r="33" spans="1:13">
      <c r="A33">
        <v>7</v>
      </c>
      <c r="B33">
        <f t="shared" si="7"/>
        <v>1</v>
      </c>
    </row>
    <row r="34" spans="1:13">
      <c r="A34">
        <v>8</v>
      </c>
      <c r="B34">
        <f t="shared" si="7"/>
        <v>1</v>
      </c>
      <c r="L34">
        <f>SUMPRODUCT(K2:K20,L3:L21)</f>
        <v>145</v>
      </c>
      <c r="M34" t="s">
        <v>14</v>
      </c>
    </row>
    <row r="35" spans="1:13">
      <c r="A35">
        <v>9</v>
      </c>
      <c r="B35">
        <f t="shared" si="7"/>
        <v>1</v>
      </c>
      <c r="L35">
        <f>L34/10</f>
        <v>14.5</v>
      </c>
      <c r="M35" t="s">
        <v>11</v>
      </c>
    </row>
    <row r="36" spans="1:13">
      <c r="A36">
        <v>10</v>
      </c>
      <c r="B36">
        <f t="shared" si="7"/>
        <v>1</v>
      </c>
      <c r="L36">
        <f>L35-9</f>
        <v>5.5</v>
      </c>
      <c r="M36" t="s">
        <v>12</v>
      </c>
    </row>
    <row r="37" spans="1:13">
      <c r="A37">
        <v>11</v>
      </c>
      <c r="B37">
        <f t="shared" si="7"/>
        <v>1</v>
      </c>
      <c r="L37" s="4">
        <f>L34/I21</f>
        <v>1.576086956521739</v>
      </c>
      <c r="M37" t="s">
        <v>13</v>
      </c>
    </row>
    <row r="38" spans="1:13">
      <c r="A38">
        <v>12</v>
      </c>
      <c r="B38">
        <f t="shared" si="7"/>
        <v>1</v>
      </c>
      <c r="L38" s="4">
        <f>SUMPRODUCT(L3:L21,M2:M20)/I21</f>
        <v>0.69565217391304346</v>
      </c>
      <c r="M38" t="s">
        <v>16</v>
      </c>
    </row>
    <row r="39" spans="1:13">
      <c r="A39">
        <v>13</v>
      </c>
      <c r="B39">
        <f t="shared" si="7"/>
        <v>1</v>
      </c>
      <c r="L39" s="7">
        <f>1/9</f>
        <v>0.1111111111111111</v>
      </c>
      <c r="M39" t="s">
        <v>20</v>
      </c>
    </row>
    <row r="40" spans="1:13">
      <c r="A40">
        <v>14</v>
      </c>
      <c r="B40">
        <f t="shared" si="7"/>
        <v>0</v>
      </c>
      <c r="L40" s="7">
        <f>A11/F11</f>
        <v>9.9009900990099015E-2</v>
      </c>
      <c r="M40" t="s">
        <v>19</v>
      </c>
    </row>
    <row r="41" spans="1:13">
      <c r="A41">
        <v>15</v>
      </c>
      <c r="B41">
        <f t="shared" si="7"/>
        <v>0</v>
      </c>
      <c r="L41" s="4">
        <f>L40/L39</f>
        <v>0.89108910891089121</v>
      </c>
      <c r="M41" t="s">
        <v>18</v>
      </c>
    </row>
    <row r="42" spans="1:13">
      <c r="A42">
        <v>16</v>
      </c>
      <c r="B42">
        <f t="shared" si="7"/>
        <v>0</v>
      </c>
    </row>
    <row r="43" spans="1:13">
      <c r="A43">
        <v>17</v>
      </c>
      <c r="B43">
        <f t="shared" si="7"/>
        <v>0</v>
      </c>
    </row>
    <row r="44" spans="1:13">
      <c r="A44">
        <v>18</v>
      </c>
      <c r="B44">
        <f t="shared" si="7"/>
        <v>0</v>
      </c>
    </row>
    <row r="45" spans="1:13">
      <c r="A45">
        <v>19</v>
      </c>
      <c r="B45">
        <f t="shared" si="7"/>
        <v>0</v>
      </c>
    </row>
    <row r="46" spans="1:13">
      <c r="A46">
        <v>20</v>
      </c>
      <c r="B46">
        <f t="shared" si="7"/>
        <v>1</v>
      </c>
    </row>
    <row r="47" spans="1:13">
      <c r="A47">
        <v>21</v>
      </c>
      <c r="B47">
        <f t="shared" si="7"/>
        <v>1</v>
      </c>
    </row>
    <row r="48" spans="1:13">
      <c r="A48">
        <v>22</v>
      </c>
      <c r="B48">
        <f t="shared" si="7"/>
        <v>1</v>
      </c>
    </row>
    <row r="49" spans="1:2">
      <c r="A49">
        <v>23</v>
      </c>
      <c r="B49">
        <f t="shared" si="7"/>
        <v>1</v>
      </c>
    </row>
    <row r="50" spans="1:2">
      <c r="A50">
        <v>24</v>
      </c>
      <c r="B50">
        <f t="shared" si="7"/>
        <v>1</v>
      </c>
    </row>
    <row r="51" spans="1:2">
      <c r="A51">
        <v>25</v>
      </c>
      <c r="B51">
        <f t="shared" si="7"/>
        <v>2</v>
      </c>
    </row>
    <row r="52" spans="1:2">
      <c r="A52">
        <v>26</v>
      </c>
      <c r="B52">
        <f t="shared" si="7"/>
        <v>2</v>
      </c>
    </row>
    <row r="53" spans="1:2">
      <c r="A53">
        <v>27</v>
      </c>
      <c r="B53">
        <f t="shared" si="7"/>
        <v>2</v>
      </c>
    </row>
    <row r="54" spans="1:2">
      <c r="A54">
        <v>28</v>
      </c>
      <c r="B54">
        <f t="shared" si="7"/>
        <v>2</v>
      </c>
    </row>
    <row r="55" spans="1:2">
      <c r="A55">
        <v>29</v>
      </c>
      <c r="B55">
        <f t="shared" si="7"/>
        <v>1</v>
      </c>
    </row>
    <row r="56" spans="1:2">
      <c r="A56">
        <v>30</v>
      </c>
      <c r="B56">
        <f t="shared" si="7"/>
        <v>2</v>
      </c>
    </row>
    <row r="57" spans="1:2">
      <c r="A57">
        <v>31</v>
      </c>
      <c r="B57">
        <f t="shared" si="7"/>
        <v>2</v>
      </c>
    </row>
    <row r="58" spans="1:2">
      <c r="A58">
        <v>32</v>
      </c>
      <c r="B58">
        <f t="shared" si="7"/>
        <v>2</v>
      </c>
    </row>
    <row r="59" spans="1:2">
      <c r="A59">
        <v>33</v>
      </c>
      <c r="B59">
        <f t="shared" ref="B59:B90" si="8">IF($I$3&gt;A59,$K$2,IF($I$4&gt;A59,$K$3,IF($I$5&gt;A59,$K$4,IF($I$6&gt;A59,$K$5,IF($I$7&gt;A59,$K$6,IF($I$8&gt;A59,$K$7,IF($I$9&gt;A59,$K$8,IF($I$9&gt;A59,$K$8,IF($I$10&gt;A59,$K$9,IF($I$11&gt;A59,$K$10,IF($I$12&gt;A59,$K$11,IF($I$13&gt;A59,$K$12,IF($I$14&gt;A59,$K$13,IF($I$15&gt;A59,$K$14,IF($I$16&gt;A59,$K$15,IF($I$17&gt;A59,$K$16,IF($I$18&gt;A59,$K$17,IF($I$19&gt;A59,$K$18,IF($I$20&gt;A59,$K$19,K52)))))))))))))))))))</f>
        <v>2</v>
      </c>
    </row>
    <row r="60" spans="1:2">
      <c r="A60">
        <v>34</v>
      </c>
      <c r="B60">
        <f t="shared" si="8"/>
        <v>2</v>
      </c>
    </row>
    <row r="61" spans="1:2">
      <c r="A61">
        <v>35</v>
      </c>
      <c r="B61">
        <f t="shared" si="8"/>
        <v>3</v>
      </c>
    </row>
    <row r="62" spans="1:2">
      <c r="A62">
        <v>36</v>
      </c>
      <c r="B62">
        <f t="shared" si="8"/>
        <v>3</v>
      </c>
    </row>
    <row r="63" spans="1:2">
      <c r="A63">
        <v>37</v>
      </c>
      <c r="B63">
        <f t="shared" si="8"/>
        <v>3</v>
      </c>
    </row>
    <row r="64" spans="1:2">
      <c r="A64">
        <v>38</v>
      </c>
      <c r="B64">
        <f t="shared" si="8"/>
        <v>2</v>
      </c>
    </row>
    <row r="65" spans="1:2">
      <c r="A65">
        <v>39</v>
      </c>
      <c r="B65">
        <f t="shared" si="8"/>
        <v>2</v>
      </c>
    </row>
    <row r="66" spans="1:2">
      <c r="A66">
        <v>40</v>
      </c>
      <c r="B66">
        <f t="shared" si="8"/>
        <v>3</v>
      </c>
    </row>
    <row r="67" spans="1:2">
      <c r="A67">
        <v>41</v>
      </c>
      <c r="B67">
        <f t="shared" si="8"/>
        <v>3</v>
      </c>
    </row>
    <row r="68" spans="1:2">
      <c r="A68">
        <v>42</v>
      </c>
      <c r="B68">
        <f t="shared" si="8"/>
        <v>3</v>
      </c>
    </row>
    <row r="69" spans="1:2">
      <c r="A69">
        <v>43</v>
      </c>
      <c r="B69">
        <f t="shared" si="8"/>
        <v>3</v>
      </c>
    </row>
    <row r="70" spans="1:2">
      <c r="A70">
        <v>44</v>
      </c>
      <c r="B70">
        <f t="shared" si="8"/>
        <v>3</v>
      </c>
    </row>
    <row r="71" spans="1:2">
      <c r="A71">
        <v>45</v>
      </c>
      <c r="B71">
        <f t="shared" si="8"/>
        <v>3</v>
      </c>
    </row>
    <row r="72" spans="1:2">
      <c r="A72">
        <v>46</v>
      </c>
      <c r="B72">
        <f t="shared" si="8"/>
        <v>3</v>
      </c>
    </row>
    <row r="73" spans="1:2">
      <c r="A73">
        <v>47</v>
      </c>
      <c r="B73">
        <f t="shared" si="8"/>
        <v>2</v>
      </c>
    </row>
    <row r="74" spans="1:2">
      <c r="A74">
        <v>48</v>
      </c>
      <c r="B74">
        <f t="shared" si="8"/>
        <v>2</v>
      </c>
    </row>
    <row r="75" spans="1:2">
      <c r="A75">
        <v>49</v>
      </c>
      <c r="B75">
        <f t="shared" si="8"/>
        <v>2</v>
      </c>
    </row>
    <row r="76" spans="1:2">
      <c r="A76">
        <v>50</v>
      </c>
      <c r="B76">
        <f t="shared" si="8"/>
        <v>2</v>
      </c>
    </row>
    <row r="77" spans="1:2">
      <c r="A77">
        <v>51</v>
      </c>
      <c r="B77">
        <f t="shared" si="8"/>
        <v>2</v>
      </c>
    </row>
    <row r="78" spans="1:2">
      <c r="A78">
        <v>52</v>
      </c>
      <c r="B78">
        <f t="shared" si="8"/>
        <v>2</v>
      </c>
    </row>
    <row r="79" spans="1:2">
      <c r="A79">
        <v>53</v>
      </c>
      <c r="B79">
        <f t="shared" si="8"/>
        <v>2</v>
      </c>
    </row>
    <row r="80" spans="1:2">
      <c r="A80">
        <v>54</v>
      </c>
      <c r="B80">
        <f t="shared" si="8"/>
        <v>2</v>
      </c>
    </row>
    <row r="81" spans="1:2">
      <c r="A81">
        <v>55</v>
      </c>
      <c r="B81">
        <f t="shared" si="8"/>
        <v>3</v>
      </c>
    </row>
    <row r="82" spans="1:2">
      <c r="A82">
        <v>56</v>
      </c>
      <c r="B82">
        <f t="shared" si="8"/>
        <v>2</v>
      </c>
    </row>
    <row r="83" spans="1:2">
      <c r="A83">
        <v>57</v>
      </c>
      <c r="B83">
        <f t="shared" si="8"/>
        <v>2</v>
      </c>
    </row>
    <row r="84" spans="1:2">
      <c r="A84">
        <v>58</v>
      </c>
      <c r="B84">
        <f t="shared" si="8"/>
        <v>2</v>
      </c>
    </row>
    <row r="85" spans="1:2">
      <c r="A85">
        <v>59</v>
      </c>
      <c r="B85">
        <f t="shared" si="8"/>
        <v>2</v>
      </c>
    </row>
    <row r="86" spans="1:2">
      <c r="A86">
        <v>60</v>
      </c>
      <c r="B86">
        <f t="shared" si="8"/>
        <v>2</v>
      </c>
    </row>
    <row r="87" spans="1:2">
      <c r="A87">
        <v>61</v>
      </c>
      <c r="B87">
        <f t="shared" si="8"/>
        <v>2</v>
      </c>
    </row>
    <row r="88" spans="1:2">
      <c r="A88">
        <v>62</v>
      </c>
      <c r="B88">
        <f t="shared" si="8"/>
        <v>2</v>
      </c>
    </row>
    <row r="89" spans="1:2">
      <c r="A89">
        <v>63</v>
      </c>
      <c r="B89">
        <f t="shared" si="8"/>
        <v>2</v>
      </c>
    </row>
    <row r="90" spans="1:2">
      <c r="A90">
        <v>64</v>
      </c>
      <c r="B90">
        <f t="shared" si="8"/>
        <v>2</v>
      </c>
    </row>
    <row r="91" spans="1:2">
      <c r="A91">
        <v>65</v>
      </c>
      <c r="B91">
        <f t="shared" ref="B91:B122" si="9">IF($I$3&gt;A91,$K$2,IF($I$4&gt;A91,$K$3,IF($I$5&gt;A91,$K$4,IF($I$6&gt;A91,$K$5,IF($I$7&gt;A91,$K$6,IF($I$8&gt;A91,$K$7,IF($I$9&gt;A91,$K$8,IF($I$9&gt;A91,$K$8,IF($I$10&gt;A91,$K$9,IF($I$11&gt;A91,$K$10,IF($I$12&gt;A91,$K$11,IF($I$13&gt;A91,$K$12,IF($I$14&gt;A91,$K$13,IF($I$15&gt;A91,$K$14,IF($I$16&gt;A91,$K$15,IF($I$17&gt;A91,$K$16,IF($I$18&gt;A91,$K$17,IF($I$19&gt;A91,$K$18,IF($I$20&gt;A91,$K$19,K84)))))))))))))))))))</f>
        <v>1</v>
      </c>
    </row>
    <row r="92" spans="1:2">
      <c r="A92">
        <v>66</v>
      </c>
      <c r="B92">
        <f t="shared" si="9"/>
        <v>1</v>
      </c>
    </row>
    <row r="93" spans="1:2">
      <c r="A93">
        <v>67</v>
      </c>
      <c r="B93">
        <f t="shared" si="9"/>
        <v>1</v>
      </c>
    </row>
    <row r="94" spans="1:2">
      <c r="A94">
        <v>68</v>
      </c>
      <c r="B94">
        <f t="shared" si="9"/>
        <v>1</v>
      </c>
    </row>
    <row r="95" spans="1:2">
      <c r="A95">
        <v>69</v>
      </c>
      <c r="B95">
        <f t="shared" si="9"/>
        <v>1</v>
      </c>
    </row>
    <row r="96" spans="1:2">
      <c r="A96">
        <v>70</v>
      </c>
      <c r="B96">
        <f t="shared" si="9"/>
        <v>2</v>
      </c>
    </row>
    <row r="97" spans="1:2">
      <c r="A97">
        <v>71</v>
      </c>
      <c r="B97">
        <f t="shared" si="9"/>
        <v>2</v>
      </c>
    </row>
    <row r="98" spans="1:2">
      <c r="A98">
        <v>72</v>
      </c>
      <c r="B98">
        <f t="shared" si="9"/>
        <v>2</v>
      </c>
    </row>
    <row r="99" spans="1:2">
      <c r="A99">
        <v>73</v>
      </c>
      <c r="B99">
        <f t="shared" si="9"/>
        <v>2</v>
      </c>
    </row>
    <row r="100" spans="1:2">
      <c r="A100">
        <v>74</v>
      </c>
      <c r="B100">
        <f t="shared" si="9"/>
        <v>1</v>
      </c>
    </row>
    <row r="101" spans="1:2">
      <c r="A101">
        <v>75</v>
      </c>
      <c r="B101">
        <f t="shared" si="9"/>
        <v>2</v>
      </c>
    </row>
    <row r="102" spans="1:2">
      <c r="A102">
        <v>76</v>
      </c>
      <c r="B102">
        <f t="shared" si="9"/>
        <v>2</v>
      </c>
    </row>
    <row r="103" spans="1:2">
      <c r="A103">
        <v>77</v>
      </c>
      <c r="B103">
        <f t="shared" si="9"/>
        <v>2</v>
      </c>
    </row>
    <row r="104" spans="1:2">
      <c r="A104">
        <v>78</v>
      </c>
      <c r="B104">
        <f t="shared" si="9"/>
        <v>2</v>
      </c>
    </row>
    <row r="105" spans="1:2">
      <c r="A105">
        <v>79</v>
      </c>
      <c r="B105">
        <f t="shared" si="9"/>
        <v>2</v>
      </c>
    </row>
    <row r="106" spans="1:2">
      <c r="A106">
        <v>80</v>
      </c>
      <c r="B106">
        <f t="shared" si="9"/>
        <v>2</v>
      </c>
    </row>
    <row r="107" spans="1:2">
      <c r="A107">
        <v>81</v>
      </c>
      <c r="B107">
        <f t="shared" si="9"/>
        <v>2</v>
      </c>
    </row>
    <row r="108" spans="1:2">
      <c r="A108">
        <v>82</v>
      </c>
      <c r="B108">
        <f t="shared" si="9"/>
        <v>2</v>
      </c>
    </row>
    <row r="109" spans="1:2">
      <c r="A109">
        <v>83</v>
      </c>
      <c r="B109">
        <f t="shared" si="9"/>
        <v>1</v>
      </c>
    </row>
    <row r="110" spans="1:2">
      <c r="A110">
        <v>84</v>
      </c>
      <c r="B110">
        <f t="shared" si="9"/>
        <v>1</v>
      </c>
    </row>
    <row r="111" spans="1:2">
      <c r="A111">
        <v>85</v>
      </c>
      <c r="B111">
        <f t="shared" si="9"/>
        <v>1</v>
      </c>
    </row>
    <row r="112" spans="1:2">
      <c r="A112">
        <v>86</v>
      </c>
      <c r="B112">
        <f t="shared" si="9"/>
        <v>1</v>
      </c>
    </row>
    <row r="113" spans="1:2">
      <c r="A113">
        <v>87</v>
      </c>
      <c r="B113">
        <f t="shared" si="9"/>
        <v>1</v>
      </c>
    </row>
    <row r="114" spans="1:2">
      <c r="A114">
        <v>88</v>
      </c>
      <c r="B114">
        <f t="shared" si="9"/>
        <v>1</v>
      </c>
    </row>
    <row r="115" spans="1:2">
      <c r="A115">
        <v>89</v>
      </c>
      <c r="B115">
        <f t="shared" si="9"/>
        <v>1</v>
      </c>
    </row>
    <row r="116" spans="1:2">
      <c r="A116">
        <v>90</v>
      </c>
      <c r="B116">
        <f t="shared" si="9"/>
        <v>0</v>
      </c>
    </row>
    <row r="117" spans="1:2">
      <c r="A117">
        <v>91</v>
      </c>
      <c r="B117">
        <f t="shared" si="9"/>
        <v>0</v>
      </c>
    </row>
    <row r="118" spans="1:2">
      <c r="A118">
        <v>92</v>
      </c>
      <c r="B118">
        <f t="shared" si="9"/>
        <v>0</v>
      </c>
    </row>
    <row r="119" spans="1:2">
      <c r="A119">
        <v>93</v>
      </c>
      <c r="B119">
        <f t="shared" si="9"/>
        <v>0</v>
      </c>
    </row>
    <row r="120" spans="1:2">
      <c r="A120">
        <v>94</v>
      </c>
      <c r="B120">
        <f t="shared" si="9"/>
        <v>0</v>
      </c>
    </row>
    <row r="121" spans="1:2">
      <c r="A121">
        <v>95</v>
      </c>
      <c r="B121">
        <f t="shared" si="9"/>
        <v>0</v>
      </c>
    </row>
    <row r="122" spans="1:2">
      <c r="A122">
        <v>96</v>
      </c>
      <c r="B122">
        <f t="shared" si="9"/>
        <v>0</v>
      </c>
    </row>
    <row r="123" spans="1:2">
      <c r="A123">
        <v>97</v>
      </c>
      <c r="B123">
        <f t="shared" ref="B123:B129" si="10">IF($I$3&gt;A123,$K$2,IF($I$4&gt;A123,$K$3,IF($I$5&gt;A123,$K$4,IF($I$6&gt;A123,$K$5,IF($I$7&gt;A123,$K$6,IF($I$8&gt;A123,$K$7,IF($I$9&gt;A123,$K$8,IF($I$9&gt;A123,$K$8,IF($I$10&gt;A123,$K$9,IF($I$11&gt;A123,$K$10,IF($I$12&gt;A123,$K$11,IF($I$13&gt;A123,$K$12,IF($I$14&gt;A123,$K$13,IF($I$15&gt;A123,$K$14,IF($I$16&gt;A123,$K$15,IF($I$17&gt;A123,$K$16,IF($I$18&gt;A123,$K$17,IF($I$19&gt;A123,$K$18,IF($I$20&gt;A123,$K$19,K116)))))))))))))))))))</f>
        <v>0</v>
      </c>
    </row>
    <row r="124" spans="1:2">
      <c r="A124">
        <v>98</v>
      </c>
      <c r="B124">
        <f t="shared" si="10"/>
        <v>0</v>
      </c>
    </row>
    <row r="125" spans="1:2">
      <c r="A125">
        <v>99</v>
      </c>
      <c r="B125">
        <f t="shared" si="10"/>
        <v>0</v>
      </c>
    </row>
    <row r="126" spans="1:2">
      <c r="A126">
        <v>100</v>
      </c>
      <c r="B126">
        <f t="shared" si="10"/>
        <v>0</v>
      </c>
    </row>
    <row r="127" spans="1:2">
      <c r="A127">
        <v>101</v>
      </c>
      <c r="B127">
        <f t="shared" si="10"/>
        <v>0</v>
      </c>
    </row>
    <row r="128" spans="1:2">
      <c r="A128">
        <v>102</v>
      </c>
      <c r="B128">
        <f t="shared" si="10"/>
        <v>0</v>
      </c>
    </row>
    <row r="129" spans="1:2">
      <c r="A129">
        <v>103</v>
      </c>
      <c r="B129">
        <f t="shared" si="10"/>
        <v>0</v>
      </c>
    </row>
  </sheetData>
  <sortState ref="I3:J32">
    <sortCondition ref="I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31"/>
  <sheetViews>
    <sheetView workbookViewId="0">
      <selection activeCell="C8" sqref="C8"/>
    </sheetView>
  </sheetViews>
  <sheetFormatPr defaultRowHeight="15"/>
  <cols>
    <col min="1" max="2" width="11.5703125" bestFit="1" customWidth="1"/>
    <col min="3" max="3" width="8.28515625" bestFit="1" customWidth="1"/>
    <col min="4" max="4" width="8.85546875" bestFit="1" customWidth="1"/>
    <col min="5" max="5" width="16.5703125" bestFit="1" customWidth="1"/>
    <col min="6" max="6" width="10" bestFit="1" customWidth="1"/>
    <col min="7" max="7" width="11.7109375" bestFit="1" customWidth="1"/>
    <col min="9" max="9" width="13.42578125" bestFit="1" customWidth="1"/>
    <col min="10" max="10" width="12.7109375" bestFit="1" customWidth="1"/>
    <col min="11" max="11" width="11" bestFit="1" customWidth="1"/>
    <col min="12" max="12" width="14.5703125" bestFit="1" customWidth="1"/>
    <col min="14" max="14" width="9.140625" customWidth="1"/>
  </cols>
  <sheetData>
    <row r="1" spans="1:13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15</v>
      </c>
    </row>
    <row r="2" spans="1:13">
      <c r="A2" s="1">
        <v>1</v>
      </c>
      <c r="B2" s="1">
        <v>0</v>
      </c>
      <c r="C2" s="1">
        <v>0</v>
      </c>
      <c r="D2" s="1">
        <v>9</v>
      </c>
      <c r="E2" s="8">
        <v>0</v>
      </c>
      <c r="F2" s="1">
        <v>9</v>
      </c>
      <c r="G2" s="1">
        <v>9</v>
      </c>
      <c r="H2" s="1"/>
      <c r="I2" s="3">
        <v>0</v>
      </c>
      <c r="J2" s="2">
        <v>1</v>
      </c>
      <c r="K2">
        <f>J2</f>
        <v>1</v>
      </c>
      <c r="M2">
        <f>MAX((K2-1),0)</f>
        <v>0</v>
      </c>
    </row>
    <row r="3" spans="1:13">
      <c r="A3" s="1">
        <v>2</v>
      </c>
      <c r="B3" s="8">
        <v>7.1790307575979551</v>
      </c>
      <c r="C3" s="1">
        <v>7.1790307575979551</v>
      </c>
      <c r="D3" s="1">
        <v>9</v>
      </c>
      <c r="E3" s="8">
        <v>9</v>
      </c>
      <c r="F3" s="1">
        <v>18</v>
      </c>
      <c r="G3" s="1">
        <v>10.820969242402045</v>
      </c>
      <c r="I3" s="9">
        <v>7.1790307575979551</v>
      </c>
      <c r="J3" s="2">
        <v>1</v>
      </c>
      <c r="K3">
        <f>K2+J3</f>
        <v>2</v>
      </c>
      <c r="L3">
        <f t="shared" ref="L3:L19" si="0">I3-I2</f>
        <v>7.1790307575979551</v>
      </c>
      <c r="M3">
        <f t="shared" ref="M3:M21" si="1">MAX((K3-1),0)</f>
        <v>1</v>
      </c>
    </row>
    <row r="4" spans="1:13">
      <c r="A4" s="1">
        <v>3</v>
      </c>
      <c r="B4" s="8">
        <v>6.794567763540984</v>
      </c>
      <c r="C4" s="1">
        <v>13.973598521138939</v>
      </c>
      <c r="D4" s="1">
        <v>9</v>
      </c>
      <c r="E4" s="8">
        <v>18</v>
      </c>
      <c r="F4" s="1">
        <v>27</v>
      </c>
      <c r="G4" s="1">
        <v>13.026401478861061</v>
      </c>
      <c r="I4" s="5">
        <v>9</v>
      </c>
      <c r="J4" s="6">
        <v>-1</v>
      </c>
      <c r="K4">
        <f t="shared" ref="K4:K21" si="2">K3+J4</f>
        <v>1</v>
      </c>
      <c r="L4">
        <f t="shared" si="0"/>
        <v>1.8209692424020449</v>
      </c>
      <c r="M4">
        <f t="shared" si="1"/>
        <v>0</v>
      </c>
    </row>
    <row r="5" spans="1:13">
      <c r="A5" s="1">
        <v>4</v>
      </c>
      <c r="B5" s="8">
        <v>6.0055556630176632</v>
      </c>
      <c r="C5" s="1">
        <v>19.979154184156602</v>
      </c>
      <c r="D5" s="1">
        <v>9</v>
      </c>
      <c r="E5" s="8">
        <v>27</v>
      </c>
      <c r="F5" s="1">
        <v>36</v>
      </c>
      <c r="G5" s="1">
        <v>16.020845815843398</v>
      </c>
      <c r="I5" s="9">
        <v>13.973598521138939</v>
      </c>
      <c r="J5" s="2">
        <v>1</v>
      </c>
      <c r="K5">
        <f t="shared" si="2"/>
        <v>2</v>
      </c>
      <c r="L5">
        <f t="shared" si="0"/>
        <v>4.9735985211389391</v>
      </c>
      <c r="M5">
        <f t="shared" si="1"/>
        <v>1</v>
      </c>
    </row>
    <row r="6" spans="1:13">
      <c r="A6" s="1">
        <v>5</v>
      </c>
      <c r="B6" s="8">
        <v>10.303194987077529</v>
      </c>
      <c r="C6" s="1">
        <v>30.282349171234131</v>
      </c>
      <c r="D6" s="1">
        <v>9</v>
      </c>
      <c r="E6" s="8">
        <v>36</v>
      </c>
      <c r="F6" s="1">
        <v>45</v>
      </c>
      <c r="G6" s="1">
        <v>14.717650828765869</v>
      </c>
      <c r="I6" s="5">
        <v>18</v>
      </c>
      <c r="J6" s="6">
        <v>-1</v>
      </c>
      <c r="K6">
        <f t="shared" si="2"/>
        <v>1</v>
      </c>
      <c r="L6">
        <f t="shared" si="0"/>
        <v>4.0264014788610609</v>
      </c>
      <c r="M6">
        <f t="shared" si="1"/>
        <v>0</v>
      </c>
    </row>
    <row r="7" spans="1:13">
      <c r="A7" s="1">
        <v>6</v>
      </c>
      <c r="B7" s="8">
        <v>12.405937951110072</v>
      </c>
      <c r="C7" s="1">
        <v>42.688287122344207</v>
      </c>
      <c r="D7" s="1">
        <v>9</v>
      </c>
      <c r="E7" s="8">
        <v>45</v>
      </c>
      <c r="F7" s="1">
        <v>54</v>
      </c>
      <c r="G7" s="1">
        <v>11.311712877655793</v>
      </c>
      <c r="I7" s="9">
        <v>19.979154184156602</v>
      </c>
      <c r="J7" s="2">
        <v>1</v>
      </c>
      <c r="K7">
        <f t="shared" si="2"/>
        <v>2</v>
      </c>
      <c r="L7">
        <f t="shared" si="0"/>
        <v>1.9791541841566023</v>
      </c>
      <c r="M7">
        <f t="shared" si="1"/>
        <v>1</v>
      </c>
    </row>
    <row r="8" spans="1:13">
      <c r="A8" s="1">
        <v>7</v>
      </c>
      <c r="B8" s="8">
        <v>6.6351183896821215</v>
      </c>
      <c r="C8" s="1">
        <v>49.323405512026326</v>
      </c>
      <c r="D8" s="1">
        <v>9</v>
      </c>
      <c r="E8" s="8">
        <v>54</v>
      </c>
      <c r="F8" s="1">
        <v>63</v>
      </c>
      <c r="G8" s="1">
        <v>13.676594487973674</v>
      </c>
      <c r="I8" s="5">
        <v>27</v>
      </c>
      <c r="J8" s="6">
        <v>-1</v>
      </c>
      <c r="K8">
        <f t="shared" si="2"/>
        <v>1</v>
      </c>
      <c r="L8">
        <f t="shared" si="0"/>
        <v>7.0208458158433977</v>
      </c>
      <c r="M8">
        <f t="shared" si="1"/>
        <v>0</v>
      </c>
    </row>
    <row r="9" spans="1:13">
      <c r="A9" s="1">
        <v>8</v>
      </c>
      <c r="B9" s="8">
        <v>9.7414691348991145</v>
      </c>
      <c r="C9" s="1">
        <v>59.064874646925439</v>
      </c>
      <c r="D9" s="1">
        <v>9</v>
      </c>
      <c r="E9" s="8">
        <v>63</v>
      </c>
      <c r="F9" s="1">
        <v>72</v>
      </c>
      <c r="G9" s="1">
        <v>12.935125353074561</v>
      </c>
      <c r="I9" s="9">
        <v>30.282349171234131</v>
      </c>
      <c r="J9" s="2">
        <v>1</v>
      </c>
      <c r="K9">
        <f t="shared" si="2"/>
        <v>2</v>
      </c>
      <c r="L9">
        <f t="shared" si="0"/>
        <v>3.2823491712341308</v>
      </c>
      <c r="M9">
        <f t="shared" si="1"/>
        <v>1</v>
      </c>
    </row>
    <row r="10" spans="1:13">
      <c r="A10" s="1">
        <v>9</v>
      </c>
      <c r="B10" s="8">
        <v>9.0809267712868831</v>
      </c>
      <c r="C10" s="1">
        <v>68.145801418212329</v>
      </c>
      <c r="D10" s="1">
        <v>9</v>
      </c>
      <c r="E10" s="8">
        <v>72</v>
      </c>
      <c r="F10" s="1">
        <v>81</v>
      </c>
      <c r="G10" s="1">
        <v>12.854198581787671</v>
      </c>
      <c r="I10" s="5">
        <v>36</v>
      </c>
      <c r="J10" s="6">
        <v>-1</v>
      </c>
      <c r="K10">
        <f t="shared" si="2"/>
        <v>1</v>
      </c>
      <c r="L10">
        <f t="shared" si="0"/>
        <v>5.7176508287658692</v>
      </c>
      <c r="M10">
        <f t="shared" si="1"/>
        <v>0</v>
      </c>
    </row>
    <row r="11" spans="1:13">
      <c r="A11" s="1">
        <v>10</v>
      </c>
      <c r="B11" s="8">
        <v>6.5363988703000331</v>
      </c>
      <c r="C11" s="1">
        <v>74.682200288512362</v>
      </c>
      <c r="D11" s="1">
        <v>9</v>
      </c>
      <c r="E11" s="8">
        <v>81</v>
      </c>
      <c r="F11" s="1">
        <v>90</v>
      </c>
      <c r="G11" s="1">
        <v>15.317799711487638</v>
      </c>
      <c r="I11" s="9">
        <v>42.688287122344207</v>
      </c>
      <c r="J11" s="2">
        <v>1</v>
      </c>
      <c r="K11">
        <f t="shared" si="2"/>
        <v>2</v>
      </c>
      <c r="L11">
        <f t="shared" si="0"/>
        <v>6.6882871223442066</v>
      </c>
      <c r="M11">
        <f t="shared" si="1"/>
        <v>1</v>
      </c>
    </row>
    <row r="12" spans="1:13">
      <c r="B12">
        <f>AVERAGE(B3:B11)</f>
        <v>8.298022254279152</v>
      </c>
      <c r="I12" s="5">
        <v>45</v>
      </c>
      <c r="J12" s="6">
        <v>-1</v>
      </c>
      <c r="K12">
        <f t="shared" si="2"/>
        <v>1</v>
      </c>
      <c r="L12">
        <f t="shared" si="0"/>
        <v>2.3117128776557934</v>
      </c>
      <c r="M12">
        <f t="shared" si="1"/>
        <v>0</v>
      </c>
    </row>
    <row r="13" spans="1:13">
      <c r="I13" s="9">
        <v>49.323405512026326</v>
      </c>
      <c r="J13" s="2">
        <v>1</v>
      </c>
      <c r="K13">
        <f t="shared" si="2"/>
        <v>2</v>
      </c>
      <c r="L13">
        <f t="shared" si="0"/>
        <v>4.3234055120263264</v>
      </c>
      <c r="M13">
        <f t="shared" si="1"/>
        <v>1</v>
      </c>
    </row>
    <row r="14" spans="1:13">
      <c r="B14" s="1"/>
      <c r="I14" s="5">
        <v>54</v>
      </c>
      <c r="J14" s="6">
        <v>-1</v>
      </c>
      <c r="K14">
        <f t="shared" si="2"/>
        <v>1</v>
      </c>
      <c r="L14">
        <f t="shared" si="0"/>
        <v>4.6765944879736736</v>
      </c>
      <c r="M14">
        <f t="shared" si="1"/>
        <v>0</v>
      </c>
    </row>
    <row r="15" spans="1:13">
      <c r="B15" s="1"/>
      <c r="I15" s="9">
        <v>59.064874646925439</v>
      </c>
      <c r="J15" s="2">
        <v>1</v>
      </c>
      <c r="K15">
        <f t="shared" si="2"/>
        <v>2</v>
      </c>
      <c r="L15">
        <f t="shared" si="0"/>
        <v>5.0648746469254391</v>
      </c>
      <c r="M15">
        <f t="shared" si="1"/>
        <v>1</v>
      </c>
    </row>
    <row r="16" spans="1:13">
      <c r="B16" s="1"/>
      <c r="I16" s="5">
        <v>63</v>
      </c>
      <c r="J16" s="6">
        <v>-1</v>
      </c>
      <c r="K16">
        <f t="shared" si="2"/>
        <v>1</v>
      </c>
      <c r="L16">
        <f t="shared" si="0"/>
        <v>3.9351253530745609</v>
      </c>
      <c r="M16">
        <f t="shared" si="1"/>
        <v>0</v>
      </c>
    </row>
    <row r="17" spans="1:13">
      <c r="B17" s="1"/>
      <c r="I17" s="9">
        <v>68.145801418212329</v>
      </c>
      <c r="J17" s="2">
        <v>1</v>
      </c>
      <c r="K17">
        <f t="shared" si="2"/>
        <v>2</v>
      </c>
      <c r="L17">
        <f t="shared" si="0"/>
        <v>5.1458014182123293</v>
      </c>
      <c r="M17">
        <f t="shared" si="1"/>
        <v>1</v>
      </c>
    </row>
    <row r="18" spans="1:13">
      <c r="B18" s="1"/>
      <c r="I18" s="5">
        <v>72</v>
      </c>
      <c r="J18" s="6">
        <v>-1</v>
      </c>
      <c r="K18">
        <f t="shared" si="2"/>
        <v>1</v>
      </c>
      <c r="L18">
        <f t="shared" si="0"/>
        <v>3.8541985817876707</v>
      </c>
      <c r="M18">
        <f t="shared" si="1"/>
        <v>0</v>
      </c>
    </row>
    <row r="19" spans="1:13">
      <c r="B19" s="1"/>
      <c r="I19" s="9">
        <v>74.682200288512362</v>
      </c>
      <c r="J19" s="2">
        <v>1</v>
      </c>
      <c r="K19">
        <f t="shared" si="2"/>
        <v>2</v>
      </c>
      <c r="L19">
        <f t="shared" si="0"/>
        <v>2.6822002885123624</v>
      </c>
      <c r="M19">
        <f t="shared" si="1"/>
        <v>1</v>
      </c>
    </row>
    <row r="20" spans="1:13">
      <c r="B20" s="1"/>
      <c r="I20" s="5">
        <v>81</v>
      </c>
      <c r="J20" s="6">
        <v>-1</v>
      </c>
      <c r="K20">
        <f t="shared" si="2"/>
        <v>1</v>
      </c>
      <c r="L20">
        <f>I20-I19</f>
        <v>6.3177997114876376</v>
      </c>
      <c r="M20">
        <f t="shared" si="1"/>
        <v>0</v>
      </c>
    </row>
    <row r="21" spans="1:13">
      <c r="B21" s="1"/>
      <c r="I21" s="5">
        <v>90</v>
      </c>
      <c r="J21" s="6">
        <v>-1</v>
      </c>
      <c r="K21">
        <f t="shared" si="2"/>
        <v>0</v>
      </c>
      <c r="L21">
        <f>I21-I20</f>
        <v>9</v>
      </c>
      <c r="M21">
        <f t="shared" si="1"/>
        <v>0</v>
      </c>
    </row>
    <row r="22" spans="1:13">
      <c r="B22" s="1"/>
      <c r="I22" s="2"/>
    </row>
    <row r="23" spans="1:13">
      <c r="B23" s="1"/>
      <c r="I23" s="2"/>
    </row>
    <row r="24" spans="1:13">
      <c r="B24" s="1"/>
      <c r="I24" s="2"/>
      <c r="L24">
        <f>SUMPRODUCT(K2:K20,L3:L21)</f>
        <v>129.6812983778517</v>
      </c>
      <c r="M24" t="s">
        <v>14</v>
      </c>
    </row>
    <row r="25" spans="1:13">
      <c r="B25" s="1"/>
      <c r="I25" s="2"/>
      <c r="L25">
        <f>L24/10</f>
        <v>12.96812983778517</v>
      </c>
      <c r="M25" t="s">
        <v>11</v>
      </c>
    </row>
    <row r="26" spans="1:13">
      <c r="I26" s="2"/>
      <c r="L26">
        <f>L25-9</f>
        <v>3.9681298377851704</v>
      </c>
      <c r="M26" t="s">
        <v>12</v>
      </c>
    </row>
    <row r="27" spans="1:13">
      <c r="L27" s="4">
        <f>L24/I21</f>
        <v>1.4409033153094635</v>
      </c>
      <c r="M27" t="s">
        <v>13</v>
      </c>
    </row>
    <row r="28" spans="1:13">
      <c r="L28" s="4">
        <f>SUMPRODUCT(L3:L21,M2:M20)/I21</f>
        <v>0.44090331530946347</v>
      </c>
      <c r="M28" t="s">
        <v>16</v>
      </c>
    </row>
    <row r="29" spans="1:13">
      <c r="A29">
        <v>1</v>
      </c>
      <c r="B29">
        <f>IF($I$3&gt;A29,$K$2,IF($I$4&gt;A29,$K$3,IF($I$5&gt;A29,$K$4,IF($I$6&gt;A29,$K$5,IF($I$7&gt;A29,$K$6,IF($I$8&gt;A29,$K$7,IF($I$9&gt;A29,$K$8,IF($I$9&gt;A29,$K$8,IF($I$10&gt;A29,$K$9,IF($I$11&gt;A29,$K$10,IF($I$12&gt;A29,$K$11,IF($I$13&gt;A29,$K$12,IF($I$14&gt;A29,$K$13,IF($I$15&gt;A29,$K$14,IF($I$16&gt;A29,$K$15,IF($I$17&gt;A29,$K$16,IF($I$18&gt;A29,$K$17,IF($I$19&gt;A29,$K$18,IF($I$20&gt;A29,$K$19,K20)))))))))))))))))))</f>
        <v>1</v>
      </c>
      <c r="L29" s="7">
        <f>1/9</f>
        <v>0.1111111111111111</v>
      </c>
      <c r="M29" t="s">
        <v>20</v>
      </c>
    </row>
    <row r="30" spans="1:13">
      <c r="A30">
        <v>2</v>
      </c>
      <c r="B30">
        <f>IF($I$3&gt;A30,$K$2,IF($I$4&gt;A30,$K$3,IF($I$5&gt;A30,$K$4,IF($I$6&gt;A30,$K$5,IF($I$7&gt;A30,$K$6,IF($I$8&gt;A30,$K$7,IF($I$9&gt;A30,$K$8,IF($I$9&gt;A30,$K$8,IF($I$10&gt;A30,$K$9,IF($I$11&gt;A30,$K$10,IF($I$12&gt;A30,$K$11,IF($I$13&gt;A30,$K$12,IF($I$14&gt;A30,$K$13,IF($I$15&gt;A30,$K$14,IF($I$16&gt;A30,$K$15,IF($I$17&gt;A30,$K$16,IF($I$18&gt;A30,$K$17,IF($I$19&gt;A30,$K$18,IF($I$20&gt;A30,$K$19,K21)))))))))))))))))))</f>
        <v>1</v>
      </c>
      <c r="L30" s="7">
        <f>A11/F11</f>
        <v>0.1111111111111111</v>
      </c>
      <c r="M30" t="s">
        <v>19</v>
      </c>
    </row>
    <row r="31" spans="1:13">
      <c r="A31">
        <v>3</v>
      </c>
      <c r="B31">
        <f>IF($I$3&gt;A31,$K$2,IF($I$4&gt;A31,$K$3,IF($I$5&gt;A31,$K$4,IF($I$6&gt;A31,$K$5,IF($I$7&gt;A31,$K$6,IF($I$8&gt;A31,$K$7,IF($I$9&gt;A31,$K$8,IF($I$9&gt;A31,$K$8,IF($I$10&gt;A31,$K$9,IF($I$11&gt;A31,$K$10,IF($I$12&gt;A31,$K$11,IF($I$13&gt;A31,$K$12,IF($I$14&gt;A31,$K$13,IF($I$15&gt;A31,$K$14,IF($I$16&gt;A31,$K$15,IF($I$17&gt;A31,$K$16,IF($I$18&gt;A31,$K$17,IF($I$19&gt;A31,$K$18,IF($I$20&gt;A31,$K$19,K22)))))))))))))))))))</f>
        <v>1</v>
      </c>
      <c r="L31" s="4">
        <f>L30/L29</f>
        <v>1</v>
      </c>
      <c r="M31" t="s">
        <v>18</v>
      </c>
    </row>
    <row r="32" spans="1:13">
      <c r="A32">
        <v>4</v>
      </c>
      <c r="B32">
        <f t="shared" ref="B32:B93" si="3">IF($I$3&gt;A32,$K$2,IF($I$4&gt;A32,$K$3,IF($I$5&gt;A32,$K$4,IF($I$6&gt;A32,$K$5,IF($I$7&gt;A32,$K$6,IF($I$8&gt;A32,$K$7,IF($I$9&gt;A32,$K$8,IF($I$9&gt;A32,$K$8,IF($I$10&gt;A32,$K$9,IF($I$11&gt;A32,$K$10,IF($I$12&gt;A32,$K$11,IF($I$13&gt;A32,$K$12,IF($I$14&gt;A32,$K$13,IF($I$15&gt;A32,$K$14,IF($I$16&gt;A32,$K$15,IF($I$17&gt;A32,$K$16,IF($I$18&gt;A32,$K$17,IF($I$19&gt;A32,$K$18,IF($I$20&gt;A32,$K$19,K25)))))))))))))))))))</f>
        <v>1</v>
      </c>
    </row>
    <row r="33" spans="1:2">
      <c r="A33">
        <v>5</v>
      </c>
      <c r="B33">
        <f t="shared" si="3"/>
        <v>1</v>
      </c>
    </row>
    <row r="34" spans="1:2">
      <c r="A34">
        <v>6</v>
      </c>
      <c r="B34">
        <f t="shared" si="3"/>
        <v>1</v>
      </c>
    </row>
    <row r="35" spans="1:2">
      <c r="A35">
        <v>7</v>
      </c>
      <c r="B35">
        <f t="shared" si="3"/>
        <v>1</v>
      </c>
    </row>
    <row r="36" spans="1:2">
      <c r="A36">
        <v>8</v>
      </c>
      <c r="B36">
        <f t="shared" si="3"/>
        <v>2</v>
      </c>
    </row>
    <row r="37" spans="1:2">
      <c r="A37">
        <v>9</v>
      </c>
      <c r="B37">
        <f t="shared" si="3"/>
        <v>1</v>
      </c>
    </row>
    <row r="38" spans="1:2">
      <c r="A38">
        <v>10</v>
      </c>
      <c r="B38">
        <f t="shared" si="3"/>
        <v>1</v>
      </c>
    </row>
    <row r="39" spans="1:2">
      <c r="A39">
        <v>11</v>
      </c>
      <c r="B39">
        <f t="shared" si="3"/>
        <v>1</v>
      </c>
    </row>
    <row r="40" spans="1:2">
      <c r="A40">
        <v>12</v>
      </c>
      <c r="B40">
        <f t="shared" si="3"/>
        <v>1</v>
      </c>
    </row>
    <row r="41" spans="1:2">
      <c r="A41">
        <v>13</v>
      </c>
      <c r="B41">
        <f t="shared" si="3"/>
        <v>1</v>
      </c>
    </row>
    <row r="42" spans="1:2">
      <c r="A42">
        <v>14</v>
      </c>
      <c r="B42">
        <f t="shared" si="3"/>
        <v>2</v>
      </c>
    </row>
    <row r="43" spans="1:2">
      <c r="A43">
        <v>15</v>
      </c>
      <c r="B43">
        <f t="shared" si="3"/>
        <v>2</v>
      </c>
    </row>
    <row r="44" spans="1:2">
      <c r="A44">
        <v>16</v>
      </c>
      <c r="B44">
        <f t="shared" si="3"/>
        <v>2</v>
      </c>
    </row>
    <row r="45" spans="1:2">
      <c r="A45">
        <v>17</v>
      </c>
      <c r="B45">
        <f t="shared" si="3"/>
        <v>2</v>
      </c>
    </row>
    <row r="46" spans="1:2">
      <c r="A46">
        <v>18</v>
      </c>
      <c r="B46">
        <f t="shared" si="3"/>
        <v>1</v>
      </c>
    </row>
    <row r="47" spans="1:2">
      <c r="A47">
        <v>19</v>
      </c>
      <c r="B47">
        <f t="shared" si="3"/>
        <v>1</v>
      </c>
    </row>
    <row r="48" spans="1:2">
      <c r="A48">
        <v>20</v>
      </c>
      <c r="B48">
        <f t="shared" si="3"/>
        <v>2</v>
      </c>
    </row>
    <row r="49" spans="1:2">
      <c r="A49">
        <v>21</v>
      </c>
      <c r="B49">
        <f t="shared" si="3"/>
        <v>2</v>
      </c>
    </row>
    <row r="50" spans="1:2">
      <c r="A50">
        <v>22</v>
      </c>
      <c r="B50">
        <f t="shared" si="3"/>
        <v>2</v>
      </c>
    </row>
    <row r="51" spans="1:2">
      <c r="A51">
        <v>23</v>
      </c>
      <c r="B51">
        <f t="shared" si="3"/>
        <v>2</v>
      </c>
    </row>
    <row r="52" spans="1:2">
      <c r="A52">
        <v>24</v>
      </c>
      <c r="B52">
        <f t="shared" si="3"/>
        <v>2</v>
      </c>
    </row>
    <row r="53" spans="1:2">
      <c r="A53">
        <v>25</v>
      </c>
      <c r="B53">
        <f t="shared" si="3"/>
        <v>2</v>
      </c>
    </row>
    <row r="54" spans="1:2">
      <c r="A54">
        <v>26</v>
      </c>
      <c r="B54">
        <f t="shared" si="3"/>
        <v>2</v>
      </c>
    </row>
    <row r="55" spans="1:2">
      <c r="A55">
        <v>27</v>
      </c>
      <c r="B55">
        <f t="shared" si="3"/>
        <v>1</v>
      </c>
    </row>
    <row r="56" spans="1:2">
      <c r="A56">
        <v>28</v>
      </c>
      <c r="B56">
        <f t="shared" si="3"/>
        <v>1</v>
      </c>
    </row>
    <row r="57" spans="1:2">
      <c r="A57">
        <v>29</v>
      </c>
      <c r="B57">
        <f t="shared" si="3"/>
        <v>1</v>
      </c>
    </row>
    <row r="58" spans="1:2">
      <c r="A58">
        <v>30</v>
      </c>
      <c r="B58">
        <f t="shared" si="3"/>
        <v>1</v>
      </c>
    </row>
    <row r="59" spans="1:2">
      <c r="A59">
        <v>31</v>
      </c>
      <c r="B59">
        <f t="shared" si="3"/>
        <v>2</v>
      </c>
    </row>
    <row r="60" spans="1:2">
      <c r="A60">
        <v>32</v>
      </c>
      <c r="B60">
        <f t="shared" si="3"/>
        <v>2</v>
      </c>
    </row>
    <row r="61" spans="1:2">
      <c r="A61">
        <v>33</v>
      </c>
      <c r="B61">
        <f t="shared" si="3"/>
        <v>2</v>
      </c>
    </row>
    <row r="62" spans="1:2">
      <c r="A62">
        <v>34</v>
      </c>
      <c r="B62">
        <f t="shared" si="3"/>
        <v>2</v>
      </c>
    </row>
    <row r="63" spans="1:2">
      <c r="A63">
        <v>35</v>
      </c>
      <c r="B63">
        <f t="shared" si="3"/>
        <v>2</v>
      </c>
    </row>
    <row r="64" spans="1:2">
      <c r="A64">
        <v>36</v>
      </c>
      <c r="B64">
        <f t="shared" si="3"/>
        <v>1</v>
      </c>
    </row>
    <row r="65" spans="1:2">
      <c r="A65">
        <v>37</v>
      </c>
      <c r="B65">
        <f t="shared" si="3"/>
        <v>1</v>
      </c>
    </row>
    <row r="66" spans="1:2">
      <c r="A66">
        <v>38</v>
      </c>
      <c r="B66">
        <f t="shared" si="3"/>
        <v>1</v>
      </c>
    </row>
    <row r="67" spans="1:2">
      <c r="A67">
        <v>39</v>
      </c>
      <c r="B67">
        <f t="shared" si="3"/>
        <v>1</v>
      </c>
    </row>
    <row r="68" spans="1:2">
      <c r="A68">
        <v>40</v>
      </c>
      <c r="B68">
        <f t="shared" si="3"/>
        <v>1</v>
      </c>
    </row>
    <row r="69" spans="1:2">
      <c r="A69">
        <v>41</v>
      </c>
      <c r="B69">
        <f t="shared" si="3"/>
        <v>1</v>
      </c>
    </row>
    <row r="70" spans="1:2">
      <c r="A70">
        <v>42</v>
      </c>
      <c r="B70">
        <f t="shared" si="3"/>
        <v>1</v>
      </c>
    </row>
    <row r="71" spans="1:2">
      <c r="A71">
        <v>43</v>
      </c>
      <c r="B71">
        <f t="shared" si="3"/>
        <v>2</v>
      </c>
    </row>
    <row r="72" spans="1:2">
      <c r="A72">
        <v>44</v>
      </c>
      <c r="B72">
        <f t="shared" si="3"/>
        <v>2</v>
      </c>
    </row>
    <row r="73" spans="1:2">
      <c r="A73">
        <v>45</v>
      </c>
      <c r="B73">
        <f t="shared" si="3"/>
        <v>1</v>
      </c>
    </row>
    <row r="74" spans="1:2">
      <c r="A74">
        <v>46</v>
      </c>
      <c r="B74">
        <f t="shared" si="3"/>
        <v>1</v>
      </c>
    </row>
    <row r="75" spans="1:2">
      <c r="A75">
        <v>47</v>
      </c>
      <c r="B75">
        <f t="shared" si="3"/>
        <v>1</v>
      </c>
    </row>
    <row r="76" spans="1:2">
      <c r="A76">
        <v>48</v>
      </c>
      <c r="B76">
        <f t="shared" si="3"/>
        <v>1</v>
      </c>
    </row>
    <row r="77" spans="1:2">
      <c r="A77">
        <v>49</v>
      </c>
      <c r="B77">
        <f t="shared" si="3"/>
        <v>1</v>
      </c>
    </row>
    <row r="78" spans="1:2">
      <c r="A78">
        <v>50</v>
      </c>
      <c r="B78">
        <f t="shared" si="3"/>
        <v>2</v>
      </c>
    </row>
    <row r="79" spans="1:2">
      <c r="A79">
        <v>51</v>
      </c>
      <c r="B79">
        <f t="shared" si="3"/>
        <v>2</v>
      </c>
    </row>
    <row r="80" spans="1:2">
      <c r="A80">
        <v>52</v>
      </c>
      <c r="B80">
        <f t="shared" si="3"/>
        <v>2</v>
      </c>
    </row>
    <row r="81" spans="1:2">
      <c r="A81">
        <v>53</v>
      </c>
      <c r="B81">
        <f t="shared" si="3"/>
        <v>2</v>
      </c>
    </row>
    <row r="82" spans="1:2">
      <c r="A82">
        <v>54</v>
      </c>
      <c r="B82">
        <f t="shared" si="3"/>
        <v>1</v>
      </c>
    </row>
    <row r="83" spans="1:2">
      <c r="A83">
        <v>55</v>
      </c>
      <c r="B83">
        <f t="shared" si="3"/>
        <v>1</v>
      </c>
    </row>
    <row r="84" spans="1:2">
      <c r="A84">
        <v>56</v>
      </c>
      <c r="B84">
        <f t="shared" si="3"/>
        <v>1</v>
      </c>
    </row>
    <row r="85" spans="1:2">
      <c r="A85">
        <v>57</v>
      </c>
      <c r="B85">
        <f t="shared" si="3"/>
        <v>1</v>
      </c>
    </row>
    <row r="86" spans="1:2">
      <c r="A86">
        <v>58</v>
      </c>
      <c r="B86">
        <f t="shared" si="3"/>
        <v>1</v>
      </c>
    </row>
    <row r="87" spans="1:2">
      <c r="A87">
        <v>59</v>
      </c>
      <c r="B87">
        <f t="shared" si="3"/>
        <v>1</v>
      </c>
    </row>
    <row r="88" spans="1:2">
      <c r="A88">
        <v>60</v>
      </c>
      <c r="B88">
        <f t="shared" si="3"/>
        <v>2</v>
      </c>
    </row>
    <row r="89" spans="1:2">
      <c r="A89">
        <v>61</v>
      </c>
      <c r="B89">
        <f t="shared" si="3"/>
        <v>2</v>
      </c>
    </row>
    <row r="90" spans="1:2">
      <c r="A90">
        <v>62</v>
      </c>
      <c r="B90">
        <f t="shared" si="3"/>
        <v>2</v>
      </c>
    </row>
    <row r="91" spans="1:2">
      <c r="A91">
        <v>63</v>
      </c>
      <c r="B91">
        <f t="shared" si="3"/>
        <v>1</v>
      </c>
    </row>
    <row r="92" spans="1:2">
      <c r="A92">
        <v>64</v>
      </c>
      <c r="B92">
        <f t="shared" si="3"/>
        <v>1</v>
      </c>
    </row>
    <row r="93" spans="1:2">
      <c r="A93">
        <v>65</v>
      </c>
      <c r="B93">
        <f t="shared" si="3"/>
        <v>1</v>
      </c>
    </row>
    <row r="94" spans="1:2">
      <c r="A94">
        <v>66</v>
      </c>
      <c r="B94">
        <f t="shared" ref="B94:B131" si="4">IF($I$3&gt;A94,$K$2,IF($I$4&gt;A94,$K$3,IF($I$5&gt;A94,$K$4,IF($I$6&gt;A94,$K$5,IF($I$7&gt;A94,$K$6,IF($I$8&gt;A94,$K$7,IF($I$9&gt;A94,$K$8,IF($I$9&gt;A94,$K$8,IF($I$10&gt;A94,$K$9,IF($I$11&gt;A94,$K$10,IF($I$12&gt;A94,$K$11,IF($I$13&gt;A94,$K$12,IF($I$14&gt;A94,$K$13,IF($I$15&gt;A94,$K$14,IF($I$16&gt;A94,$K$15,IF($I$17&gt;A94,$K$16,IF($I$18&gt;A94,$K$17,IF($I$19&gt;A94,$K$18,IF($I$20&gt;A94,$K$19,K87)))))))))))))))))))</f>
        <v>1</v>
      </c>
    </row>
    <row r="95" spans="1:2">
      <c r="A95">
        <v>67</v>
      </c>
      <c r="B95">
        <f t="shared" si="4"/>
        <v>1</v>
      </c>
    </row>
    <row r="96" spans="1:2">
      <c r="A96">
        <v>68</v>
      </c>
      <c r="B96">
        <f t="shared" si="4"/>
        <v>1</v>
      </c>
    </row>
    <row r="97" spans="1:2">
      <c r="A97">
        <v>69</v>
      </c>
      <c r="B97">
        <f t="shared" si="4"/>
        <v>2</v>
      </c>
    </row>
    <row r="98" spans="1:2">
      <c r="A98">
        <v>70</v>
      </c>
      <c r="B98">
        <f t="shared" si="4"/>
        <v>2</v>
      </c>
    </row>
    <row r="99" spans="1:2">
      <c r="A99">
        <v>71</v>
      </c>
      <c r="B99">
        <f t="shared" si="4"/>
        <v>2</v>
      </c>
    </row>
    <row r="100" spans="1:2">
      <c r="A100">
        <v>72</v>
      </c>
      <c r="B100">
        <f t="shared" si="4"/>
        <v>1</v>
      </c>
    </row>
    <row r="101" spans="1:2">
      <c r="A101">
        <v>73</v>
      </c>
      <c r="B101">
        <f t="shared" si="4"/>
        <v>1</v>
      </c>
    </row>
    <row r="102" spans="1:2">
      <c r="A102">
        <v>74</v>
      </c>
      <c r="B102">
        <f t="shared" si="4"/>
        <v>1</v>
      </c>
    </row>
    <row r="103" spans="1:2">
      <c r="A103">
        <v>75</v>
      </c>
      <c r="B103">
        <f t="shared" si="4"/>
        <v>2</v>
      </c>
    </row>
    <row r="104" spans="1:2">
      <c r="A104">
        <v>76</v>
      </c>
      <c r="B104">
        <f t="shared" si="4"/>
        <v>2</v>
      </c>
    </row>
    <row r="105" spans="1:2">
      <c r="A105">
        <v>77</v>
      </c>
      <c r="B105">
        <f t="shared" si="4"/>
        <v>2</v>
      </c>
    </row>
    <row r="106" spans="1:2">
      <c r="A106">
        <v>78</v>
      </c>
      <c r="B106">
        <f t="shared" si="4"/>
        <v>2</v>
      </c>
    </row>
    <row r="107" spans="1:2">
      <c r="A107">
        <v>79</v>
      </c>
      <c r="B107">
        <f t="shared" si="4"/>
        <v>2</v>
      </c>
    </row>
    <row r="108" spans="1:2">
      <c r="A108">
        <v>80</v>
      </c>
      <c r="B108">
        <f t="shared" si="4"/>
        <v>2</v>
      </c>
    </row>
    <row r="109" spans="1:2">
      <c r="A109">
        <v>81</v>
      </c>
      <c r="B109">
        <f t="shared" si="4"/>
        <v>0</v>
      </c>
    </row>
    <row r="110" spans="1:2">
      <c r="A110">
        <v>82</v>
      </c>
      <c r="B110">
        <f t="shared" si="4"/>
        <v>0</v>
      </c>
    </row>
    <row r="111" spans="1:2">
      <c r="A111">
        <v>83</v>
      </c>
      <c r="B111">
        <f t="shared" si="4"/>
        <v>0</v>
      </c>
    </row>
    <row r="112" spans="1:2">
      <c r="A112">
        <v>84</v>
      </c>
      <c r="B112">
        <f t="shared" si="4"/>
        <v>0</v>
      </c>
    </row>
    <row r="113" spans="1:2">
      <c r="A113">
        <v>85</v>
      </c>
      <c r="B113">
        <f t="shared" si="4"/>
        <v>0</v>
      </c>
    </row>
    <row r="114" spans="1:2">
      <c r="A114">
        <v>86</v>
      </c>
      <c r="B114">
        <f t="shared" si="4"/>
        <v>0</v>
      </c>
    </row>
    <row r="115" spans="1:2">
      <c r="A115">
        <v>87</v>
      </c>
      <c r="B115">
        <f t="shared" si="4"/>
        <v>0</v>
      </c>
    </row>
    <row r="116" spans="1:2">
      <c r="A116">
        <v>88</v>
      </c>
      <c r="B116">
        <f t="shared" si="4"/>
        <v>0</v>
      </c>
    </row>
    <row r="117" spans="1:2">
      <c r="A117">
        <v>89</v>
      </c>
      <c r="B117">
        <f t="shared" si="4"/>
        <v>0</v>
      </c>
    </row>
    <row r="118" spans="1:2">
      <c r="A118">
        <v>90</v>
      </c>
      <c r="B118">
        <f t="shared" si="4"/>
        <v>0</v>
      </c>
    </row>
    <row r="119" spans="1:2">
      <c r="A119">
        <v>91</v>
      </c>
      <c r="B119">
        <f t="shared" si="4"/>
        <v>0</v>
      </c>
    </row>
    <row r="120" spans="1:2">
      <c r="A120">
        <v>92</v>
      </c>
      <c r="B120">
        <f t="shared" si="4"/>
        <v>0</v>
      </c>
    </row>
    <row r="121" spans="1:2">
      <c r="A121">
        <v>93</v>
      </c>
      <c r="B121">
        <f t="shared" si="4"/>
        <v>0</v>
      </c>
    </row>
    <row r="122" spans="1:2">
      <c r="A122">
        <v>94</v>
      </c>
      <c r="B122">
        <f t="shared" si="4"/>
        <v>0</v>
      </c>
    </row>
    <row r="123" spans="1:2">
      <c r="A123">
        <v>95</v>
      </c>
      <c r="B123">
        <f t="shared" si="4"/>
        <v>0</v>
      </c>
    </row>
    <row r="124" spans="1:2">
      <c r="A124">
        <v>96</v>
      </c>
      <c r="B124">
        <f t="shared" si="4"/>
        <v>0</v>
      </c>
    </row>
    <row r="125" spans="1:2">
      <c r="A125">
        <v>97</v>
      </c>
      <c r="B125">
        <f t="shared" si="4"/>
        <v>0</v>
      </c>
    </row>
    <row r="126" spans="1:2">
      <c r="A126">
        <v>98</v>
      </c>
      <c r="B126">
        <f t="shared" si="4"/>
        <v>0</v>
      </c>
    </row>
    <row r="127" spans="1:2">
      <c r="A127">
        <v>99</v>
      </c>
      <c r="B127">
        <f t="shared" si="4"/>
        <v>0</v>
      </c>
    </row>
    <row r="128" spans="1:2">
      <c r="A128">
        <v>100</v>
      </c>
      <c r="B128">
        <f t="shared" si="4"/>
        <v>0</v>
      </c>
    </row>
    <row r="129" spans="1:2">
      <c r="A129">
        <v>101</v>
      </c>
      <c r="B129">
        <f t="shared" si="4"/>
        <v>0</v>
      </c>
    </row>
    <row r="130" spans="1:2">
      <c r="A130">
        <v>102</v>
      </c>
      <c r="B130">
        <f t="shared" si="4"/>
        <v>0</v>
      </c>
    </row>
    <row r="131" spans="1:2">
      <c r="A131">
        <v>103</v>
      </c>
      <c r="B131">
        <f t="shared" si="4"/>
        <v>0</v>
      </c>
    </row>
  </sheetData>
  <sortState ref="I2:J21">
    <sortCondition ref="I2:I2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Sheet0</vt:lpstr>
      <vt:lpstr>Sheet1</vt:lpstr>
      <vt:lpstr>Sheet2</vt:lpstr>
      <vt:lpstr>Sheet2 (3)</vt:lpstr>
      <vt:lpstr>Sheet2 (2)</vt:lpstr>
      <vt:lpstr>Sheet3</vt:lpstr>
      <vt:lpstr>Sheet3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aa2035</dc:creator>
  <cp:lastModifiedBy>aa2035</cp:lastModifiedBy>
  <dcterms:created xsi:type="dcterms:W3CDTF">2009-02-09T17:20:28Z</dcterms:created>
  <dcterms:modified xsi:type="dcterms:W3CDTF">2009-09-18T01:54:23Z</dcterms:modified>
</cp:coreProperties>
</file>