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blic_html\CourseBase\Process\Process2020\"/>
    </mc:Choice>
  </mc:AlternateContent>
  <xr:revisionPtr revIDLastSave="0" documentId="13_ncr:1_{D6233B65-F6FC-469D-9E43-3466ECCFDB7C}" xr6:coauthVersionLast="47" xr6:coauthVersionMax="47" xr10:uidLastSave="{00000000-0000-0000-0000-000000000000}"/>
  <bookViews>
    <workbookView xWindow="-120" yWindow="-120" windowWidth="29040" windowHeight="15840" xr2:uid="{679BD173-9DA4-4A3D-BD2B-CC9AC4E73A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C13" i="1"/>
  <c r="D13" i="1"/>
  <c r="C11" i="1"/>
  <c r="D11" i="1"/>
  <c r="C12" i="1"/>
  <c r="D12" i="1"/>
  <c r="B12" i="1"/>
  <c r="B11" i="1"/>
  <c r="E17" i="1" l="1"/>
  <c r="B16" i="1"/>
  <c r="E16" i="1"/>
  <c r="C16" i="1"/>
  <c r="D16" i="1"/>
  <c r="D14" i="1"/>
  <c r="C14" i="1"/>
  <c r="E18" i="1" s="1"/>
  <c r="B14" i="1"/>
  <c r="H8" i="1"/>
  <c r="H9" i="1"/>
  <c r="H7" i="1"/>
  <c r="F8" i="1"/>
  <c r="F9" i="1"/>
  <c r="F7" i="1"/>
  <c r="C9" i="1"/>
  <c r="D8" i="1"/>
  <c r="D9" i="1"/>
  <c r="D7" i="1"/>
  <c r="C7" i="1"/>
  <c r="B7" i="1"/>
  <c r="B8" i="1"/>
  <c r="G7" i="1"/>
  <c r="D5" i="1"/>
  <c r="A12" i="1"/>
  <c r="A13" i="1"/>
  <c r="A11" i="1"/>
</calcChain>
</file>

<file path=xl/sharedStrings.xml><?xml version="1.0" encoding="utf-8"?>
<sst xmlns="http://schemas.openxmlformats.org/spreadsheetml/2006/main" count="37" uniqueCount="33">
  <si>
    <t>R</t>
  </si>
  <si>
    <t>I</t>
  </si>
  <si>
    <t>Sta-1</t>
  </si>
  <si>
    <t>Sta-2</t>
  </si>
  <si>
    <t>Sta-3</t>
  </si>
  <si>
    <t>T-Prod-A</t>
  </si>
  <si>
    <t>T-Prod-B</t>
  </si>
  <si>
    <t>T-Prod-C</t>
  </si>
  <si>
    <t>Prod-A</t>
  </si>
  <si>
    <t>Prod-B</t>
  </si>
  <si>
    <t>Prod-C</t>
  </si>
  <si>
    <t>T</t>
  </si>
  <si>
    <t>Flow Time in Station 1</t>
  </si>
  <si>
    <t>Flow Time in Station 2</t>
  </si>
  <si>
    <t>Flow Time in Station 3</t>
  </si>
  <si>
    <t>Overall-Flow Time</t>
  </si>
  <si>
    <t>Product-C goes through all three stations.</t>
  </si>
  <si>
    <t>A total of 200 products per hour enter a process.</t>
  </si>
  <si>
    <t xml:space="preserve">Product-A goes through station- 1 and Station-2. </t>
  </si>
  <si>
    <t xml:space="preserve">Product-B goes through station- 1 and Station-3. </t>
  </si>
  <si>
    <t xml:space="preserve">Detailed </t>
  </si>
  <si>
    <t>Simple</t>
  </si>
  <si>
    <t>Production of Product-A is 70 per hour, Product-B, 50 per hour. The rest is product C.</t>
  </si>
  <si>
    <t>There are a total of 170 units inside the process. 50 in Station-2, 65 in Station-3, the rest in Station-1.</t>
  </si>
  <si>
    <t>%-Prod-A</t>
  </si>
  <si>
    <t>%-Prod-B</t>
  </si>
  <si>
    <t>%-Prod-C</t>
  </si>
  <si>
    <t xml:space="preserve">https://youtu.be/lbLEALTrxTM </t>
  </si>
  <si>
    <t>The Lecture is Recorded at</t>
  </si>
  <si>
    <t>How long does it take to produce product A?</t>
  </si>
  <si>
    <t>How long does it take to produce product C?</t>
  </si>
  <si>
    <t>How long does it take to produce product B?</t>
  </si>
  <si>
    <t>How long does it take to produce a product?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</si>
</sst>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b/>
      <sz val="11"/>
      <color rgb="FF0070C0"/>
      <name val="Book Antiqua"/>
      <family val="1"/>
    </font>
    <font>
      <u/>
      <sz val="11"/>
      <color theme="10"/>
      <name val="Calibri"/>
      <family val="2"/>
      <scheme val="minor"/>
    </font>
    <font>
      <b/>
      <sz val="11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0" borderId="0" xfId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" fillId="0" borderId="2" xfId="0" applyFont="1" applyFill="1" applyBorder="1"/>
    <xf numFmtId="0" fontId="2" fillId="0" borderId="3" xfId="0" applyFont="1" applyFill="1" applyBorder="1"/>
    <xf numFmtId="165" fontId="2" fillId="0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202406</xdr:rowOff>
    </xdr:from>
    <xdr:to>
      <xdr:col>17</xdr:col>
      <xdr:colOff>523943</xdr:colOff>
      <xdr:row>17</xdr:row>
      <xdr:rowOff>210317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02EE48-3275-4DF6-9F1B-0F6C80D9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27484"/>
          <a:ext cx="11060974" cy="3032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lbLEALTrx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CE55C-BDC5-4C05-8E06-82D4181638EC}">
  <dimension ref="A1:O20"/>
  <sheetViews>
    <sheetView tabSelected="1" zoomScale="160" zoomScaleNormal="160" workbookViewId="0">
      <selection activeCell="N8" sqref="N8"/>
    </sheetView>
  </sheetViews>
  <sheetFormatPr defaultRowHeight="16.5" x14ac:dyDescent="0.3"/>
  <cols>
    <col min="1" max="1" width="9.140625" style="1"/>
    <col min="2" max="2" width="10.5703125" style="1" bestFit="1" customWidth="1"/>
    <col min="3" max="3" width="10.140625" style="1" bestFit="1" customWidth="1"/>
    <col min="4" max="4" width="10.42578125" style="1" bestFit="1" customWidth="1"/>
    <col min="5" max="5" width="7.28515625" style="1" bestFit="1" customWidth="1"/>
    <col min="6" max="6" width="9.5703125" style="1" bestFit="1" customWidth="1"/>
    <col min="7" max="8" width="9.42578125" style="1" bestFit="1" customWidth="1"/>
    <col min="9" max="16384" width="9.140625" style="1"/>
  </cols>
  <sheetData>
    <row r="1" spans="1:15" x14ac:dyDescent="0.3">
      <c r="A1" s="1" t="s">
        <v>17</v>
      </c>
      <c r="F1" s="1" t="s">
        <v>18</v>
      </c>
      <c r="L1" s="2"/>
      <c r="M1" s="2"/>
    </row>
    <row r="2" spans="1:15" x14ac:dyDescent="0.3">
      <c r="A2" s="1" t="s">
        <v>19</v>
      </c>
      <c r="F2" s="1" t="s">
        <v>16</v>
      </c>
    </row>
    <row r="3" spans="1:15" x14ac:dyDescent="0.3">
      <c r="A3" s="1" t="s">
        <v>22</v>
      </c>
      <c r="J3" s="5" t="s">
        <v>28</v>
      </c>
      <c r="K3" s="6"/>
      <c r="L3" s="6"/>
      <c r="M3" s="4" t="s">
        <v>27</v>
      </c>
      <c r="O3" s="3"/>
    </row>
    <row r="4" spans="1:15" x14ac:dyDescent="0.3">
      <c r="A4" s="1" t="s">
        <v>23</v>
      </c>
      <c r="L4" s="2"/>
      <c r="M4" s="2"/>
    </row>
    <row r="5" spans="1:15" x14ac:dyDescent="0.3">
      <c r="A5" s="16">
        <v>200</v>
      </c>
      <c r="B5" s="16">
        <v>70</v>
      </c>
      <c r="C5" s="16">
        <v>50</v>
      </c>
      <c r="D5" s="17">
        <f>A5-B5-C5</f>
        <v>80</v>
      </c>
      <c r="E5" s="11"/>
      <c r="F5" s="11"/>
      <c r="G5" s="16">
        <v>170</v>
      </c>
      <c r="H5" s="11"/>
      <c r="I5" s="11"/>
      <c r="J5" s="10"/>
      <c r="K5" s="18"/>
      <c r="L5" s="11"/>
      <c r="M5" s="2"/>
    </row>
    <row r="6" spans="1:15" ht="17.25" thickBot="1" x14ac:dyDescent="0.35">
      <c r="A6" s="11"/>
      <c r="B6" s="11" t="s">
        <v>8</v>
      </c>
      <c r="C6" s="11" t="s">
        <v>9</v>
      </c>
      <c r="D6" s="11" t="s">
        <v>10</v>
      </c>
      <c r="E6" s="11"/>
      <c r="F6" s="11" t="s">
        <v>0</v>
      </c>
      <c r="G6" s="11" t="s">
        <v>1</v>
      </c>
      <c r="H6" s="11" t="s">
        <v>11</v>
      </c>
      <c r="I6" s="10"/>
      <c r="J6" s="10"/>
      <c r="K6" s="10"/>
      <c r="L6" s="11"/>
      <c r="M6" s="2"/>
    </row>
    <row r="7" spans="1:15" ht="17.25" thickBot="1" x14ac:dyDescent="0.35">
      <c r="A7" s="11" t="s">
        <v>2</v>
      </c>
      <c r="B7" s="11">
        <f>B$5</f>
        <v>70</v>
      </c>
      <c r="C7" s="11">
        <f t="shared" ref="C7:C9" si="0">C$5</f>
        <v>50</v>
      </c>
      <c r="D7" s="11">
        <f>D$5</f>
        <v>80</v>
      </c>
      <c r="E7" s="11"/>
      <c r="F7" s="11">
        <f>SUM(B7:D7)</f>
        <v>200</v>
      </c>
      <c r="G7" s="17">
        <f>G5-G8-G9</f>
        <v>55</v>
      </c>
      <c r="H7" s="11">
        <f>60*G7/F7</f>
        <v>16.5</v>
      </c>
      <c r="I7" s="19" t="s">
        <v>12</v>
      </c>
      <c r="J7" s="20"/>
      <c r="K7" s="21"/>
      <c r="L7" s="18"/>
      <c r="M7" s="3"/>
    </row>
    <row r="8" spans="1:15" ht="17.25" thickBot="1" x14ac:dyDescent="0.35">
      <c r="A8" s="11" t="s">
        <v>3</v>
      </c>
      <c r="B8" s="11">
        <f t="shared" ref="B8" si="1">$B$5</f>
        <v>70</v>
      </c>
      <c r="C8" s="11"/>
      <c r="D8" s="11">
        <f t="shared" ref="D8:D9" si="2">D$5</f>
        <v>80</v>
      </c>
      <c r="E8" s="11"/>
      <c r="F8" s="11">
        <f t="shared" ref="F8:F9" si="3">SUM(B8:D8)</f>
        <v>150</v>
      </c>
      <c r="G8" s="16">
        <v>50</v>
      </c>
      <c r="H8" s="11">
        <f t="shared" ref="H8:H9" si="4">60*G8/F8</f>
        <v>20</v>
      </c>
      <c r="I8" s="19" t="s">
        <v>13</v>
      </c>
      <c r="J8" s="20"/>
      <c r="K8" s="14"/>
      <c r="L8" s="10"/>
    </row>
    <row r="9" spans="1:15" ht="17.25" thickBot="1" x14ac:dyDescent="0.35">
      <c r="A9" s="11" t="s">
        <v>4</v>
      </c>
      <c r="B9" s="11"/>
      <c r="C9" s="11">
        <f t="shared" si="0"/>
        <v>50</v>
      </c>
      <c r="D9" s="11">
        <f t="shared" si="2"/>
        <v>80</v>
      </c>
      <c r="E9" s="11"/>
      <c r="F9" s="11">
        <f t="shared" si="3"/>
        <v>130</v>
      </c>
      <c r="G9" s="16">
        <v>65</v>
      </c>
      <c r="H9" s="11">
        <f t="shared" si="4"/>
        <v>30</v>
      </c>
      <c r="I9" s="19" t="s">
        <v>14</v>
      </c>
      <c r="J9" s="20"/>
      <c r="K9" s="14"/>
      <c r="L9" s="10"/>
    </row>
    <row r="10" spans="1:15" x14ac:dyDescent="0.3">
      <c r="A10" s="11"/>
      <c r="B10" s="11" t="s">
        <v>8</v>
      </c>
      <c r="C10" s="11" t="s">
        <v>9</v>
      </c>
      <c r="D10" s="11" t="s">
        <v>10</v>
      </c>
      <c r="E10" s="11"/>
      <c r="F10" s="11"/>
      <c r="G10" s="11"/>
      <c r="H10" s="11"/>
      <c r="I10" s="10"/>
      <c r="J10" s="10"/>
      <c r="K10" s="11"/>
      <c r="L10" s="10"/>
    </row>
    <row r="11" spans="1:15" x14ac:dyDescent="0.3">
      <c r="A11" s="11" t="str">
        <f>A7</f>
        <v>Sta-1</v>
      </c>
      <c r="B11" s="11">
        <f>IF(B7&lt;&gt;"",$H7,"")</f>
        <v>16.5</v>
      </c>
      <c r="C11" s="11">
        <f t="shared" ref="C11:D13" si="5">IF(C7&lt;&gt;"",$H7,"")</f>
        <v>16.5</v>
      </c>
      <c r="D11" s="11">
        <f t="shared" si="5"/>
        <v>16.5</v>
      </c>
      <c r="E11" s="11"/>
      <c r="F11" s="10"/>
      <c r="G11" s="10"/>
      <c r="H11" s="10"/>
      <c r="I11" s="10"/>
      <c r="J11" s="10"/>
      <c r="K11" s="10"/>
      <c r="L11" s="10"/>
    </row>
    <row r="12" spans="1:15" x14ac:dyDescent="0.3">
      <c r="A12" s="11" t="str">
        <f t="shared" ref="A12:A13" si="6">A8</f>
        <v>Sta-2</v>
      </c>
      <c r="B12" s="11">
        <f>IF(B8&lt;&gt;"",$H8,"")</f>
        <v>20</v>
      </c>
      <c r="C12" s="11" t="str">
        <f t="shared" ref="C12:D12" si="7">IF(C8&lt;&gt;"",$H8,"")</f>
        <v/>
      </c>
      <c r="D12" s="11">
        <f t="shared" si="7"/>
        <v>20</v>
      </c>
      <c r="E12" s="11"/>
      <c r="F12" s="11"/>
      <c r="G12" s="11"/>
      <c r="H12" s="11"/>
      <c r="I12" s="10"/>
      <c r="J12" s="10"/>
      <c r="K12" s="10"/>
      <c r="L12" s="10"/>
    </row>
    <row r="13" spans="1:15" ht="17.25" thickBot="1" x14ac:dyDescent="0.35">
      <c r="A13" s="11" t="str">
        <f t="shared" si="6"/>
        <v>Sta-3</v>
      </c>
      <c r="B13" s="11" t="str">
        <f>IF(B9&lt;&gt;"",$H9,"")</f>
        <v/>
      </c>
      <c r="C13" s="11">
        <f t="shared" si="5"/>
        <v>30</v>
      </c>
      <c r="D13" s="11">
        <f t="shared" si="5"/>
        <v>30</v>
      </c>
      <c r="E13" s="11"/>
      <c r="F13" s="11"/>
      <c r="G13" s="11"/>
      <c r="H13" s="11"/>
      <c r="I13" s="10"/>
      <c r="J13" s="10"/>
      <c r="K13" s="10"/>
      <c r="L13" s="10"/>
    </row>
    <row r="14" spans="1:15" ht="17.25" thickBot="1" x14ac:dyDescent="0.35">
      <c r="A14" s="11"/>
      <c r="B14" s="22">
        <f>SUM(B11:B13)</f>
        <v>36.5</v>
      </c>
      <c r="C14" s="22">
        <f>SUM(C11:C13)</f>
        <v>46.5</v>
      </c>
      <c r="D14" s="23">
        <f>SUM(D11:D13)</f>
        <v>66.5</v>
      </c>
      <c r="E14" s="11"/>
      <c r="F14" s="11"/>
      <c r="G14" s="11"/>
      <c r="H14" s="11"/>
      <c r="I14" s="10"/>
      <c r="J14" s="10"/>
      <c r="K14" s="10"/>
      <c r="L14" s="10"/>
    </row>
    <row r="15" spans="1:15" ht="17.25" thickBot="1" x14ac:dyDescent="0.35">
      <c r="A15" s="10"/>
      <c r="B15" s="7" t="s">
        <v>5</v>
      </c>
      <c r="C15" s="8" t="s">
        <v>6</v>
      </c>
      <c r="D15" s="9" t="s">
        <v>7</v>
      </c>
      <c r="E15" s="10"/>
      <c r="F15" s="10"/>
      <c r="G15" s="10"/>
      <c r="H15" s="10"/>
      <c r="I15" s="10"/>
      <c r="J15" s="10"/>
      <c r="K15" s="10"/>
      <c r="L15" s="10"/>
    </row>
    <row r="16" spans="1:15" ht="17.25" thickBot="1" x14ac:dyDescent="0.35">
      <c r="A16" s="11"/>
      <c r="B16" s="11">
        <f>B5/$A$5</f>
        <v>0.35</v>
      </c>
      <c r="C16" s="11">
        <f t="shared" ref="C16:D16" si="8">C5/$A$5</f>
        <v>0.25</v>
      </c>
      <c r="D16" s="11">
        <f t="shared" si="8"/>
        <v>0.4</v>
      </c>
      <c r="E16" s="10">
        <f>SUM(B16:D16)</f>
        <v>1</v>
      </c>
      <c r="F16" s="10"/>
      <c r="G16" s="10"/>
      <c r="H16" s="10"/>
      <c r="I16" s="10"/>
      <c r="J16" s="10"/>
      <c r="K16" s="10"/>
      <c r="L16" s="10"/>
    </row>
    <row r="17" spans="1:12" ht="17.25" thickBot="1" x14ac:dyDescent="0.35">
      <c r="A17" s="11"/>
      <c r="B17" s="11" t="s">
        <v>24</v>
      </c>
      <c r="C17" s="11" t="s">
        <v>25</v>
      </c>
      <c r="D17" s="11" t="s">
        <v>26</v>
      </c>
      <c r="E17" s="12">
        <f>60*G5/A5</f>
        <v>51</v>
      </c>
      <c r="F17" s="13" t="s">
        <v>15</v>
      </c>
      <c r="G17" s="14"/>
      <c r="H17" s="15" t="s">
        <v>21</v>
      </c>
      <c r="I17" s="10"/>
      <c r="J17" s="10"/>
      <c r="K17" s="10"/>
      <c r="L17" s="10"/>
    </row>
    <row r="18" spans="1:12" ht="17.25" thickBot="1" x14ac:dyDescent="0.35">
      <c r="A18" s="10"/>
      <c r="B18" s="10"/>
      <c r="C18" s="10"/>
      <c r="D18" s="10"/>
      <c r="E18" s="12">
        <f>SUMPRODUCT(B14:D14,B16:D16)</f>
        <v>51</v>
      </c>
      <c r="F18" s="13" t="s">
        <v>15</v>
      </c>
      <c r="G18" s="14"/>
      <c r="H18" s="15" t="s">
        <v>20</v>
      </c>
      <c r="I18" s="10"/>
      <c r="J18" s="10"/>
      <c r="K18" s="10"/>
      <c r="L18" s="10"/>
    </row>
    <row r="19" spans="1:12" x14ac:dyDescent="0.3">
      <c r="A19" s="10" t="s">
        <v>29</v>
      </c>
      <c r="B19" s="10"/>
      <c r="C19" s="10"/>
      <c r="D19" s="10"/>
      <c r="E19" s="10"/>
      <c r="F19" s="10" t="s">
        <v>31</v>
      </c>
      <c r="G19" s="10"/>
      <c r="H19" s="10"/>
      <c r="I19" s="10"/>
      <c r="J19" s="10"/>
      <c r="K19" s="10"/>
      <c r="L19" s="10"/>
    </row>
    <row r="20" spans="1:12" x14ac:dyDescent="0.3">
      <c r="A20" s="10" t="s">
        <v>30</v>
      </c>
      <c r="B20" s="10"/>
      <c r="C20" s="10"/>
      <c r="D20" s="10"/>
      <c r="E20" s="10"/>
      <c r="F20" s="10" t="s">
        <v>32</v>
      </c>
      <c r="G20" s="10"/>
      <c r="H20" s="10"/>
      <c r="I20" s="10"/>
      <c r="J20" s="10"/>
      <c r="K20" s="10"/>
      <c r="L20" s="10"/>
    </row>
  </sheetData>
  <phoneticPr fontId="1" type="noConversion"/>
  <hyperlinks>
    <hyperlink ref="M3" r:id="rId1" display="https://youtu.be/lbLEALTrxTM" xr:uid="{0DB7D901-CAB4-40D9-B932-C7FCBAF90E13}"/>
  </hyperlinks>
  <pageMargins left="0.7" right="0.7" top="0.75" bottom="0.75" header="0.3" footer="0.3"/>
  <pageSetup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2021-02-26T07:24:58Z</dcterms:created>
  <dcterms:modified xsi:type="dcterms:W3CDTF">2022-03-01T16:41:12Z</dcterms:modified>
</cp:coreProperties>
</file>