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Probability\S-5-Normal\"/>
    </mc:Choice>
  </mc:AlternateContent>
  <bookViews>
    <workbookView xWindow="0" yWindow="0" windowWidth="29076" windowHeight="15876" firstSheet="1" activeTab="4"/>
  </bookViews>
  <sheets>
    <sheet name="0.UvsNvsE" sheetId="11" r:id="rId1"/>
    <sheet name="1.Z-Values" sheetId="12" r:id="rId2"/>
    <sheet name="2.ACCRec" sheetId="20" r:id="rId3"/>
    <sheet name="3.AAA" sheetId="23" r:id="rId4"/>
    <sheet name="4.Apple" sheetId="24" r:id="rId5"/>
    <sheet name="5.Hospital" sheetId="21" r:id="rId6"/>
    <sheet name="6.NotEasy" sheetId="25" r:id="rId7"/>
  </sheets>
  <externalReferences>
    <externalReference r:id="rId8"/>
  </externalReferences>
  <definedNames>
    <definedName name="AppleN">'4.Apple'!$X$8</definedName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x">OFFSET([1]Normal!$A$12,[1]Normal!$B$8,0,[1]Normal!$B$9-[1]Normal!$B$8+1,1)</definedName>
    <definedName name="Xbinomial">OFFSET([1]B!$A$9,0,0,[1]B!$B$1+1,1)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5" l="1"/>
  <c r="B7" i="25"/>
  <c r="C7" i="25"/>
  <c r="D7" i="25" s="1"/>
  <c r="E7" i="25" s="1"/>
  <c r="F7" i="25" s="1"/>
  <c r="A12" i="25"/>
  <c r="B12" i="25" s="1"/>
  <c r="C12" i="25" s="1"/>
  <c r="D12" i="25" s="1"/>
  <c r="E12" i="25" s="1"/>
  <c r="L9" i="21"/>
  <c r="L8" i="21"/>
  <c r="M6" i="21"/>
  <c r="L6" i="21"/>
  <c r="L5" i="21"/>
  <c r="L4" i="21"/>
  <c r="Q4" i="21"/>
  <c r="S4" i="21" s="1"/>
  <c r="R4" i="21"/>
  <c r="P5" i="21"/>
  <c r="Q5" i="21" s="1"/>
  <c r="P6" i="21" l="1"/>
  <c r="R5" i="21"/>
  <c r="S5" i="21" s="1"/>
  <c r="N6" i="21"/>
  <c r="R6" i="21" l="1"/>
  <c r="P7" i="21"/>
  <c r="Q6" i="21"/>
  <c r="S6" i="21" l="1"/>
  <c r="P8" i="21"/>
  <c r="Q7" i="21"/>
  <c r="R7" i="21"/>
  <c r="S7" i="21" l="1"/>
  <c r="P9" i="21"/>
  <c r="Q8" i="21"/>
  <c r="R8" i="21"/>
  <c r="S8" i="21" l="1"/>
  <c r="P10" i="21"/>
  <c r="Q9" i="21"/>
  <c r="R9" i="21"/>
  <c r="S9" i="21" l="1"/>
  <c r="Q10" i="21"/>
  <c r="R10" i="21"/>
  <c r="S10" i="21" l="1"/>
  <c r="U5" i="24" l="1"/>
  <c r="W5" i="24" s="1"/>
  <c r="U6" i="24"/>
  <c r="U7" i="24"/>
  <c r="U8" i="24"/>
  <c r="U9" i="24"/>
  <c r="W9" i="24" s="1"/>
  <c r="U10" i="24"/>
  <c r="U11" i="24"/>
  <c r="W11" i="24" s="1"/>
  <c r="U12" i="24"/>
  <c r="W12" i="24" s="1"/>
  <c r="U13" i="24"/>
  <c r="W13" i="24" s="1"/>
  <c r="U14" i="24"/>
  <c r="U15" i="24"/>
  <c r="U16" i="24"/>
  <c r="W16" i="24" s="1"/>
  <c r="U17" i="24"/>
  <c r="W17" i="24" s="1"/>
  <c r="U18" i="24"/>
  <c r="U19" i="24"/>
  <c r="U20" i="24"/>
  <c r="U21" i="24"/>
  <c r="W21" i="24" s="1"/>
  <c r="U22" i="24"/>
  <c r="U23" i="24"/>
  <c r="U24" i="24"/>
  <c r="U25" i="24"/>
  <c r="W25" i="24" s="1"/>
  <c r="U26" i="24"/>
  <c r="U27" i="24"/>
  <c r="W27" i="24" s="1"/>
  <c r="U28" i="24"/>
  <c r="W28" i="24" s="1"/>
  <c r="U29" i="24"/>
  <c r="W29" i="24" s="1"/>
  <c r="U30" i="24"/>
  <c r="U31" i="24"/>
  <c r="U32" i="24"/>
  <c r="W32" i="24" s="1"/>
  <c r="U33" i="24"/>
  <c r="W33" i="24" s="1"/>
  <c r="U34" i="24"/>
  <c r="U35" i="24"/>
  <c r="U36" i="24"/>
  <c r="U37" i="24"/>
  <c r="W37" i="24" s="1"/>
  <c r="U38" i="24"/>
  <c r="U39" i="24"/>
  <c r="U40" i="24"/>
  <c r="U41" i="24"/>
  <c r="W41" i="24" s="1"/>
  <c r="U42" i="24"/>
  <c r="U43" i="24"/>
  <c r="W43" i="24" s="1"/>
  <c r="U44" i="24"/>
  <c r="W44" i="24" s="1"/>
  <c r="U45" i="24"/>
  <c r="W45" i="24" s="1"/>
  <c r="U46" i="24"/>
  <c r="U47" i="24"/>
  <c r="U48" i="24"/>
  <c r="W48" i="24" s="1"/>
  <c r="U49" i="24"/>
  <c r="W49" i="24" s="1"/>
  <c r="U50" i="24"/>
  <c r="U51" i="24"/>
  <c r="U52" i="24"/>
  <c r="U53" i="24"/>
  <c r="W53" i="24" s="1"/>
  <c r="U54" i="24"/>
  <c r="U55" i="24"/>
  <c r="U56" i="24"/>
  <c r="U57" i="24"/>
  <c r="W57" i="24" s="1"/>
  <c r="U58" i="24"/>
  <c r="U59" i="24"/>
  <c r="W59" i="24" s="1"/>
  <c r="U60" i="24"/>
  <c r="W60" i="24" s="1"/>
  <c r="U61" i="24"/>
  <c r="W61" i="24" s="1"/>
  <c r="U62" i="24"/>
  <c r="U63" i="24"/>
  <c r="U64" i="24"/>
  <c r="W64" i="24" s="1"/>
  <c r="U65" i="24"/>
  <c r="W65" i="24" s="1"/>
  <c r="U66" i="24"/>
  <c r="U67" i="24"/>
  <c r="U68" i="24"/>
  <c r="U69" i="24"/>
  <c r="W69" i="24" s="1"/>
  <c r="U70" i="24"/>
  <c r="U71" i="24"/>
  <c r="U72" i="24"/>
  <c r="U73" i="24"/>
  <c r="W73" i="24" s="1"/>
  <c r="U74" i="24"/>
  <c r="U75" i="24"/>
  <c r="W75" i="24" s="1"/>
  <c r="U76" i="24"/>
  <c r="W76" i="24" s="1"/>
  <c r="U77" i="24"/>
  <c r="W77" i="24" s="1"/>
  <c r="U78" i="24"/>
  <c r="U79" i="24"/>
  <c r="U80" i="24"/>
  <c r="W80" i="24" s="1"/>
  <c r="U81" i="24"/>
  <c r="W81" i="24" s="1"/>
  <c r="U82" i="24"/>
  <c r="U83" i="24"/>
  <c r="U84" i="24"/>
  <c r="U85" i="24"/>
  <c r="W85" i="24" s="1"/>
  <c r="U86" i="24"/>
  <c r="U87" i="24"/>
  <c r="U88" i="24"/>
  <c r="U89" i="24"/>
  <c r="W89" i="24" s="1"/>
  <c r="U90" i="24"/>
  <c r="U91" i="24"/>
  <c r="W91" i="24" s="1"/>
  <c r="U92" i="24"/>
  <c r="W92" i="24" s="1"/>
  <c r="U93" i="24"/>
  <c r="W93" i="24" s="1"/>
  <c r="U94" i="24"/>
  <c r="U95" i="24"/>
  <c r="U96" i="24"/>
  <c r="W96" i="24" s="1"/>
  <c r="U97" i="24"/>
  <c r="W97" i="24" s="1"/>
  <c r="U98" i="24"/>
  <c r="U99" i="24"/>
  <c r="U100" i="24"/>
  <c r="U101" i="24"/>
  <c r="W101" i="24" s="1"/>
  <c r="U102" i="24"/>
  <c r="U103" i="24"/>
  <c r="U104" i="24"/>
  <c r="U105" i="24"/>
  <c r="W105" i="24" s="1"/>
  <c r="U106" i="24"/>
  <c r="U107" i="24"/>
  <c r="W107" i="24" s="1"/>
  <c r="U108" i="24"/>
  <c r="W108" i="24" s="1"/>
  <c r="U109" i="24"/>
  <c r="W109" i="24" s="1"/>
  <c r="U110" i="24"/>
  <c r="U111" i="24"/>
  <c r="U112" i="24"/>
  <c r="W112" i="24" s="1"/>
  <c r="U113" i="24"/>
  <c r="W113" i="24" s="1"/>
  <c r="U114" i="24"/>
  <c r="U115" i="24"/>
  <c r="U116" i="24"/>
  <c r="U117" i="24"/>
  <c r="W117" i="24" s="1"/>
  <c r="U118" i="24"/>
  <c r="U119" i="24"/>
  <c r="U120" i="24"/>
  <c r="U121" i="24"/>
  <c r="W121" i="24" s="1"/>
  <c r="U122" i="24"/>
  <c r="U123" i="24"/>
  <c r="W123" i="24" s="1"/>
  <c r="U124" i="24"/>
  <c r="W124" i="24" s="1"/>
  <c r="U125" i="24"/>
  <c r="W125" i="24" s="1"/>
  <c r="U126" i="24"/>
  <c r="U127" i="24"/>
  <c r="U128" i="24"/>
  <c r="W128" i="24" s="1"/>
  <c r="U129" i="24"/>
  <c r="W129" i="24" s="1"/>
  <c r="U130" i="24"/>
  <c r="U131" i="24"/>
  <c r="U132" i="24"/>
  <c r="U133" i="24"/>
  <c r="W133" i="24" s="1"/>
  <c r="U134" i="24"/>
  <c r="U135" i="24"/>
  <c r="U136" i="24"/>
  <c r="U137" i="24"/>
  <c r="W137" i="24" s="1"/>
  <c r="U138" i="24"/>
  <c r="U139" i="24"/>
  <c r="W139" i="24" s="1"/>
  <c r="U140" i="24"/>
  <c r="W140" i="24" s="1"/>
  <c r="U141" i="24"/>
  <c r="W141" i="24" s="1"/>
  <c r="U142" i="24"/>
  <c r="U143" i="24"/>
  <c r="U144" i="24"/>
  <c r="W144" i="24" s="1"/>
  <c r="U145" i="24"/>
  <c r="W145" i="24" s="1"/>
  <c r="U146" i="24"/>
  <c r="U147" i="24"/>
  <c r="U148" i="24"/>
  <c r="U149" i="24"/>
  <c r="W149" i="24" s="1"/>
  <c r="U150" i="24"/>
  <c r="U151" i="24"/>
  <c r="U152" i="24"/>
  <c r="U153" i="24"/>
  <c r="W153" i="24" s="1"/>
  <c r="U154" i="24"/>
  <c r="U155" i="24"/>
  <c r="W155" i="24" s="1"/>
  <c r="U156" i="24"/>
  <c r="W156" i="24" s="1"/>
  <c r="U157" i="24"/>
  <c r="W157" i="24" s="1"/>
  <c r="U158" i="24"/>
  <c r="U159" i="24"/>
  <c r="U160" i="24"/>
  <c r="W160" i="24" s="1"/>
  <c r="U161" i="24"/>
  <c r="W161" i="24" s="1"/>
  <c r="U162" i="24"/>
  <c r="U163" i="24"/>
  <c r="U164" i="24"/>
  <c r="U165" i="24"/>
  <c r="W165" i="24" s="1"/>
  <c r="U166" i="24"/>
  <c r="U167" i="24"/>
  <c r="U168" i="24"/>
  <c r="U169" i="24"/>
  <c r="W169" i="24" s="1"/>
  <c r="U170" i="24"/>
  <c r="U171" i="24"/>
  <c r="W171" i="24" s="1"/>
  <c r="U172" i="24"/>
  <c r="W172" i="24" s="1"/>
  <c r="U173" i="24"/>
  <c r="W173" i="24" s="1"/>
  <c r="U174" i="24"/>
  <c r="U175" i="24"/>
  <c r="U176" i="24"/>
  <c r="W176" i="24" s="1"/>
  <c r="U177" i="24"/>
  <c r="W177" i="24" s="1"/>
  <c r="U178" i="24"/>
  <c r="U179" i="24"/>
  <c r="U180" i="24"/>
  <c r="U181" i="24"/>
  <c r="W181" i="24" s="1"/>
  <c r="U182" i="24"/>
  <c r="U183" i="24"/>
  <c r="U184" i="24"/>
  <c r="U185" i="24"/>
  <c r="W185" i="24" s="1"/>
  <c r="U186" i="24"/>
  <c r="U187" i="24"/>
  <c r="W187" i="24" s="1"/>
  <c r="U188" i="24"/>
  <c r="W188" i="24" s="1"/>
  <c r="U189" i="24"/>
  <c r="W189" i="24" s="1"/>
  <c r="U190" i="24"/>
  <c r="U191" i="24"/>
  <c r="U192" i="24"/>
  <c r="W192" i="24" s="1"/>
  <c r="U193" i="24"/>
  <c r="W193" i="24" s="1"/>
  <c r="U194" i="24"/>
  <c r="U195" i="24"/>
  <c r="U196" i="24"/>
  <c r="U197" i="24"/>
  <c r="W197" i="24" s="1"/>
  <c r="U198" i="24"/>
  <c r="U199" i="24"/>
  <c r="U200" i="24"/>
  <c r="U201" i="24"/>
  <c r="W201" i="24" s="1"/>
  <c r="U202" i="24"/>
  <c r="U203" i="24"/>
  <c r="W203" i="24" s="1"/>
  <c r="U204" i="24"/>
  <c r="W204" i="24" s="1"/>
  <c r="U205" i="24"/>
  <c r="W205" i="24" s="1"/>
  <c r="U206" i="24"/>
  <c r="U207" i="24"/>
  <c r="U208" i="24"/>
  <c r="W208" i="24" s="1"/>
  <c r="U209" i="24"/>
  <c r="W209" i="24" s="1"/>
  <c r="U210" i="24"/>
  <c r="U211" i="24"/>
  <c r="U212" i="24"/>
  <c r="U213" i="24"/>
  <c r="W213" i="24" s="1"/>
  <c r="U214" i="24"/>
  <c r="U215" i="24"/>
  <c r="U216" i="24"/>
  <c r="U217" i="24"/>
  <c r="W217" i="24" s="1"/>
  <c r="U218" i="24"/>
  <c r="U219" i="24"/>
  <c r="W219" i="24" s="1"/>
  <c r="U220" i="24"/>
  <c r="W220" i="24" s="1"/>
  <c r="U221" i="24"/>
  <c r="W221" i="24" s="1"/>
  <c r="U222" i="24"/>
  <c r="U223" i="24"/>
  <c r="U224" i="24"/>
  <c r="W224" i="24" s="1"/>
  <c r="U225" i="24"/>
  <c r="W225" i="24" s="1"/>
  <c r="U226" i="24"/>
  <c r="U227" i="24"/>
  <c r="U228" i="24"/>
  <c r="U229" i="24"/>
  <c r="W229" i="24" s="1"/>
  <c r="U230" i="24"/>
  <c r="U231" i="24"/>
  <c r="U232" i="24"/>
  <c r="U233" i="24"/>
  <c r="W233" i="24" s="1"/>
  <c r="U234" i="24"/>
  <c r="U235" i="24"/>
  <c r="W235" i="24" s="1"/>
  <c r="U236" i="24"/>
  <c r="W236" i="24" s="1"/>
  <c r="U237" i="24"/>
  <c r="W237" i="24" s="1"/>
  <c r="U238" i="24"/>
  <c r="U239" i="24"/>
  <c r="U240" i="24"/>
  <c r="W240" i="24" s="1"/>
  <c r="U241" i="24"/>
  <c r="W241" i="24" s="1"/>
  <c r="U242" i="24"/>
  <c r="U243" i="24"/>
  <c r="U244" i="24"/>
  <c r="U245" i="24"/>
  <c r="W245" i="24" s="1"/>
  <c r="U246" i="24"/>
  <c r="U247" i="24"/>
  <c r="U248" i="24"/>
  <c r="U249" i="24"/>
  <c r="W249" i="24" s="1"/>
  <c r="U250" i="24"/>
  <c r="U251" i="24"/>
  <c r="W251" i="24" s="1"/>
  <c r="U252" i="24"/>
  <c r="W252" i="24" s="1"/>
  <c r="U253" i="24"/>
  <c r="W253" i="24" s="1"/>
  <c r="U254" i="24"/>
  <c r="U255" i="24"/>
  <c r="U256" i="24"/>
  <c r="W256" i="24" s="1"/>
  <c r="U257" i="24"/>
  <c r="W257" i="24" s="1"/>
  <c r="U258" i="24"/>
  <c r="U259" i="24"/>
  <c r="U260" i="24"/>
  <c r="U261" i="24"/>
  <c r="W261" i="24" s="1"/>
  <c r="U262" i="24"/>
  <c r="U263" i="24"/>
  <c r="U264" i="24"/>
  <c r="U265" i="24"/>
  <c r="W265" i="24" s="1"/>
  <c r="U266" i="24"/>
  <c r="U267" i="24"/>
  <c r="W267" i="24" s="1"/>
  <c r="U268" i="24"/>
  <c r="W268" i="24" s="1"/>
  <c r="U269" i="24"/>
  <c r="W269" i="24" s="1"/>
  <c r="U270" i="24"/>
  <c r="U271" i="24"/>
  <c r="U272" i="24"/>
  <c r="W272" i="24" s="1"/>
  <c r="U273" i="24"/>
  <c r="W273" i="24" s="1"/>
  <c r="U274" i="24"/>
  <c r="U275" i="24"/>
  <c r="U276" i="24"/>
  <c r="U277" i="24"/>
  <c r="W277" i="24" s="1"/>
  <c r="U278" i="24"/>
  <c r="U279" i="24"/>
  <c r="U280" i="24"/>
  <c r="U281" i="24"/>
  <c r="W281" i="24" s="1"/>
  <c r="U282" i="24"/>
  <c r="U283" i="24"/>
  <c r="W283" i="24" s="1"/>
  <c r="U284" i="24"/>
  <c r="W284" i="24" s="1"/>
  <c r="U285" i="24"/>
  <c r="W285" i="24" s="1"/>
  <c r="U286" i="24"/>
  <c r="U287" i="24"/>
  <c r="U288" i="24"/>
  <c r="W288" i="24" s="1"/>
  <c r="U289" i="24"/>
  <c r="W289" i="24" s="1"/>
  <c r="U290" i="24"/>
  <c r="U291" i="24"/>
  <c r="U292" i="24"/>
  <c r="U293" i="24"/>
  <c r="W293" i="24" s="1"/>
  <c r="U294" i="24"/>
  <c r="U295" i="24"/>
  <c r="U296" i="24"/>
  <c r="U297" i="24"/>
  <c r="W297" i="24" s="1"/>
  <c r="U298" i="24"/>
  <c r="U299" i="24"/>
  <c r="W299" i="24" s="1"/>
  <c r="U300" i="24"/>
  <c r="W300" i="24" s="1"/>
  <c r="U301" i="24"/>
  <c r="W301" i="24" s="1"/>
  <c r="U302" i="24"/>
  <c r="U303" i="24"/>
  <c r="U304" i="24"/>
  <c r="W304" i="24" s="1"/>
  <c r="U305" i="24"/>
  <c r="W305" i="24" s="1"/>
  <c r="U306" i="24"/>
  <c r="U307" i="24"/>
  <c r="U308" i="24"/>
  <c r="U309" i="24"/>
  <c r="W309" i="24" s="1"/>
  <c r="U310" i="24"/>
  <c r="U311" i="24"/>
  <c r="U312" i="24"/>
  <c r="U313" i="24"/>
  <c r="W313" i="24" s="1"/>
  <c r="U314" i="24"/>
  <c r="U315" i="24"/>
  <c r="W315" i="24" s="1"/>
  <c r="U316" i="24"/>
  <c r="W316" i="24" s="1"/>
  <c r="U317" i="24"/>
  <c r="W317" i="24" s="1"/>
  <c r="U318" i="24"/>
  <c r="U319" i="24"/>
  <c r="U320" i="24"/>
  <c r="W320" i="24" s="1"/>
  <c r="U321" i="24"/>
  <c r="W321" i="24" s="1"/>
  <c r="U322" i="24"/>
  <c r="U323" i="24"/>
  <c r="U324" i="24"/>
  <c r="U325" i="24"/>
  <c r="W325" i="24" s="1"/>
  <c r="U326" i="24"/>
  <c r="U327" i="24"/>
  <c r="U328" i="24"/>
  <c r="U329" i="24"/>
  <c r="W329" i="24" s="1"/>
  <c r="U330" i="24"/>
  <c r="U331" i="24"/>
  <c r="W331" i="24" s="1"/>
  <c r="U332" i="24"/>
  <c r="W332" i="24" s="1"/>
  <c r="U333" i="24"/>
  <c r="W333" i="24" s="1"/>
  <c r="U334" i="24"/>
  <c r="U335" i="24"/>
  <c r="U336" i="24"/>
  <c r="W336" i="24" s="1"/>
  <c r="U337" i="24"/>
  <c r="W337" i="24" s="1"/>
  <c r="U338" i="24"/>
  <c r="U339" i="24"/>
  <c r="U340" i="24"/>
  <c r="U341" i="24"/>
  <c r="W341" i="24" s="1"/>
  <c r="U342" i="24"/>
  <c r="U343" i="24"/>
  <c r="U344" i="24"/>
  <c r="U345" i="24"/>
  <c r="U346" i="24"/>
  <c r="U347" i="24"/>
  <c r="U348" i="24"/>
  <c r="U349" i="24"/>
  <c r="U350" i="24"/>
  <c r="U351" i="24"/>
  <c r="U352" i="24"/>
  <c r="U353" i="24"/>
  <c r="U354" i="24"/>
  <c r="U355" i="24"/>
  <c r="U356" i="24"/>
  <c r="U357" i="24"/>
  <c r="U358" i="24"/>
  <c r="U359" i="24"/>
  <c r="U360" i="24"/>
  <c r="U361" i="24"/>
  <c r="U362" i="24"/>
  <c r="U363" i="24"/>
  <c r="U364" i="24"/>
  <c r="U365" i="24"/>
  <c r="U366" i="24"/>
  <c r="U367" i="24"/>
  <c r="U368" i="24"/>
  <c r="U369" i="24"/>
  <c r="U370" i="24"/>
  <c r="U371" i="24"/>
  <c r="U372" i="24"/>
  <c r="U373" i="24"/>
  <c r="U374" i="24"/>
  <c r="U375" i="24"/>
  <c r="U376" i="24"/>
  <c r="U377" i="24"/>
  <c r="U378" i="24"/>
  <c r="U379" i="24"/>
  <c r="U380" i="24"/>
  <c r="U381" i="24"/>
  <c r="U382" i="24"/>
  <c r="U383" i="24"/>
  <c r="U384" i="24"/>
  <c r="U385" i="24"/>
  <c r="U386" i="24"/>
  <c r="U387" i="24"/>
  <c r="U388" i="24"/>
  <c r="U389" i="24"/>
  <c r="U390" i="24"/>
  <c r="U391" i="24"/>
  <c r="U392" i="24"/>
  <c r="U393" i="24"/>
  <c r="U394" i="24"/>
  <c r="U395" i="24"/>
  <c r="U396" i="24"/>
  <c r="U397" i="24"/>
  <c r="U398" i="24"/>
  <c r="U399" i="24"/>
  <c r="U400" i="24"/>
  <c r="U401" i="24"/>
  <c r="U402" i="24"/>
  <c r="U403" i="24"/>
  <c r="U404" i="24"/>
  <c r="U405" i="24"/>
  <c r="U406" i="24"/>
  <c r="U407" i="24"/>
  <c r="U408" i="24"/>
  <c r="U409" i="24"/>
  <c r="U410" i="24"/>
  <c r="U411" i="24"/>
  <c r="U412" i="24"/>
  <c r="U413" i="24"/>
  <c r="U414" i="24"/>
  <c r="U415" i="24"/>
  <c r="U416" i="24"/>
  <c r="U417" i="24"/>
  <c r="U418" i="24"/>
  <c r="U419" i="24"/>
  <c r="U420" i="24"/>
  <c r="U421" i="24"/>
  <c r="U422" i="24"/>
  <c r="U423" i="24"/>
  <c r="U424" i="24"/>
  <c r="U425" i="24"/>
  <c r="U426" i="24"/>
  <c r="U427" i="24"/>
  <c r="U428" i="24"/>
  <c r="U429" i="24"/>
  <c r="U430" i="24"/>
  <c r="U431" i="24"/>
  <c r="U432" i="24"/>
  <c r="U433" i="24"/>
  <c r="U434" i="24"/>
  <c r="U435" i="24"/>
  <c r="U436" i="24"/>
  <c r="U437" i="24"/>
  <c r="U438" i="24"/>
  <c r="U439" i="24"/>
  <c r="U440" i="24"/>
  <c r="U441" i="24"/>
  <c r="U442" i="24"/>
  <c r="U443" i="24"/>
  <c r="U444" i="24"/>
  <c r="U445" i="24"/>
  <c r="U446" i="24"/>
  <c r="U447" i="24"/>
  <c r="U448" i="24"/>
  <c r="U449" i="24"/>
  <c r="U450" i="24"/>
  <c r="U451" i="24"/>
  <c r="U452" i="24"/>
  <c r="U453" i="24"/>
  <c r="U454" i="24"/>
  <c r="U455" i="24"/>
  <c r="U456" i="24"/>
  <c r="U457" i="24"/>
  <c r="U458" i="24"/>
  <c r="U459" i="24"/>
  <c r="U460" i="24"/>
  <c r="U461" i="24"/>
  <c r="U462" i="24"/>
  <c r="U463" i="24"/>
  <c r="U464" i="24"/>
  <c r="U465" i="24"/>
  <c r="U466" i="24"/>
  <c r="U467" i="24"/>
  <c r="U468" i="24"/>
  <c r="U469" i="24"/>
  <c r="U470" i="24"/>
  <c r="U471" i="24"/>
  <c r="U472" i="24"/>
  <c r="U473" i="24"/>
  <c r="U474" i="24"/>
  <c r="U475" i="24"/>
  <c r="U476" i="24"/>
  <c r="U477" i="24"/>
  <c r="U478" i="24"/>
  <c r="U479" i="24"/>
  <c r="U480" i="24"/>
  <c r="U481" i="24"/>
  <c r="U482" i="24"/>
  <c r="U483" i="24"/>
  <c r="U484" i="24"/>
  <c r="U485" i="24"/>
  <c r="U486" i="24"/>
  <c r="U487" i="24"/>
  <c r="U488" i="24"/>
  <c r="U489" i="24"/>
  <c r="U490" i="24"/>
  <c r="U491" i="24"/>
  <c r="U492" i="24"/>
  <c r="U493" i="24"/>
  <c r="U494" i="24"/>
  <c r="U495" i="24"/>
  <c r="U496" i="24"/>
  <c r="U497" i="24"/>
  <c r="U498" i="24"/>
  <c r="U499" i="24"/>
  <c r="U500" i="24"/>
  <c r="U501" i="24"/>
  <c r="U502" i="24"/>
  <c r="U503" i="24"/>
  <c r="U504" i="24"/>
  <c r="U505" i="24"/>
  <c r="U506" i="24"/>
  <c r="U507" i="24"/>
  <c r="U508" i="24"/>
  <c r="U509" i="24"/>
  <c r="U510" i="24"/>
  <c r="U511" i="24"/>
  <c r="U512" i="24"/>
  <c r="U513" i="24"/>
  <c r="U514" i="24"/>
  <c r="U515" i="24"/>
  <c r="U516" i="24"/>
  <c r="U517" i="24"/>
  <c r="U518" i="24"/>
  <c r="U519" i="24"/>
  <c r="U520" i="24"/>
  <c r="U521" i="24"/>
  <c r="U522" i="24"/>
  <c r="U523" i="24"/>
  <c r="U524" i="24"/>
  <c r="U525" i="24"/>
  <c r="U526" i="24"/>
  <c r="U527" i="24"/>
  <c r="U528" i="24"/>
  <c r="U529" i="24"/>
  <c r="U530" i="24"/>
  <c r="U531" i="24"/>
  <c r="U532" i="24"/>
  <c r="U533" i="24"/>
  <c r="U534" i="24"/>
  <c r="U535" i="24"/>
  <c r="U536" i="24"/>
  <c r="U537" i="24"/>
  <c r="U538" i="24"/>
  <c r="U539" i="24"/>
  <c r="U540" i="24"/>
  <c r="U541" i="24"/>
  <c r="U542" i="24"/>
  <c r="U543" i="24"/>
  <c r="U544" i="24"/>
  <c r="U545" i="24"/>
  <c r="U546" i="24"/>
  <c r="U547" i="24"/>
  <c r="U548" i="24"/>
  <c r="U549" i="24"/>
  <c r="U550" i="24"/>
  <c r="U551" i="24"/>
  <c r="U552" i="24"/>
  <c r="U553" i="24"/>
  <c r="U554" i="24"/>
  <c r="U555" i="24"/>
  <c r="U556" i="24"/>
  <c r="U557" i="24"/>
  <c r="U558" i="24"/>
  <c r="U559" i="24"/>
  <c r="U560" i="24"/>
  <c r="U561" i="24"/>
  <c r="U562" i="24"/>
  <c r="U563" i="24"/>
  <c r="U564" i="24"/>
  <c r="U565" i="24"/>
  <c r="U566" i="24"/>
  <c r="U567" i="24"/>
  <c r="U568" i="24"/>
  <c r="U569" i="24"/>
  <c r="U570" i="24"/>
  <c r="U571" i="24"/>
  <c r="U572" i="24"/>
  <c r="U573" i="24"/>
  <c r="U574" i="24"/>
  <c r="U575" i="24"/>
  <c r="U576" i="24"/>
  <c r="U577" i="24"/>
  <c r="U578" i="24"/>
  <c r="U579" i="24"/>
  <c r="U580" i="24"/>
  <c r="U581" i="24"/>
  <c r="U582" i="24"/>
  <c r="U583" i="24"/>
  <c r="U584" i="24"/>
  <c r="U585" i="24"/>
  <c r="U586" i="24"/>
  <c r="U587" i="24"/>
  <c r="U588" i="24"/>
  <c r="U589" i="24"/>
  <c r="U590" i="24"/>
  <c r="U591" i="24"/>
  <c r="U592" i="24"/>
  <c r="U593" i="24"/>
  <c r="U594" i="24"/>
  <c r="U595" i="24"/>
  <c r="U596" i="24"/>
  <c r="U597" i="24"/>
  <c r="U598" i="24"/>
  <c r="U599" i="24"/>
  <c r="U600" i="24"/>
  <c r="U601" i="24"/>
  <c r="U602" i="24"/>
  <c r="U603" i="24"/>
  <c r="U604" i="24"/>
  <c r="U605" i="24"/>
  <c r="U606" i="24"/>
  <c r="U607" i="24"/>
  <c r="U608" i="24"/>
  <c r="U609" i="24"/>
  <c r="U610" i="24"/>
  <c r="U611" i="24"/>
  <c r="U612" i="24"/>
  <c r="U613" i="24"/>
  <c r="U614" i="24"/>
  <c r="U615" i="24"/>
  <c r="U616" i="24"/>
  <c r="U617" i="24"/>
  <c r="U618" i="24"/>
  <c r="U619" i="24"/>
  <c r="U620" i="24"/>
  <c r="U621" i="24"/>
  <c r="U622" i="24"/>
  <c r="U623" i="24"/>
  <c r="U624" i="24"/>
  <c r="U625" i="24"/>
  <c r="U626" i="24"/>
  <c r="U627" i="24"/>
  <c r="U628" i="24"/>
  <c r="U629" i="24"/>
  <c r="U630" i="24"/>
  <c r="U631" i="24"/>
  <c r="U632" i="24"/>
  <c r="U633" i="24"/>
  <c r="U634" i="24"/>
  <c r="U635" i="24"/>
  <c r="U636" i="24"/>
  <c r="U637" i="24"/>
  <c r="U638" i="24"/>
  <c r="U639" i="24"/>
  <c r="U640" i="24"/>
  <c r="U641" i="24"/>
  <c r="U642" i="24"/>
  <c r="U643" i="24"/>
  <c r="U644" i="24"/>
  <c r="U645" i="24"/>
  <c r="U646" i="24"/>
  <c r="U647" i="24"/>
  <c r="U648" i="24"/>
  <c r="U649" i="24"/>
  <c r="U650" i="24"/>
  <c r="U651" i="24"/>
  <c r="U652" i="24"/>
  <c r="U653" i="24"/>
  <c r="U654" i="24"/>
  <c r="U655" i="24"/>
  <c r="U656" i="24"/>
  <c r="U657" i="24"/>
  <c r="U658" i="24"/>
  <c r="U659" i="24"/>
  <c r="U660" i="24"/>
  <c r="U661" i="24"/>
  <c r="U662" i="24"/>
  <c r="U663" i="24"/>
  <c r="U664" i="24"/>
  <c r="U665" i="24"/>
  <c r="U666" i="24"/>
  <c r="U667" i="24"/>
  <c r="U668" i="24"/>
  <c r="U669" i="24"/>
  <c r="U670" i="24"/>
  <c r="U671" i="24"/>
  <c r="U672" i="24"/>
  <c r="U673" i="24"/>
  <c r="U674" i="24"/>
  <c r="U675" i="24"/>
  <c r="U676" i="24"/>
  <c r="U677" i="24"/>
  <c r="U678" i="24"/>
  <c r="U679" i="24"/>
  <c r="U680" i="24"/>
  <c r="U681" i="24"/>
  <c r="U682" i="24"/>
  <c r="U683" i="24"/>
  <c r="U684" i="24"/>
  <c r="U685" i="24"/>
  <c r="U686" i="24"/>
  <c r="U687" i="24"/>
  <c r="U688" i="24"/>
  <c r="U689" i="24"/>
  <c r="U690" i="24"/>
  <c r="U691" i="24"/>
  <c r="U692" i="24"/>
  <c r="U693" i="24"/>
  <c r="U694" i="24"/>
  <c r="U695" i="24"/>
  <c r="U696" i="24"/>
  <c r="U697" i="24"/>
  <c r="U698" i="24"/>
  <c r="U699" i="24"/>
  <c r="U700" i="24"/>
  <c r="U701" i="24"/>
  <c r="U702" i="24"/>
  <c r="U703" i="24"/>
  <c r="U704" i="24"/>
  <c r="U705" i="24"/>
  <c r="U706" i="24"/>
  <c r="U707" i="24"/>
  <c r="U708" i="24"/>
  <c r="U709" i="24"/>
  <c r="U710" i="24"/>
  <c r="U711" i="24"/>
  <c r="U712" i="24"/>
  <c r="U713" i="24"/>
  <c r="U714" i="24"/>
  <c r="U715" i="24"/>
  <c r="U716" i="24"/>
  <c r="U717" i="24"/>
  <c r="U718" i="24"/>
  <c r="U719" i="24"/>
  <c r="U720" i="24"/>
  <c r="U721" i="24"/>
  <c r="U722" i="24"/>
  <c r="U723" i="24"/>
  <c r="U724" i="24"/>
  <c r="U725" i="24"/>
  <c r="U726" i="24"/>
  <c r="U727" i="24"/>
  <c r="U728" i="24"/>
  <c r="U729" i="24"/>
  <c r="U730" i="24"/>
  <c r="U731" i="24"/>
  <c r="U732" i="24"/>
  <c r="U733" i="24"/>
  <c r="U734" i="24"/>
  <c r="U735" i="24"/>
  <c r="U736" i="24"/>
  <c r="U737" i="24"/>
  <c r="U738" i="24"/>
  <c r="U739" i="24"/>
  <c r="U740" i="24"/>
  <c r="U741" i="24"/>
  <c r="U742" i="24"/>
  <c r="U743" i="24"/>
  <c r="U744" i="24"/>
  <c r="U745" i="24"/>
  <c r="U746" i="24"/>
  <c r="U747" i="24"/>
  <c r="U748" i="24"/>
  <c r="U749" i="24"/>
  <c r="U750" i="24"/>
  <c r="U751" i="24"/>
  <c r="U752" i="24"/>
  <c r="U753" i="24"/>
  <c r="U754" i="24"/>
  <c r="U755" i="24"/>
  <c r="U756" i="24"/>
  <c r="U757" i="24"/>
  <c r="U758" i="24"/>
  <c r="U759" i="24"/>
  <c r="U760" i="24"/>
  <c r="U761" i="24"/>
  <c r="U762" i="24"/>
  <c r="U763" i="24"/>
  <c r="U764" i="24"/>
  <c r="U765" i="24"/>
  <c r="U766" i="24"/>
  <c r="U767" i="24"/>
  <c r="U768" i="24"/>
  <c r="U769" i="24"/>
  <c r="U770" i="24"/>
  <c r="U771" i="24"/>
  <c r="U772" i="24"/>
  <c r="U773" i="24"/>
  <c r="U774" i="24"/>
  <c r="U775" i="24"/>
  <c r="U776" i="24"/>
  <c r="U777" i="24"/>
  <c r="U778" i="24"/>
  <c r="U779" i="24"/>
  <c r="U780" i="24"/>
  <c r="U781" i="24"/>
  <c r="U782" i="24"/>
  <c r="U783" i="24"/>
  <c r="U784" i="24"/>
  <c r="U785" i="24"/>
  <c r="U786" i="24"/>
  <c r="U787" i="24"/>
  <c r="U788" i="24"/>
  <c r="U789" i="24"/>
  <c r="U790" i="24"/>
  <c r="U791" i="24"/>
  <c r="U792" i="24"/>
  <c r="U793" i="24"/>
  <c r="U794" i="24"/>
  <c r="U795" i="24"/>
  <c r="U796" i="24"/>
  <c r="U797" i="24"/>
  <c r="U798" i="24"/>
  <c r="U799" i="24"/>
  <c r="U800" i="24"/>
  <c r="U801" i="24"/>
  <c r="U802" i="24"/>
  <c r="U803" i="24"/>
  <c r="U804" i="24"/>
  <c r="U805" i="24"/>
  <c r="U806" i="24"/>
  <c r="U807" i="24"/>
  <c r="U808" i="24"/>
  <c r="U809" i="24"/>
  <c r="U810" i="24"/>
  <c r="U811" i="24"/>
  <c r="U812" i="24"/>
  <c r="U813" i="24"/>
  <c r="U814" i="24"/>
  <c r="U815" i="24"/>
  <c r="U816" i="24"/>
  <c r="U817" i="24"/>
  <c r="U818" i="24"/>
  <c r="U819" i="24"/>
  <c r="U820" i="24"/>
  <c r="U821" i="24"/>
  <c r="U822" i="24"/>
  <c r="U823" i="24"/>
  <c r="U824" i="24"/>
  <c r="U825" i="24"/>
  <c r="U826" i="24"/>
  <c r="U827" i="24"/>
  <c r="U828" i="24"/>
  <c r="U829" i="24"/>
  <c r="U830" i="24"/>
  <c r="U831" i="24"/>
  <c r="U832" i="24"/>
  <c r="U833" i="24"/>
  <c r="U834" i="24"/>
  <c r="U835" i="24"/>
  <c r="U836" i="24"/>
  <c r="U837" i="24"/>
  <c r="U838" i="24"/>
  <c r="U839" i="24"/>
  <c r="U840" i="24"/>
  <c r="U841" i="24"/>
  <c r="U842" i="24"/>
  <c r="U843" i="24"/>
  <c r="U844" i="24"/>
  <c r="U845" i="24"/>
  <c r="U846" i="24"/>
  <c r="U847" i="24"/>
  <c r="U848" i="24"/>
  <c r="U849" i="24"/>
  <c r="U850" i="24"/>
  <c r="U851" i="24"/>
  <c r="U852" i="24"/>
  <c r="U853" i="24"/>
  <c r="U854" i="24"/>
  <c r="U855" i="24"/>
  <c r="U856" i="24"/>
  <c r="U857" i="24"/>
  <c r="U858" i="24"/>
  <c r="U859" i="24"/>
  <c r="U860" i="24"/>
  <c r="U861" i="24"/>
  <c r="U862" i="24"/>
  <c r="U863" i="24"/>
  <c r="U864" i="24"/>
  <c r="U865" i="24"/>
  <c r="U866" i="24"/>
  <c r="U867" i="24"/>
  <c r="U868" i="24"/>
  <c r="U869" i="24"/>
  <c r="U870" i="24"/>
  <c r="U871" i="24"/>
  <c r="U872" i="24"/>
  <c r="U873" i="24"/>
  <c r="U874" i="24"/>
  <c r="U875" i="24"/>
  <c r="U876" i="24"/>
  <c r="U877" i="24"/>
  <c r="U878" i="24"/>
  <c r="U879" i="24"/>
  <c r="U880" i="24"/>
  <c r="U881" i="24"/>
  <c r="U882" i="24"/>
  <c r="U883" i="24"/>
  <c r="U884" i="24"/>
  <c r="U885" i="24"/>
  <c r="U886" i="24"/>
  <c r="U887" i="24"/>
  <c r="U888" i="24"/>
  <c r="U889" i="24"/>
  <c r="U890" i="24"/>
  <c r="U891" i="24"/>
  <c r="U892" i="24"/>
  <c r="U893" i="24"/>
  <c r="U894" i="24"/>
  <c r="U895" i="24"/>
  <c r="U896" i="24"/>
  <c r="U897" i="24"/>
  <c r="U898" i="24"/>
  <c r="U899" i="24"/>
  <c r="U900" i="24"/>
  <c r="U901" i="24"/>
  <c r="U902" i="24"/>
  <c r="U903" i="24"/>
  <c r="U904" i="24"/>
  <c r="U905" i="24"/>
  <c r="U906" i="24"/>
  <c r="U907" i="24"/>
  <c r="U908" i="24"/>
  <c r="U909" i="24"/>
  <c r="U910" i="24"/>
  <c r="U911" i="24"/>
  <c r="U912" i="24"/>
  <c r="U913" i="24"/>
  <c r="U914" i="24"/>
  <c r="U915" i="24"/>
  <c r="U916" i="24"/>
  <c r="U917" i="24"/>
  <c r="U918" i="24"/>
  <c r="U919" i="24"/>
  <c r="U920" i="24"/>
  <c r="U921" i="24"/>
  <c r="U922" i="24"/>
  <c r="U923" i="24"/>
  <c r="U924" i="24"/>
  <c r="U925" i="24"/>
  <c r="U926" i="24"/>
  <c r="U927" i="24"/>
  <c r="U928" i="24"/>
  <c r="U929" i="24"/>
  <c r="U930" i="24"/>
  <c r="U931" i="24"/>
  <c r="U932" i="24"/>
  <c r="U933" i="24"/>
  <c r="U934" i="24"/>
  <c r="U935" i="24"/>
  <c r="U936" i="24"/>
  <c r="U937" i="24"/>
  <c r="U938" i="24"/>
  <c r="U939" i="24"/>
  <c r="U940" i="24"/>
  <c r="U941" i="24"/>
  <c r="U942" i="24"/>
  <c r="U943" i="24"/>
  <c r="U944" i="24"/>
  <c r="U945" i="24"/>
  <c r="U946" i="24"/>
  <c r="U947" i="24"/>
  <c r="U948" i="24"/>
  <c r="U949" i="24"/>
  <c r="U950" i="24"/>
  <c r="U951" i="24"/>
  <c r="U952" i="24"/>
  <c r="U953" i="24"/>
  <c r="U954" i="24"/>
  <c r="U955" i="24"/>
  <c r="U956" i="24"/>
  <c r="U957" i="24"/>
  <c r="U958" i="24"/>
  <c r="U959" i="24"/>
  <c r="U960" i="24"/>
  <c r="U961" i="24"/>
  <c r="U962" i="24"/>
  <c r="U963" i="24"/>
  <c r="U964" i="24"/>
  <c r="U965" i="24"/>
  <c r="U966" i="24"/>
  <c r="U967" i="24"/>
  <c r="U968" i="24"/>
  <c r="U969" i="24"/>
  <c r="U970" i="24"/>
  <c r="U971" i="24"/>
  <c r="U972" i="24"/>
  <c r="U973" i="24"/>
  <c r="U974" i="24"/>
  <c r="U975" i="24"/>
  <c r="U976" i="24"/>
  <c r="U977" i="24"/>
  <c r="U978" i="24"/>
  <c r="U979" i="24"/>
  <c r="U980" i="24"/>
  <c r="U981" i="24"/>
  <c r="U982" i="24"/>
  <c r="U983" i="24"/>
  <c r="U984" i="24"/>
  <c r="U985" i="24"/>
  <c r="U986" i="24"/>
  <c r="U987" i="24"/>
  <c r="U988" i="24"/>
  <c r="U989" i="24"/>
  <c r="U990" i="24"/>
  <c r="U991" i="24"/>
  <c r="U992" i="24"/>
  <c r="U993" i="24"/>
  <c r="U994" i="24"/>
  <c r="U995" i="24"/>
  <c r="U996" i="24"/>
  <c r="U997" i="24"/>
  <c r="U998" i="24"/>
  <c r="U999" i="24"/>
  <c r="U1000" i="24"/>
  <c r="U1001" i="24"/>
  <c r="U1002" i="24"/>
  <c r="U1003" i="24"/>
  <c r="U1004" i="24"/>
  <c r="U4" i="24"/>
  <c r="W4" i="24" s="1"/>
  <c r="W6" i="24"/>
  <c r="W7" i="24"/>
  <c r="W8" i="24"/>
  <c r="W10" i="24"/>
  <c r="W14" i="24"/>
  <c r="W15" i="24"/>
  <c r="W18" i="24"/>
  <c r="W19" i="24"/>
  <c r="W20" i="24"/>
  <c r="W22" i="24"/>
  <c r="W23" i="24"/>
  <c r="W24" i="24"/>
  <c r="W26" i="24"/>
  <c r="W30" i="24"/>
  <c r="W31" i="24"/>
  <c r="W34" i="24"/>
  <c r="W35" i="24"/>
  <c r="W36" i="24"/>
  <c r="W38" i="24"/>
  <c r="W39" i="24"/>
  <c r="W40" i="24"/>
  <c r="W42" i="24"/>
  <c r="W46" i="24"/>
  <c r="W47" i="24"/>
  <c r="W50" i="24"/>
  <c r="W51" i="24"/>
  <c r="W52" i="24"/>
  <c r="W54" i="24"/>
  <c r="W55" i="24"/>
  <c r="W56" i="24"/>
  <c r="W58" i="24"/>
  <c r="W62" i="24"/>
  <c r="W63" i="24"/>
  <c r="W66" i="24"/>
  <c r="W67" i="24"/>
  <c r="W68" i="24"/>
  <c r="W70" i="24"/>
  <c r="W71" i="24"/>
  <c r="W72" i="24"/>
  <c r="W74" i="24"/>
  <c r="W78" i="24"/>
  <c r="W79" i="24"/>
  <c r="W82" i="24"/>
  <c r="W83" i="24"/>
  <c r="W84" i="24"/>
  <c r="W86" i="24"/>
  <c r="W87" i="24"/>
  <c r="W88" i="24"/>
  <c r="W90" i="24"/>
  <c r="W94" i="24"/>
  <c r="W95" i="24"/>
  <c r="W98" i="24"/>
  <c r="W99" i="24"/>
  <c r="W100" i="24"/>
  <c r="W102" i="24"/>
  <c r="W103" i="24"/>
  <c r="W104" i="24"/>
  <c r="W106" i="24"/>
  <c r="W110" i="24"/>
  <c r="W111" i="24"/>
  <c r="W114" i="24"/>
  <c r="W115" i="24"/>
  <c r="W116" i="24"/>
  <c r="W118" i="24"/>
  <c r="W119" i="24"/>
  <c r="W120" i="24"/>
  <c r="W122" i="24"/>
  <c r="W126" i="24"/>
  <c r="W127" i="24"/>
  <c r="W130" i="24"/>
  <c r="W131" i="24"/>
  <c r="W132" i="24"/>
  <c r="W134" i="24"/>
  <c r="W135" i="24"/>
  <c r="W136" i="24"/>
  <c r="W138" i="24"/>
  <c r="W142" i="24"/>
  <c r="W143" i="24"/>
  <c r="W146" i="24"/>
  <c r="W147" i="24"/>
  <c r="W148" i="24"/>
  <c r="W150" i="24"/>
  <c r="W151" i="24"/>
  <c r="W152" i="24"/>
  <c r="W154" i="24"/>
  <c r="W158" i="24"/>
  <c r="W159" i="24"/>
  <c r="W162" i="24"/>
  <c r="W163" i="24"/>
  <c r="W164" i="24"/>
  <c r="W166" i="24"/>
  <c r="W167" i="24"/>
  <c r="W168" i="24"/>
  <c r="W170" i="24"/>
  <c r="W174" i="24"/>
  <c r="W175" i="24"/>
  <c r="W178" i="24"/>
  <c r="W179" i="24"/>
  <c r="W180" i="24"/>
  <c r="W182" i="24"/>
  <c r="W183" i="24"/>
  <c r="W184" i="24"/>
  <c r="W186" i="24"/>
  <c r="W190" i="24"/>
  <c r="W191" i="24"/>
  <c r="W194" i="24"/>
  <c r="W195" i="24"/>
  <c r="W196" i="24"/>
  <c r="W198" i="24"/>
  <c r="W199" i="24"/>
  <c r="W200" i="24"/>
  <c r="W202" i="24"/>
  <c r="W206" i="24"/>
  <c r="W207" i="24"/>
  <c r="W210" i="24"/>
  <c r="W211" i="24"/>
  <c r="W212" i="24"/>
  <c r="W214" i="24"/>
  <c r="W215" i="24"/>
  <c r="W216" i="24"/>
  <c r="W218" i="24"/>
  <c r="W222" i="24"/>
  <c r="W223" i="24"/>
  <c r="W226" i="24"/>
  <c r="W227" i="24"/>
  <c r="W228" i="24"/>
  <c r="W230" i="24"/>
  <c r="W231" i="24"/>
  <c r="W232" i="24"/>
  <c r="W234" i="24"/>
  <c r="W238" i="24"/>
  <c r="W239" i="24"/>
  <c r="W242" i="24"/>
  <c r="W243" i="24"/>
  <c r="W244" i="24"/>
  <c r="W246" i="24"/>
  <c r="W247" i="24"/>
  <c r="W248" i="24"/>
  <c r="W250" i="24"/>
  <c r="W254" i="24"/>
  <c r="W255" i="24"/>
  <c r="W258" i="24"/>
  <c r="W259" i="24"/>
  <c r="W260" i="24"/>
  <c r="W262" i="24"/>
  <c r="W263" i="24"/>
  <c r="W264" i="24"/>
  <c r="W266" i="24"/>
  <c r="W270" i="24"/>
  <c r="W271" i="24"/>
  <c r="W274" i="24"/>
  <c r="W275" i="24"/>
  <c r="W276" i="24"/>
  <c r="W278" i="24"/>
  <c r="W279" i="24"/>
  <c r="W280" i="24"/>
  <c r="W282" i="24"/>
  <c r="W286" i="24"/>
  <c r="W287" i="24"/>
  <c r="W290" i="24"/>
  <c r="W291" i="24"/>
  <c r="W292" i="24"/>
  <c r="W294" i="24"/>
  <c r="W295" i="24"/>
  <c r="W296" i="24"/>
  <c r="W298" i="24"/>
  <c r="W302" i="24"/>
  <c r="W303" i="24"/>
  <c r="W306" i="24"/>
  <c r="W307" i="24"/>
  <c r="W308" i="24"/>
  <c r="W310" i="24"/>
  <c r="W311" i="24"/>
  <c r="W312" i="24"/>
  <c r="W314" i="24"/>
  <c r="W318" i="24"/>
  <c r="W319" i="24"/>
  <c r="W322" i="24"/>
  <c r="W323" i="24"/>
  <c r="W324" i="24"/>
  <c r="W326" i="24"/>
  <c r="W327" i="24"/>
  <c r="W328" i="24"/>
  <c r="W330" i="24"/>
  <c r="W334" i="24"/>
  <c r="W335" i="24"/>
  <c r="W338" i="24"/>
  <c r="W339" i="24"/>
  <c r="W340" i="24"/>
  <c r="W342" i="24"/>
  <c r="W343" i="24"/>
  <c r="W344" i="24"/>
  <c r="W345" i="24"/>
  <c r="W346" i="24"/>
  <c r="W347" i="24"/>
  <c r="W348" i="24"/>
  <c r="W349" i="24"/>
  <c r="W350" i="24"/>
  <c r="W351" i="24"/>
  <c r="W352" i="24"/>
  <c r="W353" i="24"/>
  <c r="W354" i="24"/>
  <c r="W355" i="24"/>
  <c r="W356" i="24"/>
  <c r="W357" i="24"/>
  <c r="W358" i="24"/>
  <c r="W359" i="24"/>
  <c r="W360" i="24"/>
  <c r="W361" i="24"/>
  <c r="W362" i="24"/>
  <c r="W363" i="24"/>
  <c r="W364" i="24"/>
  <c r="W365" i="24"/>
  <c r="W366" i="24"/>
  <c r="W367" i="24"/>
  <c r="W368" i="24"/>
  <c r="W369" i="24"/>
  <c r="W370" i="24"/>
  <c r="W371" i="24"/>
  <c r="W372" i="24"/>
  <c r="W373" i="24"/>
  <c r="W374" i="24"/>
  <c r="W375" i="24"/>
  <c r="W376" i="24"/>
  <c r="W377" i="24"/>
  <c r="W378" i="24"/>
  <c r="W379" i="24"/>
  <c r="W380" i="24"/>
  <c r="W381" i="24"/>
  <c r="W382" i="24"/>
  <c r="W383" i="24"/>
  <c r="W384" i="24"/>
  <c r="W385" i="24"/>
  <c r="W386" i="24"/>
  <c r="W387" i="24"/>
  <c r="W388" i="24"/>
  <c r="W389" i="24"/>
  <c r="W390" i="24"/>
  <c r="W391" i="24"/>
  <c r="W392" i="24"/>
  <c r="W393" i="24"/>
  <c r="W394" i="24"/>
  <c r="W395" i="24"/>
  <c r="W396" i="24"/>
  <c r="W397" i="24"/>
  <c r="W398" i="24"/>
  <c r="W399" i="24"/>
  <c r="W400" i="24"/>
  <c r="W401" i="24"/>
  <c r="W402" i="24"/>
  <c r="W403" i="24"/>
  <c r="W404" i="24"/>
  <c r="W405" i="24"/>
  <c r="W406" i="24"/>
  <c r="W407" i="24"/>
  <c r="W408" i="24"/>
  <c r="W409" i="24"/>
  <c r="W410" i="24"/>
  <c r="W411" i="24"/>
  <c r="W412" i="24"/>
  <c r="W413" i="24"/>
  <c r="W414" i="24"/>
  <c r="W415" i="24"/>
  <c r="W416" i="24"/>
  <c r="W417" i="24"/>
  <c r="W418" i="24"/>
  <c r="W419" i="24"/>
  <c r="W420" i="24"/>
  <c r="W421" i="24"/>
  <c r="W422" i="24"/>
  <c r="W423" i="24"/>
  <c r="W424" i="24"/>
  <c r="W425" i="24"/>
  <c r="W426" i="24"/>
  <c r="W427" i="24"/>
  <c r="W428" i="24"/>
  <c r="W429" i="24"/>
  <c r="W430" i="24"/>
  <c r="W431" i="24"/>
  <c r="W432" i="24"/>
  <c r="W433" i="24"/>
  <c r="W434" i="24"/>
  <c r="W435" i="24"/>
  <c r="W436" i="24"/>
  <c r="W437" i="24"/>
  <c r="W438" i="24"/>
  <c r="W439" i="24"/>
  <c r="W440" i="24"/>
  <c r="W441" i="24"/>
  <c r="W442" i="24"/>
  <c r="W443" i="24"/>
  <c r="W444" i="24"/>
  <c r="W445" i="24"/>
  <c r="W446" i="24"/>
  <c r="W447" i="24"/>
  <c r="W448" i="24"/>
  <c r="W449" i="24"/>
  <c r="W450" i="24"/>
  <c r="W451" i="24"/>
  <c r="W452" i="24"/>
  <c r="W453" i="24"/>
  <c r="W454" i="24"/>
  <c r="W455" i="24"/>
  <c r="W456" i="24"/>
  <c r="W457" i="24"/>
  <c r="W458" i="24"/>
  <c r="W459" i="24"/>
  <c r="W460" i="24"/>
  <c r="W461" i="24"/>
  <c r="W462" i="24"/>
  <c r="W463" i="24"/>
  <c r="W464" i="24"/>
  <c r="W465" i="24"/>
  <c r="W466" i="24"/>
  <c r="W467" i="24"/>
  <c r="W468" i="24"/>
  <c r="W469" i="24"/>
  <c r="W470" i="24"/>
  <c r="W471" i="24"/>
  <c r="W472" i="24"/>
  <c r="W473" i="24"/>
  <c r="W474" i="24"/>
  <c r="W475" i="24"/>
  <c r="W476" i="24"/>
  <c r="W477" i="24"/>
  <c r="W478" i="24"/>
  <c r="W479" i="24"/>
  <c r="W480" i="24"/>
  <c r="W481" i="24"/>
  <c r="W482" i="24"/>
  <c r="W483" i="24"/>
  <c r="W484" i="24"/>
  <c r="W485" i="24"/>
  <c r="W486" i="24"/>
  <c r="W487" i="24"/>
  <c r="W488" i="24"/>
  <c r="W489" i="24"/>
  <c r="W490" i="24"/>
  <c r="W491" i="24"/>
  <c r="W492" i="24"/>
  <c r="W493" i="24"/>
  <c r="W494" i="24"/>
  <c r="W495" i="24"/>
  <c r="W496" i="24"/>
  <c r="W497" i="24"/>
  <c r="W498" i="24"/>
  <c r="W499" i="24"/>
  <c r="W500" i="24"/>
  <c r="W501" i="24"/>
  <c r="W502" i="24"/>
  <c r="W503" i="24"/>
  <c r="W504" i="24"/>
  <c r="W505" i="24"/>
  <c r="W506" i="24"/>
  <c r="W507" i="24"/>
  <c r="W508" i="24"/>
  <c r="W509" i="24"/>
  <c r="W510" i="24"/>
  <c r="W511" i="24"/>
  <c r="W512" i="24"/>
  <c r="W513" i="24"/>
  <c r="W514" i="24"/>
  <c r="W515" i="24"/>
  <c r="W516" i="24"/>
  <c r="W517" i="24"/>
  <c r="W518" i="24"/>
  <c r="W519" i="24"/>
  <c r="W520" i="24"/>
  <c r="W521" i="24"/>
  <c r="W522" i="24"/>
  <c r="W523" i="24"/>
  <c r="W524" i="24"/>
  <c r="W525" i="24"/>
  <c r="W526" i="24"/>
  <c r="W527" i="24"/>
  <c r="W528" i="24"/>
  <c r="W529" i="24"/>
  <c r="W530" i="24"/>
  <c r="W531" i="24"/>
  <c r="W532" i="24"/>
  <c r="W533" i="24"/>
  <c r="W534" i="24"/>
  <c r="W535" i="24"/>
  <c r="W536" i="24"/>
  <c r="W537" i="24"/>
  <c r="W538" i="24"/>
  <c r="W539" i="24"/>
  <c r="W540" i="24"/>
  <c r="W541" i="24"/>
  <c r="W542" i="24"/>
  <c r="W543" i="24"/>
  <c r="W544" i="24"/>
  <c r="W545" i="24"/>
  <c r="W546" i="24"/>
  <c r="W547" i="24"/>
  <c r="W548" i="24"/>
  <c r="W549" i="24"/>
  <c r="W550" i="24"/>
  <c r="W551" i="24"/>
  <c r="W552" i="24"/>
  <c r="W553" i="24"/>
  <c r="W554" i="24"/>
  <c r="W555" i="24"/>
  <c r="W556" i="24"/>
  <c r="W557" i="24"/>
  <c r="W558" i="24"/>
  <c r="W559" i="24"/>
  <c r="W560" i="24"/>
  <c r="W561" i="24"/>
  <c r="W562" i="24"/>
  <c r="W563" i="24"/>
  <c r="W564" i="24"/>
  <c r="W565" i="24"/>
  <c r="W566" i="24"/>
  <c r="W567" i="24"/>
  <c r="W568" i="24"/>
  <c r="W569" i="24"/>
  <c r="W570" i="24"/>
  <c r="W571" i="24"/>
  <c r="W572" i="24"/>
  <c r="W573" i="24"/>
  <c r="W574" i="24"/>
  <c r="W575" i="24"/>
  <c r="W576" i="24"/>
  <c r="W577" i="24"/>
  <c r="W578" i="24"/>
  <c r="W579" i="24"/>
  <c r="W580" i="24"/>
  <c r="W581" i="24"/>
  <c r="W582" i="24"/>
  <c r="W583" i="24"/>
  <c r="W584" i="24"/>
  <c r="W585" i="24"/>
  <c r="W586" i="24"/>
  <c r="W587" i="24"/>
  <c r="W588" i="24"/>
  <c r="W589" i="24"/>
  <c r="W590" i="24"/>
  <c r="W591" i="24"/>
  <c r="W592" i="24"/>
  <c r="W593" i="24"/>
  <c r="W594" i="24"/>
  <c r="W595" i="24"/>
  <c r="W596" i="24"/>
  <c r="W597" i="24"/>
  <c r="W598" i="24"/>
  <c r="W599" i="24"/>
  <c r="W600" i="24"/>
  <c r="W601" i="24"/>
  <c r="W602" i="24"/>
  <c r="W603" i="24"/>
  <c r="W604" i="24"/>
  <c r="W605" i="24"/>
  <c r="W606" i="24"/>
  <c r="W607" i="24"/>
  <c r="W608" i="24"/>
  <c r="W609" i="24"/>
  <c r="W610" i="24"/>
  <c r="W611" i="24"/>
  <c r="W612" i="24"/>
  <c r="W613" i="24"/>
  <c r="W614" i="24"/>
  <c r="W615" i="24"/>
  <c r="W616" i="24"/>
  <c r="W617" i="24"/>
  <c r="W618" i="24"/>
  <c r="W619" i="24"/>
  <c r="W620" i="24"/>
  <c r="W621" i="24"/>
  <c r="W622" i="24"/>
  <c r="W623" i="24"/>
  <c r="W624" i="24"/>
  <c r="W625" i="24"/>
  <c r="W626" i="24"/>
  <c r="W627" i="24"/>
  <c r="W628" i="24"/>
  <c r="W629" i="24"/>
  <c r="W630" i="24"/>
  <c r="W631" i="24"/>
  <c r="W632" i="24"/>
  <c r="W633" i="24"/>
  <c r="W634" i="24"/>
  <c r="W635" i="24"/>
  <c r="W636" i="24"/>
  <c r="W637" i="24"/>
  <c r="W638" i="24"/>
  <c r="W639" i="24"/>
  <c r="W640" i="24"/>
  <c r="W641" i="24"/>
  <c r="W642" i="24"/>
  <c r="W643" i="24"/>
  <c r="W644" i="24"/>
  <c r="W645" i="24"/>
  <c r="W646" i="24"/>
  <c r="W647" i="24"/>
  <c r="W648" i="24"/>
  <c r="W649" i="24"/>
  <c r="W650" i="24"/>
  <c r="W651" i="24"/>
  <c r="W652" i="24"/>
  <c r="W653" i="24"/>
  <c r="W654" i="24"/>
  <c r="W655" i="24"/>
  <c r="W656" i="24"/>
  <c r="W657" i="24"/>
  <c r="W658" i="24"/>
  <c r="W659" i="24"/>
  <c r="W660" i="24"/>
  <c r="W661" i="24"/>
  <c r="W662" i="24"/>
  <c r="W663" i="24"/>
  <c r="W664" i="24"/>
  <c r="W665" i="24"/>
  <c r="W666" i="24"/>
  <c r="W667" i="24"/>
  <c r="W668" i="24"/>
  <c r="W669" i="24"/>
  <c r="W670" i="24"/>
  <c r="W671" i="24"/>
  <c r="W672" i="24"/>
  <c r="W673" i="24"/>
  <c r="W674" i="24"/>
  <c r="W675" i="24"/>
  <c r="W676" i="24"/>
  <c r="W677" i="24"/>
  <c r="W678" i="24"/>
  <c r="W679" i="24"/>
  <c r="W680" i="24"/>
  <c r="W681" i="24"/>
  <c r="W682" i="24"/>
  <c r="W683" i="24"/>
  <c r="W684" i="24"/>
  <c r="W685" i="24"/>
  <c r="W686" i="24"/>
  <c r="W687" i="24"/>
  <c r="W688" i="24"/>
  <c r="W689" i="24"/>
  <c r="W690" i="24"/>
  <c r="W691" i="24"/>
  <c r="W692" i="24"/>
  <c r="W693" i="24"/>
  <c r="W694" i="24"/>
  <c r="W695" i="24"/>
  <c r="W696" i="24"/>
  <c r="W697" i="24"/>
  <c r="W698" i="24"/>
  <c r="W699" i="24"/>
  <c r="W700" i="24"/>
  <c r="W701" i="24"/>
  <c r="W702" i="24"/>
  <c r="W703" i="24"/>
  <c r="W704" i="24"/>
  <c r="W705" i="24"/>
  <c r="W706" i="24"/>
  <c r="W707" i="24"/>
  <c r="W708" i="24"/>
  <c r="W709" i="24"/>
  <c r="W710" i="24"/>
  <c r="W711" i="24"/>
  <c r="W712" i="24"/>
  <c r="W713" i="24"/>
  <c r="W714" i="24"/>
  <c r="W715" i="24"/>
  <c r="W716" i="24"/>
  <c r="W717" i="24"/>
  <c r="W718" i="24"/>
  <c r="W719" i="24"/>
  <c r="W720" i="24"/>
  <c r="W721" i="24"/>
  <c r="W722" i="24"/>
  <c r="W723" i="24"/>
  <c r="W724" i="24"/>
  <c r="W725" i="24"/>
  <c r="W726" i="24"/>
  <c r="W727" i="24"/>
  <c r="W728" i="24"/>
  <c r="W729" i="24"/>
  <c r="W730" i="24"/>
  <c r="W731" i="24"/>
  <c r="W732" i="24"/>
  <c r="W733" i="24"/>
  <c r="W734" i="24"/>
  <c r="W735" i="24"/>
  <c r="W736" i="24"/>
  <c r="W737" i="24"/>
  <c r="W738" i="24"/>
  <c r="W739" i="24"/>
  <c r="W740" i="24"/>
  <c r="W741" i="24"/>
  <c r="W742" i="24"/>
  <c r="W743" i="24"/>
  <c r="W744" i="24"/>
  <c r="W745" i="24"/>
  <c r="W746" i="24"/>
  <c r="W747" i="24"/>
  <c r="W748" i="24"/>
  <c r="W749" i="24"/>
  <c r="W750" i="24"/>
  <c r="W751" i="24"/>
  <c r="W752" i="24"/>
  <c r="W753" i="24"/>
  <c r="W754" i="24"/>
  <c r="W755" i="24"/>
  <c r="W756" i="24"/>
  <c r="W757" i="24"/>
  <c r="W758" i="24"/>
  <c r="W759" i="24"/>
  <c r="W760" i="24"/>
  <c r="W761" i="24"/>
  <c r="W762" i="24"/>
  <c r="W763" i="24"/>
  <c r="W764" i="24"/>
  <c r="W765" i="24"/>
  <c r="W766" i="24"/>
  <c r="W767" i="24"/>
  <c r="W768" i="24"/>
  <c r="W769" i="24"/>
  <c r="W770" i="24"/>
  <c r="W771" i="24"/>
  <c r="W772" i="24"/>
  <c r="W773" i="24"/>
  <c r="W774" i="24"/>
  <c r="W775" i="24"/>
  <c r="W776" i="24"/>
  <c r="W777" i="24"/>
  <c r="W778" i="24"/>
  <c r="W779" i="24"/>
  <c r="W780" i="24"/>
  <c r="W781" i="24"/>
  <c r="W782" i="24"/>
  <c r="W783" i="24"/>
  <c r="W784" i="24"/>
  <c r="W785" i="24"/>
  <c r="W786" i="24"/>
  <c r="W787" i="24"/>
  <c r="W788" i="24"/>
  <c r="W789" i="24"/>
  <c r="W790" i="24"/>
  <c r="W791" i="24"/>
  <c r="W792" i="24"/>
  <c r="W793" i="24"/>
  <c r="W794" i="24"/>
  <c r="W795" i="24"/>
  <c r="W796" i="24"/>
  <c r="W797" i="24"/>
  <c r="W798" i="24"/>
  <c r="W799" i="24"/>
  <c r="W800" i="24"/>
  <c r="W801" i="24"/>
  <c r="W802" i="24"/>
  <c r="W803" i="24"/>
  <c r="W804" i="24"/>
  <c r="W805" i="24"/>
  <c r="W806" i="24"/>
  <c r="W807" i="24"/>
  <c r="W808" i="24"/>
  <c r="W809" i="24"/>
  <c r="W810" i="24"/>
  <c r="W811" i="24"/>
  <c r="W812" i="24"/>
  <c r="W813" i="24"/>
  <c r="W814" i="24"/>
  <c r="W815" i="24"/>
  <c r="W816" i="24"/>
  <c r="W817" i="24"/>
  <c r="W818" i="24"/>
  <c r="W819" i="24"/>
  <c r="W820" i="24"/>
  <c r="W821" i="24"/>
  <c r="W822" i="24"/>
  <c r="W823" i="24"/>
  <c r="W824" i="24"/>
  <c r="W825" i="24"/>
  <c r="W826" i="24"/>
  <c r="W827" i="24"/>
  <c r="W828" i="24"/>
  <c r="W829" i="24"/>
  <c r="W830" i="24"/>
  <c r="W831" i="24"/>
  <c r="W832" i="24"/>
  <c r="W833" i="24"/>
  <c r="W834" i="24"/>
  <c r="W835" i="24"/>
  <c r="W836" i="24"/>
  <c r="W837" i="24"/>
  <c r="W838" i="24"/>
  <c r="W839" i="24"/>
  <c r="W840" i="24"/>
  <c r="W841" i="24"/>
  <c r="W842" i="24"/>
  <c r="W843" i="24"/>
  <c r="W844" i="24"/>
  <c r="W845" i="24"/>
  <c r="W846" i="24"/>
  <c r="W847" i="24"/>
  <c r="W848" i="24"/>
  <c r="W849" i="24"/>
  <c r="W850" i="24"/>
  <c r="W851" i="24"/>
  <c r="W852" i="24"/>
  <c r="W853" i="24"/>
  <c r="W854" i="24"/>
  <c r="W855" i="24"/>
  <c r="W856" i="24"/>
  <c r="W857" i="24"/>
  <c r="W858" i="24"/>
  <c r="W859" i="24"/>
  <c r="W860" i="24"/>
  <c r="W861" i="24"/>
  <c r="W862" i="24"/>
  <c r="W863" i="24"/>
  <c r="W864" i="24"/>
  <c r="W865" i="24"/>
  <c r="W866" i="24"/>
  <c r="W867" i="24"/>
  <c r="W868" i="24"/>
  <c r="W869" i="24"/>
  <c r="W870" i="24"/>
  <c r="W871" i="24"/>
  <c r="W872" i="24"/>
  <c r="W873" i="24"/>
  <c r="W874" i="24"/>
  <c r="W875" i="24"/>
  <c r="W876" i="24"/>
  <c r="W877" i="24"/>
  <c r="W878" i="24"/>
  <c r="W879" i="24"/>
  <c r="W880" i="24"/>
  <c r="W881" i="24"/>
  <c r="W882" i="24"/>
  <c r="W883" i="24"/>
  <c r="W884" i="24"/>
  <c r="W885" i="24"/>
  <c r="W886" i="24"/>
  <c r="W887" i="24"/>
  <c r="W888" i="24"/>
  <c r="W889" i="24"/>
  <c r="W890" i="24"/>
  <c r="W891" i="24"/>
  <c r="W892" i="24"/>
  <c r="W893" i="24"/>
  <c r="W894" i="24"/>
  <c r="W895" i="24"/>
  <c r="W896" i="24"/>
  <c r="W897" i="24"/>
  <c r="W898" i="24"/>
  <c r="W899" i="24"/>
  <c r="W900" i="24"/>
  <c r="W901" i="24"/>
  <c r="W902" i="24"/>
  <c r="W903" i="24"/>
  <c r="W904" i="24"/>
  <c r="W905" i="24"/>
  <c r="W906" i="24"/>
  <c r="W907" i="24"/>
  <c r="W908" i="24"/>
  <c r="W909" i="24"/>
  <c r="W910" i="24"/>
  <c r="W911" i="24"/>
  <c r="W912" i="24"/>
  <c r="W913" i="24"/>
  <c r="W914" i="24"/>
  <c r="W915" i="24"/>
  <c r="W916" i="24"/>
  <c r="W917" i="24"/>
  <c r="W918" i="24"/>
  <c r="W919" i="24"/>
  <c r="W920" i="24"/>
  <c r="W921" i="24"/>
  <c r="W922" i="24"/>
  <c r="W923" i="24"/>
  <c r="W924" i="24"/>
  <c r="W925" i="24"/>
  <c r="W926" i="24"/>
  <c r="W927" i="24"/>
  <c r="W928" i="24"/>
  <c r="W929" i="24"/>
  <c r="W930" i="24"/>
  <c r="W931" i="24"/>
  <c r="W932" i="24"/>
  <c r="W933" i="24"/>
  <c r="W934" i="24"/>
  <c r="W935" i="24"/>
  <c r="W936" i="24"/>
  <c r="W937" i="24"/>
  <c r="W938" i="24"/>
  <c r="W939" i="24"/>
  <c r="W940" i="24"/>
  <c r="W941" i="24"/>
  <c r="W942" i="24"/>
  <c r="W943" i="24"/>
  <c r="W944" i="24"/>
  <c r="W945" i="24"/>
  <c r="W946" i="24"/>
  <c r="W947" i="24"/>
  <c r="W948" i="24"/>
  <c r="W949" i="24"/>
  <c r="W950" i="24"/>
  <c r="W951" i="24"/>
  <c r="W952" i="24"/>
  <c r="W953" i="24"/>
  <c r="W954" i="24"/>
  <c r="W955" i="24"/>
  <c r="W956" i="24"/>
  <c r="W957" i="24"/>
  <c r="W958" i="24"/>
  <c r="W959" i="24"/>
  <c r="W960" i="24"/>
  <c r="W961" i="24"/>
  <c r="W962" i="24"/>
  <c r="W963" i="24"/>
  <c r="W964" i="24"/>
  <c r="W965" i="24"/>
  <c r="W966" i="24"/>
  <c r="W967" i="24"/>
  <c r="W968" i="24"/>
  <c r="W969" i="24"/>
  <c r="W970" i="24"/>
  <c r="W971" i="24"/>
  <c r="W972" i="24"/>
  <c r="W973" i="24"/>
  <c r="W974" i="24"/>
  <c r="W975" i="24"/>
  <c r="W976" i="24"/>
  <c r="W977" i="24"/>
  <c r="W978" i="24"/>
  <c r="W979" i="24"/>
  <c r="W980" i="24"/>
  <c r="W981" i="24"/>
  <c r="W982" i="24"/>
  <c r="W983" i="24"/>
  <c r="W984" i="24"/>
  <c r="W985" i="24"/>
  <c r="W986" i="24"/>
  <c r="W987" i="24"/>
  <c r="W988" i="24"/>
  <c r="W989" i="24"/>
  <c r="W990" i="24"/>
  <c r="W991" i="24"/>
  <c r="W992" i="24"/>
  <c r="W993" i="24"/>
  <c r="W994" i="24"/>
  <c r="W995" i="24"/>
  <c r="W996" i="24"/>
  <c r="W997" i="24"/>
  <c r="W998" i="24"/>
  <c r="W999" i="24"/>
  <c r="W1000" i="24"/>
  <c r="W1001" i="24"/>
  <c r="W1002" i="24"/>
  <c r="W1003" i="24"/>
  <c r="W1004" i="24"/>
  <c r="S2" i="24"/>
  <c r="R2" i="24"/>
  <c r="P9" i="24"/>
  <c r="P8" i="24"/>
  <c r="N7" i="24"/>
  <c r="P7" i="24" s="1"/>
  <c r="O7" i="24"/>
  <c r="N6" i="24"/>
  <c r="P6" i="24" s="1"/>
  <c r="O6" i="24"/>
  <c r="O5" i="24"/>
  <c r="N5" i="24"/>
  <c r="P4" i="24"/>
  <c r="P3" i="24"/>
  <c r="AA6" i="24"/>
  <c r="AA5" i="24"/>
  <c r="T5" i="24"/>
  <c r="T6" i="24" s="1"/>
  <c r="AA4" i="24"/>
  <c r="V4" i="24"/>
  <c r="AA3" i="24"/>
  <c r="AA2" i="24"/>
  <c r="AA1" i="24"/>
  <c r="H8" i="23"/>
  <c r="P8" i="23" s="1"/>
  <c r="H7" i="23"/>
  <c r="P7" i="23" s="1"/>
  <c r="F2" i="23"/>
  <c r="AA6" i="23"/>
  <c r="AA5" i="23"/>
  <c r="T5" i="23"/>
  <c r="V5" i="23" s="1"/>
  <c r="AA4" i="23"/>
  <c r="V4" i="23"/>
  <c r="AA3" i="23"/>
  <c r="AA2" i="23"/>
  <c r="AA1" i="23"/>
  <c r="Q207" i="20"/>
  <c r="Q208" i="20"/>
  <c r="Q209" i="20"/>
  <c r="Q210" i="20"/>
  <c r="Q211" i="20"/>
  <c r="Q212" i="20"/>
  <c r="Q213" i="20"/>
  <c r="Q214" i="20"/>
  <c r="Q215" i="20"/>
  <c r="Q216" i="20"/>
  <c r="Q217" i="20"/>
  <c r="Q218" i="20"/>
  <c r="Q219" i="20"/>
  <c r="Q220" i="20"/>
  <c r="Q221" i="20"/>
  <c r="Q222" i="20"/>
  <c r="Q223" i="20"/>
  <c r="Q224" i="20"/>
  <c r="Q225" i="20"/>
  <c r="Q226" i="20"/>
  <c r="Q227" i="20"/>
  <c r="Q228" i="20"/>
  <c r="Q229" i="20"/>
  <c r="Q230" i="20"/>
  <c r="Q231" i="20"/>
  <c r="Q232" i="20"/>
  <c r="Q233" i="20"/>
  <c r="Q234" i="20"/>
  <c r="Q235" i="20"/>
  <c r="Q236" i="20"/>
  <c r="Q237" i="20"/>
  <c r="Q238" i="20"/>
  <c r="Q239" i="20"/>
  <c r="Q240" i="20"/>
  <c r="Q241" i="20"/>
  <c r="Q242" i="20"/>
  <c r="Q243" i="20"/>
  <c r="Q244" i="20"/>
  <c r="Q245" i="20"/>
  <c r="Q246" i="20"/>
  <c r="Q247" i="20"/>
  <c r="Q248" i="20"/>
  <c r="Q249" i="20"/>
  <c r="Q250" i="20"/>
  <c r="Q251" i="20"/>
  <c r="Q252" i="20"/>
  <c r="Q253" i="20"/>
  <c r="Q254" i="20"/>
  <c r="Q255" i="20"/>
  <c r="Q256" i="20"/>
  <c r="Q257" i="20"/>
  <c r="Q258" i="20"/>
  <c r="Q259" i="20"/>
  <c r="Q260" i="20"/>
  <c r="Q261" i="20"/>
  <c r="Q262" i="20"/>
  <c r="Q263" i="20"/>
  <c r="Q264" i="20"/>
  <c r="Q265" i="20"/>
  <c r="Q266" i="20"/>
  <c r="Q267" i="20"/>
  <c r="Q268" i="20"/>
  <c r="Q269" i="20"/>
  <c r="Q270" i="20"/>
  <c r="Q271" i="20"/>
  <c r="Q272" i="20"/>
  <c r="Q273" i="20"/>
  <c r="Q274" i="20"/>
  <c r="Q275" i="20"/>
  <c r="Q276" i="20"/>
  <c r="Q277" i="20"/>
  <c r="Q278" i="20"/>
  <c r="Q279" i="20"/>
  <c r="Q280" i="20"/>
  <c r="Q281" i="20"/>
  <c r="Q282" i="20"/>
  <c r="Q283" i="20"/>
  <c r="Q284" i="20"/>
  <c r="Q285" i="20"/>
  <c r="Q286" i="20"/>
  <c r="Q287" i="20"/>
  <c r="Q288" i="20"/>
  <c r="Q289" i="20"/>
  <c r="Q290" i="20"/>
  <c r="Q291" i="20"/>
  <c r="Q292" i="20"/>
  <c r="Q293" i="20"/>
  <c r="Q294" i="20"/>
  <c r="Q295" i="20"/>
  <c r="Q296" i="20"/>
  <c r="Q297" i="20"/>
  <c r="Q298" i="20"/>
  <c r="Q299" i="20"/>
  <c r="Q300" i="20"/>
  <c r="Q301" i="20"/>
  <c r="Q302" i="20"/>
  <c r="Q303" i="20"/>
  <c r="Q304" i="20"/>
  <c r="Q305" i="20"/>
  <c r="Q306" i="20"/>
  <c r="Q307" i="20"/>
  <c r="Q308" i="20"/>
  <c r="Q309" i="20"/>
  <c r="Q310" i="20"/>
  <c r="Q311" i="20"/>
  <c r="Q312" i="20"/>
  <c r="Q313" i="20"/>
  <c r="Q314" i="20"/>
  <c r="Q315" i="20"/>
  <c r="Q316" i="20"/>
  <c r="Q317" i="20"/>
  <c r="Q318" i="20"/>
  <c r="Q319" i="20"/>
  <c r="Q320" i="20"/>
  <c r="Q321" i="20"/>
  <c r="Q322" i="20"/>
  <c r="Q323" i="20"/>
  <c r="Q324" i="20"/>
  <c r="Q325" i="20"/>
  <c r="Q326" i="20"/>
  <c r="Q327" i="20"/>
  <c r="Q328" i="20"/>
  <c r="Q329" i="20"/>
  <c r="Q330" i="20"/>
  <c r="Q331" i="20"/>
  <c r="Q332" i="20"/>
  <c r="Q333" i="20"/>
  <c r="Q334" i="20"/>
  <c r="Q335" i="20"/>
  <c r="Q336" i="20"/>
  <c r="Q337" i="20"/>
  <c r="Q338" i="20"/>
  <c r="Q339" i="20"/>
  <c r="Q340" i="20"/>
  <c r="Q341" i="20"/>
  <c r="Q342" i="20"/>
  <c r="Q343" i="20"/>
  <c r="Q344" i="20"/>
  <c r="Q345" i="20"/>
  <c r="Q346" i="20"/>
  <c r="Q347" i="20"/>
  <c r="Q348" i="20"/>
  <c r="Q349" i="20"/>
  <c r="Q350" i="20"/>
  <c r="Q351" i="20"/>
  <c r="Q352" i="20"/>
  <c r="Q353" i="20"/>
  <c r="Q354" i="20"/>
  <c r="Q355" i="20"/>
  <c r="Q356" i="20"/>
  <c r="Q357" i="20"/>
  <c r="Q358" i="20"/>
  <c r="Q359" i="20"/>
  <c r="Q360" i="20"/>
  <c r="Q361" i="20"/>
  <c r="Q362" i="20"/>
  <c r="Q363" i="20"/>
  <c r="Q364" i="20"/>
  <c r="Q365" i="20"/>
  <c r="Q366" i="20"/>
  <c r="Q367" i="20"/>
  <c r="Q368" i="20"/>
  <c r="Q369" i="20"/>
  <c r="Q370" i="20"/>
  <c r="Q371" i="20"/>
  <c r="Q372" i="20"/>
  <c r="Q373" i="20"/>
  <c r="Q374" i="20"/>
  <c r="Q375" i="20"/>
  <c r="Q376" i="20"/>
  <c r="Q377" i="20"/>
  <c r="Q378" i="20"/>
  <c r="Q379" i="20"/>
  <c r="Q380" i="20"/>
  <c r="Q381" i="20"/>
  <c r="Q382" i="20"/>
  <c r="Q383" i="20"/>
  <c r="Q384" i="20"/>
  <c r="Q385" i="20"/>
  <c r="Q386" i="20"/>
  <c r="Q387" i="20"/>
  <c r="Q388" i="20"/>
  <c r="Q389" i="20"/>
  <c r="Q390" i="20"/>
  <c r="Q391" i="20"/>
  <c r="Q392" i="20"/>
  <c r="Q393" i="20"/>
  <c r="Q394" i="20"/>
  <c r="Q395" i="20"/>
  <c r="Q396" i="20"/>
  <c r="Q397" i="20"/>
  <c r="Q398" i="20"/>
  <c r="Q399" i="20"/>
  <c r="Q400" i="20"/>
  <c r="Q401" i="20"/>
  <c r="Q402" i="20"/>
  <c r="Q403" i="20"/>
  <c r="Q404" i="20"/>
  <c r="Q405" i="20"/>
  <c r="Q406" i="20"/>
  <c r="Q407" i="20"/>
  <c r="Q408" i="20"/>
  <c r="Q409" i="20"/>
  <c r="Q410" i="20"/>
  <c r="Q411" i="20"/>
  <c r="Q412" i="20"/>
  <c r="Q413" i="20"/>
  <c r="Q414" i="20"/>
  <c r="Q415" i="20"/>
  <c r="Q416" i="20"/>
  <c r="Q417" i="20"/>
  <c r="Q418" i="20"/>
  <c r="Q419" i="20"/>
  <c r="Q420" i="20"/>
  <c r="Q421" i="20"/>
  <c r="Q422" i="20"/>
  <c r="Q423" i="20"/>
  <c r="Q424" i="20"/>
  <c r="Q425" i="20"/>
  <c r="Q426" i="20"/>
  <c r="Q427" i="20"/>
  <c r="Q428" i="20"/>
  <c r="Q429" i="20"/>
  <c r="Q430" i="20"/>
  <c r="Q431" i="20"/>
  <c r="Q432" i="20"/>
  <c r="Q433" i="20"/>
  <c r="Q434" i="20"/>
  <c r="Q435" i="20"/>
  <c r="Q436" i="20"/>
  <c r="Q437" i="20"/>
  <c r="Q438" i="20"/>
  <c r="Q439" i="20"/>
  <c r="Q440" i="20"/>
  <c r="Q441" i="20"/>
  <c r="Q442" i="20"/>
  <c r="Q443" i="20"/>
  <c r="Q444" i="20"/>
  <c r="Q445" i="20"/>
  <c r="Q446" i="20"/>
  <c r="Q447" i="20"/>
  <c r="Q448" i="20"/>
  <c r="Q449" i="20"/>
  <c r="Q450" i="20"/>
  <c r="Q451" i="20"/>
  <c r="Q452" i="20"/>
  <c r="Q453" i="20"/>
  <c r="Q454" i="20"/>
  <c r="Q455" i="20"/>
  <c r="Q456" i="20"/>
  <c r="Q457" i="20"/>
  <c r="Q458" i="20"/>
  <c r="Q459" i="20"/>
  <c r="Q460" i="20"/>
  <c r="Q461" i="20"/>
  <c r="Q462" i="20"/>
  <c r="Q463" i="20"/>
  <c r="Q464" i="20"/>
  <c r="Q465" i="20"/>
  <c r="Q466" i="20"/>
  <c r="Q467" i="20"/>
  <c r="Q468" i="20"/>
  <c r="Q469" i="20"/>
  <c r="Q470" i="20"/>
  <c r="Q471" i="20"/>
  <c r="Q472" i="20"/>
  <c r="Q473" i="20"/>
  <c r="Q474" i="20"/>
  <c r="Q475" i="20"/>
  <c r="Q476" i="20"/>
  <c r="Q477" i="20"/>
  <c r="Q478" i="20"/>
  <c r="Q479" i="20"/>
  <c r="Q480" i="20"/>
  <c r="Q481" i="20"/>
  <c r="Q482" i="20"/>
  <c r="Q483" i="20"/>
  <c r="Q484" i="20"/>
  <c r="Q485" i="20"/>
  <c r="Q486" i="20"/>
  <c r="Q487" i="20"/>
  <c r="Q488" i="20"/>
  <c r="Q489" i="20"/>
  <c r="Q490" i="20"/>
  <c r="Q491" i="20"/>
  <c r="Q492" i="20"/>
  <c r="Q493" i="20"/>
  <c r="Q494" i="20"/>
  <c r="Q495" i="20"/>
  <c r="Q496" i="20"/>
  <c r="Q497" i="20"/>
  <c r="Q498" i="20"/>
  <c r="Q499" i="20"/>
  <c r="Q500" i="20"/>
  <c r="Q501" i="20"/>
  <c r="Q502" i="20"/>
  <c r="Q503" i="20"/>
  <c r="Q504" i="20"/>
  <c r="Q505" i="20"/>
  <c r="Q506" i="20"/>
  <c r="Q507" i="20"/>
  <c r="Q508" i="20"/>
  <c r="Q509" i="20"/>
  <c r="Q510" i="20"/>
  <c r="Q511" i="20"/>
  <c r="Q512" i="20"/>
  <c r="Q513" i="20"/>
  <c r="Q514" i="20"/>
  <c r="Q515" i="20"/>
  <c r="Q516" i="20"/>
  <c r="Q517" i="20"/>
  <c r="Q518" i="20"/>
  <c r="Q519" i="20"/>
  <c r="Q520" i="20"/>
  <c r="Q521" i="20"/>
  <c r="Q522" i="20"/>
  <c r="Q523" i="20"/>
  <c r="Q524" i="20"/>
  <c r="Q525" i="20"/>
  <c r="Q526" i="20"/>
  <c r="Q527" i="20"/>
  <c r="Q528" i="20"/>
  <c r="Q529" i="20"/>
  <c r="Q530" i="20"/>
  <c r="Q531" i="20"/>
  <c r="Q532" i="20"/>
  <c r="Q533" i="20"/>
  <c r="Q534" i="20"/>
  <c r="Q535" i="20"/>
  <c r="Q536" i="20"/>
  <c r="Q537" i="20"/>
  <c r="Q538" i="20"/>
  <c r="Q539" i="20"/>
  <c r="Q540" i="20"/>
  <c r="Q541" i="20"/>
  <c r="Q542" i="20"/>
  <c r="Q543" i="20"/>
  <c r="Q544" i="20"/>
  <c r="Q545" i="20"/>
  <c r="Q546" i="20"/>
  <c r="Q547" i="20"/>
  <c r="Q548" i="20"/>
  <c r="Q549" i="20"/>
  <c r="Q550" i="20"/>
  <c r="Q551" i="20"/>
  <c r="Q552" i="20"/>
  <c r="Q553" i="20"/>
  <c r="Q554" i="20"/>
  <c r="Q555" i="20"/>
  <c r="Q556" i="20"/>
  <c r="Q557" i="20"/>
  <c r="Q558" i="20"/>
  <c r="Q559" i="20"/>
  <c r="Q560" i="20"/>
  <c r="Q561" i="20"/>
  <c r="Q562" i="20"/>
  <c r="Q563" i="20"/>
  <c r="Q564" i="20"/>
  <c r="Q565" i="20"/>
  <c r="Q566" i="20"/>
  <c r="Q567" i="20"/>
  <c r="Q568" i="20"/>
  <c r="Q569" i="20"/>
  <c r="Q570" i="20"/>
  <c r="Q571" i="20"/>
  <c r="Q572" i="20"/>
  <c r="Q573" i="20"/>
  <c r="Q574" i="20"/>
  <c r="Q575" i="20"/>
  <c r="Q576" i="20"/>
  <c r="Q577" i="20"/>
  <c r="Q578" i="20"/>
  <c r="Q579" i="20"/>
  <c r="Q580" i="20"/>
  <c r="Q581" i="20"/>
  <c r="Q582" i="20"/>
  <c r="Q583" i="20"/>
  <c r="Q584" i="20"/>
  <c r="Q585" i="20"/>
  <c r="Q586" i="20"/>
  <c r="Q587" i="20"/>
  <c r="Q588" i="20"/>
  <c r="Q589" i="20"/>
  <c r="Q590" i="20"/>
  <c r="Q591" i="20"/>
  <c r="Q592" i="20"/>
  <c r="Q593" i="20"/>
  <c r="Q594" i="20"/>
  <c r="Q595" i="20"/>
  <c r="Q596" i="20"/>
  <c r="Q597" i="20"/>
  <c r="Q598" i="20"/>
  <c r="Q599" i="20"/>
  <c r="Q600" i="20"/>
  <c r="Q601" i="20"/>
  <c r="Q602" i="20"/>
  <c r="Q603" i="20"/>
  <c r="Q604" i="20"/>
  <c r="Q605" i="20"/>
  <c r="Q606" i="20"/>
  <c r="Q607" i="20"/>
  <c r="Q608" i="20"/>
  <c r="Q609" i="20"/>
  <c r="Q610" i="20"/>
  <c r="Q611" i="20"/>
  <c r="Q612" i="20"/>
  <c r="Q613" i="20"/>
  <c r="Q614" i="20"/>
  <c r="Q615" i="20"/>
  <c r="Q616" i="20"/>
  <c r="Q617" i="20"/>
  <c r="Q618" i="20"/>
  <c r="Q619" i="20"/>
  <c r="Q620" i="20"/>
  <c r="Q621" i="20"/>
  <c r="Q622" i="20"/>
  <c r="Q623" i="20"/>
  <c r="Q624" i="20"/>
  <c r="Q625" i="20"/>
  <c r="Q626" i="20"/>
  <c r="Q627" i="20"/>
  <c r="Q628" i="20"/>
  <c r="Q629" i="20"/>
  <c r="Q630" i="20"/>
  <c r="Q631" i="20"/>
  <c r="Q632" i="20"/>
  <c r="Q633" i="20"/>
  <c r="Q634" i="20"/>
  <c r="Q635" i="20"/>
  <c r="Q636" i="20"/>
  <c r="Q637" i="20"/>
  <c r="Q638" i="20"/>
  <c r="Q639" i="20"/>
  <c r="Q640" i="20"/>
  <c r="Q641" i="20"/>
  <c r="Q642" i="20"/>
  <c r="Q643" i="20"/>
  <c r="Q644" i="20"/>
  <c r="Q645" i="20"/>
  <c r="Q646" i="20"/>
  <c r="Q647" i="20"/>
  <c r="Q648" i="20"/>
  <c r="Q649" i="20"/>
  <c r="Q650" i="20"/>
  <c r="Q651" i="20"/>
  <c r="Q652" i="20"/>
  <c r="Q653" i="20"/>
  <c r="Q654" i="20"/>
  <c r="Q655" i="20"/>
  <c r="Q656" i="20"/>
  <c r="Q657" i="20"/>
  <c r="Q658" i="20"/>
  <c r="Q659" i="20"/>
  <c r="Q660" i="20"/>
  <c r="Q661" i="20"/>
  <c r="Q662" i="20"/>
  <c r="Q663" i="20"/>
  <c r="Q664" i="20"/>
  <c r="Q665" i="20"/>
  <c r="Q666" i="20"/>
  <c r="Q667" i="20"/>
  <c r="Q668" i="20"/>
  <c r="Q669" i="20"/>
  <c r="Q670" i="20"/>
  <c r="Q671" i="20"/>
  <c r="Q672" i="20"/>
  <c r="Q673" i="20"/>
  <c r="Q674" i="20"/>
  <c r="Q675" i="20"/>
  <c r="Q676" i="20"/>
  <c r="Q677" i="20"/>
  <c r="Q678" i="20"/>
  <c r="Q679" i="20"/>
  <c r="Q680" i="20"/>
  <c r="Q681" i="20"/>
  <c r="Q682" i="20"/>
  <c r="Q683" i="20"/>
  <c r="Q684" i="20"/>
  <c r="Q685" i="20"/>
  <c r="Q686" i="20"/>
  <c r="Q687" i="20"/>
  <c r="Q688" i="20"/>
  <c r="Q689" i="20"/>
  <c r="Q690" i="20"/>
  <c r="Q691" i="20"/>
  <c r="Q692" i="20"/>
  <c r="Q693" i="20"/>
  <c r="Q694" i="20"/>
  <c r="Q695" i="20"/>
  <c r="Q696" i="20"/>
  <c r="Q697" i="20"/>
  <c r="Q698" i="20"/>
  <c r="Q699" i="20"/>
  <c r="Q700" i="20"/>
  <c r="Q701" i="20"/>
  <c r="Q702" i="20"/>
  <c r="Q703" i="20"/>
  <c r="Q704" i="20"/>
  <c r="Q705" i="20"/>
  <c r="Q706" i="20"/>
  <c r="Q707" i="20"/>
  <c r="Q708" i="20"/>
  <c r="Q709" i="20"/>
  <c r="Q710" i="20"/>
  <c r="Q711" i="20"/>
  <c r="Q712" i="20"/>
  <c r="Q713" i="20"/>
  <c r="Q714" i="20"/>
  <c r="Q715" i="20"/>
  <c r="Q716" i="20"/>
  <c r="Q717" i="20"/>
  <c r="Q718" i="20"/>
  <c r="Q719" i="20"/>
  <c r="Q720" i="20"/>
  <c r="Q721" i="20"/>
  <c r="Q722" i="20"/>
  <c r="Q723" i="20"/>
  <c r="Q724" i="20"/>
  <c r="Q725" i="20"/>
  <c r="Q726" i="20"/>
  <c r="Q727" i="20"/>
  <c r="Q728" i="20"/>
  <c r="Q729" i="20"/>
  <c r="Q730" i="20"/>
  <c r="Q731" i="20"/>
  <c r="Q732" i="20"/>
  <c r="Q733" i="20"/>
  <c r="Q734" i="20"/>
  <c r="Q735" i="20"/>
  <c r="Q736" i="20"/>
  <c r="Q737" i="20"/>
  <c r="Q738" i="20"/>
  <c r="Q739" i="20"/>
  <c r="Q740" i="20"/>
  <c r="Q741" i="20"/>
  <c r="Q742" i="20"/>
  <c r="Q743" i="20"/>
  <c r="Q744" i="20"/>
  <c r="Q745" i="20"/>
  <c r="Q746" i="20"/>
  <c r="Q747" i="20"/>
  <c r="Q748" i="20"/>
  <c r="Q749" i="20"/>
  <c r="Q750" i="20"/>
  <c r="Q751" i="20"/>
  <c r="Q752" i="20"/>
  <c r="Q753" i="20"/>
  <c r="Q754" i="20"/>
  <c r="Q755" i="20"/>
  <c r="Q756" i="20"/>
  <c r="Q757" i="20"/>
  <c r="Q758" i="20"/>
  <c r="Q759" i="20"/>
  <c r="Q760" i="20"/>
  <c r="Q761" i="20"/>
  <c r="Q762" i="20"/>
  <c r="Q763" i="20"/>
  <c r="Q764" i="20"/>
  <c r="Q765" i="20"/>
  <c r="Q766" i="20"/>
  <c r="Q767" i="20"/>
  <c r="Q768" i="20"/>
  <c r="Q769" i="20"/>
  <c r="Q770" i="20"/>
  <c r="Q771" i="20"/>
  <c r="Q772" i="20"/>
  <c r="Q773" i="20"/>
  <c r="Q774" i="20"/>
  <c r="Q775" i="20"/>
  <c r="Q776" i="20"/>
  <c r="Q777" i="20"/>
  <c r="Q778" i="20"/>
  <c r="Q779" i="20"/>
  <c r="Q780" i="20"/>
  <c r="Q781" i="20"/>
  <c r="Q782" i="20"/>
  <c r="Q783" i="20"/>
  <c r="Q784" i="20"/>
  <c r="Q785" i="20"/>
  <c r="Q786" i="20"/>
  <c r="Q787" i="20"/>
  <c r="Q788" i="20"/>
  <c r="Q789" i="20"/>
  <c r="Q790" i="20"/>
  <c r="Q791" i="20"/>
  <c r="Q792" i="20"/>
  <c r="Q793" i="20"/>
  <c r="Q794" i="20"/>
  <c r="Q795" i="20"/>
  <c r="Q796" i="20"/>
  <c r="Q797" i="20"/>
  <c r="Q798" i="20"/>
  <c r="Q799" i="20"/>
  <c r="Q800" i="20"/>
  <c r="Q801" i="20"/>
  <c r="Q802" i="20"/>
  <c r="Q803" i="20"/>
  <c r="Q804" i="20"/>
  <c r="Q805" i="20"/>
  <c r="Q806" i="20"/>
  <c r="Q807" i="20"/>
  <c r="Q808" i="20"/>
  <c r="Q809" i="20"/>
  <c r="Q810" i="20"/>
  <c r="Q811" i="20"/>
  <c r="Q812" i="20"/>
  <c r="Q813" i="20"/>
  <c r="Q814" i="20"/>
  <c r="Q815" i="20"/>
  <c r="Q816" i="20"/>
  <c r="Q817" i="20"/>
  <c r="Q818" i="20"/>
  <c r="Q819" i="20"/>
  <c r="Q820" i="20"/>
  <c r="Q821" i="20"/>
  <c r="Q822" i="20"/>
  <c r="Q823" i="20"/>
  <c r="Q824" i="20"/>
  <c r="Q825" i="20"/>
  <c r="Q826" i="20"/>
  <c r="Q827" i="20"/>
  <c r="Q828" i="20"/>
  <c r="Q829" i="20"/>
  <c r="Q830" i="20"/>
  <c r="Q831" i="20"/>
  <c r="Q832" i="20"/>
  <c r="Q833" i="20"/>
  <c r="Q834" i="20"/>
  <c r="Q835" i="20"/>
  <c r="Q836" i="20"/>
  <c r="Q837" i="20"/>
  <c r="Q838" i="20"/>
  <c r="Q839" i="20"/>
  <c r="Q840" i="20"/>
  <c r="Q841" i="20"/>
  <c r="Q842" i="20"/>
  <c r="Q843" i="20"/>
  <c r="Q844" i="20"/>
  <c r="Q845" i="20"/>
  <c r="Q846" i="20"/>
  <c r="Q847" i="20"/>
  <c r="Q848" i="20"/>
  <c r="Q849" i="20"/>
  <c r="Q850" i="20"/>
  <c r="Q851" i="20"/>
  <c r="Q852" i="20"/>
  <c r="Q853" i="20"/>
  <c r="Q854" i="20"/>
  <c r="Q855" i="20"/>
  <c r="Q856" i="20"/>
  <c r="Q857" i="20"/>
  <c r="Q858" i="20"/>
  <c r="Q859" i="20"/>
  <c r="Q860" i="20"/>
  <c r="Q861" i="20"/>
  <c r="Q862" i="20"/>
  <c r="Q863" i="20"/>
  <c r="Q864" i="20"/>
  <c r="Q865" i="20"/>
  <c r="Q866" i="20"/>
  <c r="Q867" i="20"/>
  <c r="Q868" i="20"/>
  <c r="Q869" i="20"/>
  <c r="Q870" i="20"/>
  <c r="Q871" i="20"/>
  <c r="Q872" i="20"/>
  <c r="Q873" i="20"/>
  <c r="Q874" i="20"/>
  <c r="Q875" i="20"/>
  <c r="Q876" i="20"/>
  <c r="Q877" i="20"/>
  <c r="Q878" i="20"/>
  <c r="Q879" i="20"/>
  <c r="Q880" i="20"/>
  <c r="Q881" i="20"/>
  <c r="Q882" i="20"/>
  <c r="Q883" i="20"/>
  <c r="Q884" i="20"/>
  <c r="Q885" i="20"/>
  <c r="Q886" i="20"/>
  <c r="Q887" i="20"/>
  <c r="Q888" i="20"/>
  <c r="Q889" i="20"/>
  <c r="Q890" i="20"/>
  <c r="Q891" i="20"/>
  <c r="Q892" i="20"/>
  <c r="Q893" i="20"/>
  <c r="Q894" i="20"/>
  <c r="Q895" i="20"/>
  <c r="Q896" i="20"/>
  <c r="Q897" i="20"/>
  <c r="Q898" i="20"/>
  <c r="Q899" i="20"/>
  <c r="Q900" i="20"/>
  <c r="Q901" i="20"/>
  <c r="Q902" i="20"/>
  <c r="Q903" i="20"/>
  <c r="Q904" i="20"/>
  <c r="Q905" i="20"/>
  <c r="Q906" i="20"/>
  <c r="Q907" i="20"/>
  <c r="Q908" i="20"/>
  <c r="Q909" i="20"/>
  <c r="Q910" i="20"/>
  <c r="Q911" i="20"/>
  <c r="Q912" i="20"/>
  <c r="Q913" i="20"/>
  <c r="Q914" i="20"/>
  <c r="Q915" i="20"/>
  <c r="Q916" i="20"/>
  <c r="Q917" i="20"/>
  <c r="Q918" i="20"/>
  <c r="Q919" i="20"/>
  <c r="Q920" i="20"/>
  <c r="Q921" i="20"/>
  <c r="Q922" i="20"/>
  <c r="Q923" i="20"/>
  <c r="Q924" i="20"/>
  <c r="Q925" i="20"/>
  <c r="Q926" i="20"/>
  <c r="Q927" i="20"/>
  <c r="Q928" i="20"/>
  <c r="Q929" i="20"/>
  <c r="Q930" i="20"/>
  <c r="Q931" i="20"/>
  <c r="Q932" i="20"/>
  <c r="Q933" i="20"/>
  <c r="Q934" i="20"/>
  <c r="Q935" i="20"/>
  <c r="Q936" i="20"/>
  <c r="Q937" i="20"/>
  <c r="Q938" i="20"/>
  <c r="Q939" i="20"/>
  <c r="Q940" i="20"/>
  <c r="Q941" i="20"/>
  <c r="Q942" i="20"/>
  <c r="Q943" i="20"/>
  <c r="Q944" i="20"/>
  <c r="Q945" i="20"/>
  <c r="Q946" i="20"/>
  <c r="Q947" i="20"/>
  <c r="Q948" i="20"/>
  <c r="Q949" i="20"/>
  <c r="Q950" i="20"/>
  <c r="Q951" i="20"/>
  <c r="Q952" i="20"/>
  <c r="Q953" i="20"/>
  <c r="Q954" i="20"/>
  <c r="Q955" i="20"/>
  <c r="Q956" i="20"/>
  <c r="Q957" i="20"/>
  <c r="Q958" i="20"/>
  <c r="Q959" i="20"/>
  <c r="Q960" i="20"/>
  <c r="Q961" i="20"/>
  <c r="Q962" i="20"/>
  <c r="Q963" i="20"/>
  <c r="Q964" i="20"/>
  <c r="Q965" i="20"/>
  <c r="Q966" i="20"/>
  <c r="Q967" i="20"/>
  <c r="Q968" i="20"/>
  <c r="Q969" i="20"/>
  <c r="Q970" i="20"/>
  <c r="Q971" i="20"/>
  <c r="Q972" i="20"/>
  <c r="Q973" i="20"/>
  <c r="Q974" i="20"/>
  <c r="Q975" i="20"/>
  <c r="Q976" i="20"/>
  <c r="Q977" i="20"/>
  <c r="Q978" i="20"/>
  <c r="Q979" i="20"/>
  <c r="Q980" i="20"/>
  <c r="Q981" i="20"/>
  <c r="Q982" i="20"/>
  <c r="Q983" i="20"/>
  <c r="Q984" i="20"/>
  <c r="Q985" i="20"/>
  <c r="Q986" i="20"/>
  <c r="Q987" i="20"/>
  <c r="Q988" i="20"/>
  <c r="Q989" i="20"/>
  <c r="Q990" i="20"/>
  <c r="Q991" i="20"/>
  <c r="Q992" i="20"/>
  <c r="Q993" i="20"/>
  <c r="Q994" i="20"/>
  <c r="Q995" i="20"/>
  <c r="Q996" i="20"/>
  <c r="Q997" i="20"/>
  <c r="Q998" i="20"/>
  <c r="Q999" i="20"/>
  <c r="Q1000" i="20"/>
  <c r="Q1001" i="20"/>
  <c r="Q1002" i="20"/>
  <c r="Q1003" i="20"/>
  <c r="Q100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106" i="20"/>
  <c r="Q107" i="20"/>
  <c r="Q108" i="20"/>
  <c r="Q109" i="20"/>
  <c r="Q110" i="20"/>
  <c r="Q111" i="20"/>
  <c r="Q112" i="20"/>
  <c r="Q113" i="20"/>
  <c r="Q114" i="20"/>
  <c r="Q115" i="20"/>
  <c r="Q116" i="20"/>
  <c r="Q117" i="20"/>
  <c r="Q118" i="20"/>
  <c r="Q119" i="20"/>
  <c r="Q120" i="20"/>
  <c r="Q121" i="20"/>
  <c r="Q122" i="20"/>
  <c r="Q123" i="20"/>
  <c r="Q124" i="20"/>
  <c r="Q125" i="20"/>
  <c r="Q126" i="20"/>
  <c r="Q127" i="20"/>
  <c r="Q128" i="20"/>
  <c r="Q129" i="20"/>
  <c r="Q130" i="20"/>
  <c r="Q131" i="20"/>
  <c r="Q132" i="20"/>
  <c r="Q133" i="20"/>
  <c r="Q134" i="20"/>
  <c r="Q135" i="20"/>
  <c r="Q136" i="20"/>
  <c r="Q137" i="20"/>
  <c r="Q138" i="20"/>
  <c r="Q139" i="20"/>
  <c r="Q140" i="20"/>
  <c r="Q141" i="20"/>
  <c r="Q142" i="20"/>
  <c r="Q143" i="20"/>
  <c r="Q144" i="20"/>
  <c r="Q145" i="20"/>
  <c r="Q146" i="20"/>
  <c r="Q147" i="20"/>
  <c r="Q148" i="20"/>
  <c r="Q149" i="20"/>
  <c r="Q150" i="20"/>
  <c r="Q151" i="20"/>
  <c r="Q152" i="20"/>
  <c r="Q153" i="20"/>
  <c r="Q154" i="20"/>
  <c r="Q155" i="20"/>
  <c r="Q156" i="20"/>
  <c r="Q157" i="20"/>
  <c r="Q158" i="20"/>
  <c r="Q159" i="20"/>
  <c r="Q160" i="20"/>
  <c r="Q161" i="20"/>
  <c r="Q162" i="20"/>
  <c r="Q163" i="20"/>
  <c r="Q164" i="20"/>
  <c r="Q165" i="20"/>
  <c r="Q166" i="20"/>
  <c r="Q167" i="20"/>
  <c r="Q168" i="20"/>
  <c r="Q169" i="20"/>
  <c r="Q170" i="20"/>
  <c r="Q171" i="20"/>
  <c r="Q172" i="20"/>
  <c r="Q173" i="20"/>
  <c r="Q174" i="20"/>
  <c r="Q175" i="20"/>
  <c r="Q176" i="20"/>
  <c r="Q177" i="20"/>
  <c r="Q178" i="20"/>
  <c r="Q179" i="20"/>
  <c r="Q180" i="20"/>
  <c r="Q181" i="20"/>
  <c r="Q182" i="20"/>
  <c r="Q183" i="20"/>
  <c r="Q184" i="20"/>
  <c r="Q185" i="20"/>
  <c r="Q186" i="20"/>
  <c r="Q187" i="20"/>
  <c r="Q188" i="20"/>
  <c r="Q189" i="20"/>
  <c r="Q190" i="20"/>
  <c r="Q191" i="20"/>
  <c r="Q192" i="20"/>
  <c r="Q193" i="20"/>
  <c r="Q194" i="20"/>
  <c r="Q195" i="20"/>
  <c r="Q196" i="20"/>
  <c r="Q197" i="20"/>
  <c r="Q198" i="20"/>
  <c r="Q199" i="20"/>
  <c r="Q200" i="20"/>
  <c r="Q201" i="20"/>
  <c r="Q202" i="20"/>
  <c r="Q203" i="20"/>
  <c r="Q204" i="20"/>
  <c r="Q205" i="20"/>
  <c r="Q206" i="20"/>
  <c r="Q5" i="20"/>
  <c r="Q6" i="20"/>
  <c r="Q7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0" i="20"/>
  <c r="Q61" i="20"/>
  <c r="Q62" i="20"/>
  <c r="Q63" i="20"/>
  <c r="Q64" i="20"/>
  <c r="O6" i="20"/>
  <c r="O7" i="20" s="1"/>
  <c r="O8" i="20" s="1"/>
  <c r="O9" i="20" s="1"/>
  <c r="O10" i="20" s="1"/>
  <c r="O11" i="20" s="1"/>
  <c r="O12" i="20" s="1"/>
  <c r="O13" i="20" s="1"/>
  <c r="O14" i="20" s="1"/>
  <c r="O15" i="20" s="1"/>
  <c r="O16" i="20" s="1"/>
  <c r="O17" i="20" s="1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O37" i="20" s="1"/>
  <c r="O38" i="20" s="1"/>
  <c r="O39" i="20" s="1"/>
  <c r="O40" i="20" s="1"/>
  <c r="O41" i="20" s="1"/>
  <c r="O42" i="20" s="1"/>
  <c r="O43" i="20" s="1"/>
  <c r="O44" i="20" s="1"/>
  <c r="O45" i="20" s="1"/>
  <c r="O46" i="20" s="1"/>
  <c r="O47" i="20" s="1"/>
  <c r="O48" i="20" s="1"/>
  <c r="O49" i="20" s="1"/>
  <c r="O50" i="20" s="1"/>
  <c r="O51" i="20" s="1"/>
  <c r="O52" i="20" s="1"/>
  <c r="O53" i="20" s="1"/>
  <c r="O54" i="20" s="1"/>
  <c r="O55" i="20" s="1"/>
  <c r="O56" i="20" s="1"/>
  <c r="O57" i="20" s="1"/>
  <c r="O58" i="20" s="1"/>
  <c r="O59" i="20" s="1"/>
  <c r="O60" i="20" s="1"/>
  <c r="O61" i="20" s="1"/>
  <c r="O62" i="20" s="1"/>
  <c r="O63" i="20" s="1"/>
  <c r="O64" i="20" s="1"/>
  <c r="O65" i="20" s="1"/>
  <c r="O66" i="20" s="1"/>
  <c r="O67" i="20" s="1"/>
  <c r="O68" i="20" s="1"/>
  <c r="O69" i="20" s="1"/>
  <c r="O70" i="20" s="1"/>
  <c r="O71" i="20" s="1"/>
  <c r="O72" i="20" s="1"/>
  <c r="O73" i="20" s="1"/>
  <c r="O74" i="20" s="1"/>
  <c r="O75" i="20" s="1"/>
  <c r="O76" i="20" s="1"/>
  <c r="O77" i="20" s="1"/>
  <c r="O78" i="20" s="1"/>
  <c r="O79" i="20" s="1"/>
  <c r="O80" i="20" s="1"/>
  <c r="O81" i="20" s="1"/>
  <c r="O82" i="20" s="1"/>
  <c r="O83" i="20" s="1"/>
  <c r="O84" i="20" s="1"/>
  <c r="O85" i="20" s="1"/>
  <c r="O86" i="20" s="1"/>
  <c r="O87" i="20" s="1"/>
  <c r="O88" i="20" s="1"/>
  <c r="O89" i="20" s="1"/>
  <c r="O90" i="20" s="1"/>
  <c r="O91" i="20" s="1"/>
  <c r="O92" i="20" s="1"/>
  <c r="O93" i="20" s="1"/>
  <c r="O94" i="20" s="1"/>
  <c r="O95" i="20" s="1"/>
  <c r="O96" i="20" s="1"/>
  <c r="O97" i="20" s="1"/>
  <c r="O98" i="20" s="1"/>
  <c r="O99" i="20" s="1"/>
  <c r="O100" i="20" s="1"/>
  <c r="O101" i="20" s="1"/>
  <c r="O102" i="20" s="1"/>
  <c r="O103" i="20" s="1"/>
  <c r="O104" i="20" s="1"/>
  <c r="O105" i="20" s="1"/>
  <c r="O106" i="20" s="1"/>
  <c r="O107" i="20" s="1"/>
  <c r="O108" i="20" s="1"/>
  <c r="O109" i="20" s="1"/>
  <c r="O110" i="20" s="1"/>
  <c r="O111" i="20" s="1"/>
  <c r="O112" i="20" s="1"/>
  <c r="O113" i="20" s="1"/>
  <c r="O114" i="20" s="1"/>
  <c r="O115" i="20" s="1"/>
  <c r="O116" i="20" s="1"/>
  <c r="O117" i="20" s="1"/>
  <c r="O118" i="20" s="1"/>
  <c r="O119" i="20" s="1"/>
  <c r="O120" i="20" s="1"/>
  <c r="O121" i="20" s="1"/>
  <c r="O122" i="20" s="1"/>
  <c r="O123" i="20" s="1"/>
  <c r="O124" i="20" s="1"/>
  <c r="O125" i="20" s="1"/>
  <c r="O126" i="20" s="1"/>
  <c r="O127" i="20" s="1"/>
  <c r="O128" i="20" s="1"/>
  <c r="O129" i="20" s="1"/>
  <c r="O130" i="20" s="1"/>
  <c r="O131" i="20" s="1"/>
  <c r="O132" i="20" s="1"/>
  <c r="O133" i="20" s="1"/>
  <c r="O134" i="20" s="1"/>
  <c r="O135" i="20" s="1"/>
  <c r="O136" i="20" s="1"/>
  <c r="O137" i="20" s="1"/>
  <c r="O138" i="20" s="1"/>
  <c r="O139" i="20" s="1"/>
  <c r="O140" i="20" s="1"/>
  <c r="O141" i="20" s="1"/>
  <c r="O142" i="20" s="1"/>
  <c r="O143" i="20" s="1"/>
  <c r="O144" i="20" s="1"/>
  <c r="O145" i="20" s="1"/>
  <c r="O146" i="20" s="1"/>
  <c r="O147" i="20" s="1"/>
  <c r="O148" i="20" s="1"/>
  <c r="O149" i="20" s="1"/>
  <c r="O150" i="20" s="1"/>
  <c r="O151" i="20" s="1"/>
  <c r="O152" i="20" s="1"/>
  <c r="O153" i="20" s="1"/>
  <c r="O154" i="20" s="1"/>
  <c r="O155" i="20" s="1"/>
  <c r="O156" i="20" s="1"/>
  <c r="O157" i="20" s="1"/>
  <c r="O158" i="20" s="1"/>
  <c r="O159" i="20" s="1"/>
  <c r="O160" i="20" s="1"/>
  <c r="O161" i="20" s="1"/>
  <c r="O162" i="20" s="1"/>
  <c r="O163" i="20" s="1"/>
  <c r="O164" i="20" s="1"/>
  <c r="O165" i="20" s="1"/>
  <c r="O166" i="20" s="1"/>
  <c r="O167" i="20" s="1"/>
  <c r="O168" i="20" s="1"/>
  <c r="O169" i="20" s="1"/>
  <c r="O170" i="20" s="1"/>
  <c r="O171" i="20" s="1"/>
  <c r="O172" i="20" s="1"/>
  <c r="O173" i="20" s="1"/>
  <c r="O174" i="20" s="1"/>
  <c r="O175" i="20" s="1"/>
  <c r="O176" i="20" s="1"/>
  <c r="O177" i="20" s="1"/>
  <c r="O178" i="20" s="1"/>
  <c r="O179" i="20" s="1"/>
  <c r="O180" i="20" s="1"/>
  <c r="O181" i="20" s="1"/>
  <c r="O182" i="20" s="1"/>
  <c r="O183" i="20" s="1"/>
  <c r="O184" i="20" s="1"/>
  <c r="O185" i="20" s="1"/>
  <c r="O186" i="20" s="1"/>
  <c r="O187" i="20" s="1"/>
  <c r="O188" i="20" s="1"/>
  <c r="O189" i="20" s="1"/>
  <c r="O190" i="20" s="1"/>
  <c r="O191" i="20" s="1"/>
  <c r="O192" i="20" s="1"/>
  <c r="O193" i="20" s="1"/>
  <c r="O194" i="20" s="1"/>
  <c r="O195" i="20" s="1"/>
  <c r="O196" i="20" s="1"/>
  <c r="O197" i="20" s="1"/>
  <c r="O198" i="20" s="1"/>
  <c r="O199" i="20" s="1"/>
  <c r="O200" i="20" s="1"/>
  <c r="O201" i="20" s="1"/>
  <c r="O202" i="20" s="1"/>
  <c r="O203" i="20" s="1"/>
  <c r="O204" i="20" s="1"/>
  <c r="O205" i="20" s="1"/>
  <c r="O206" i="20" s="1"/>
  <c r="O207" i="20" s="1"/>
  <c r="O208" i="20" s="1"/>
  <c r="O209" i="20" s="1"/>
  <c r="O210" i="20" s="1"/>
  <c r="O211" i="20" s="1"/>
  <c r="O212" i="20" s="1"/>
  <c r="O213" i="20" s="1"/>
  <c r="O214" i="20" s="1"/>
  <c r="O215" i="20" s="1"/>
  <c r="O216" i="20" s="1"/>
  <c r="O217" i="20" s="1"/>
  <c r="O218" i="20" s="1"/>
  <c r="O219" i="20" s="1"/>
  <c r="O220" i="20" s="1"/>
  <c r="O221" i="20" s="1"/>
  <c r="O222" i="20" s="1"/>
  <c r="O223" i="20" s="1"/>
  <c r="O224" i="20" s="1"/>
  <c r="O225" i="20" s="1"/>
  <c r="O226" i="20" s="1"/>
  <c r="O227" i="20" s="1"/>
  <c r="O228" i="20" s="1"/>
  <c r="O229" i="20" s="1"/>
  <c r="O230" i="20" s="1"/>
  <c r="O231" i="20" s="1"/>
  <c r="O232" i="20" s="1"/>
  <c r="O233" i="20" s="1"/>
  <c r="O234" i="20" s="1"/>
  <c r="O235" i="20" s="1"/>
  <c r="O236" i="20" s="1"/>
  <c r="O237" i="20" s="1"/>
  <c r="O238" i="20" s="1"/>
  <c r="O239" i="20" s="1"/>
  <c r="O240" i="20" s="1"/>
  <c r="O241" i="20" s="1"/>
  <c r="O242" i="20" s="1"/>
  <c r="O243" i="20" s="1"/>
  <c r="O244" i="20" s="1"/>
  <c r="O245" i="20" s="1"/>
  <c r="O246" i="20" s="1"/>
  <c r="O247" i="20" s="1"/>
  <c r="O248" i="20" s="1"/>
  <c r="O249" i="20" s="1"/>
  <c r="O250" i="20" s="1"/>
  <c r="O251" i="20" s="1"/>
  <c r="O252" i="20" s="1"/>
  <c r="O253" i="20" s="1"/>
  <c r="O254" i="20" s="1"/>
  <c r="O255" i="20" s="1"/>
  <c r="O256" i="20" s="1"/>
  <c r="O257" i="20" s="1"/>
  <c r="O258" i="20" s="1"/>
  <c r="O259" i="20" s="1"/>
  <c r="O260" i="20" s="1"/>
  <c r="O261" i="20" s="1"/>
  <c r="O262" i="20" s="1"/>
  <c r="O263" i="20" s="1"/>
  <c r="O264" i="20" s="1"/>
  <c r="O265" i="20" s="1"/>
  <c r="O266" i="20" s="1"/>
  <c r="O267" i="20" s="1"/>
  <c r="O268" i="20" s="1"/>
  <c r="O269" i="20" s="1"/>
  <c r="O270" i="20" s="1"/>
  <c r="O271" i="20" s="1"/>
  <c r="O272" i="20" s="1"/>
  <c r="O273" i="20" s="1"/>
  <c r="O274" i="20" s="1"/>
  <c r="O275" i="20" s="1"/>
  <c r="O276" i="20" s="1"/>
  <c r="O277" i="20" s="1"/>
  <c r="O278" i="20" s="1"/>
  <c r="O279" i="20" s="1"/>
  <c r="O280" i="20" s="1"/>
  <c r="O281" i="20" s="1"/>
  <c r="O282" i="20" s="1"/>
  <c r="O283" i="20" s="1"/>
  <c r="O284" i="20" s="1"/>
  <c r="O285" i="20" s="1"/>
  <c r="O286" i="20" s="1"/>
  <c r="O287" i="20" s="1"/>
  <c r="O288" i="20" s="1"/>
  <c r="O289" i="20" s="1"/>
  <c r="O290" i="20" s="1"/>
  <c r="O291" i="20" s="1"/>
  <c r="O292" i="20" s="1"/>
  <c r="O293" i="20" s="1"/>
  <c r="O294" i="20" s="1"/>
  <c r="O295" i="20" s="1"/>
  <c r="O296" i="20" s="1"/>
  <c r="O297" i="20" s="1"/>
  <c r="O298" i="20" s="1"/>
  <c r="O299" i="20" s="1"/>
  <c r="O300" i="20" s="1"/>
  <c r="O301" i="20" s="1"/>
  <c r="O302" i="20" s="1"/>
  <c r="O303" i="20" s="1"/>
  <c r="O304" i="20" s="1"/>
  <c r="O305" i="20" s="1"/>
  <c r="O306" i="20" s="1"/>
  <c r="O307" i="20" s="1"/>
  <c r="O308" i="20" s="1"/>
  <c r="O309" i="20" s="1"/>
  <c r="O310" i="20" s="1"/>
  <c r="O311" i="20" s="1"/>
  <c r="O312" i="20" s="1"/>
  <c r="O313" i="20" s="1"/>
  <c r="O314" i="20" s="1"/>
  <c r="O315" i="20" s="1"/>
  <c r="O316" i="20" s="1"/>
  <c r="O317" i="20" s="1"/>
  <c r="O318" i="20" s="1"/>
  <c r="O319" i="20" s="1"/>
  <c r="O320" i="20" s="1"/>
  <c r="O321" i="20" s="1"/>
  <c r="O322" i="20" s="1"/>
  <c r="O323" i="20" s="1"/>
  <c r="O324" i="20" s="1"/>
  <c r="O325" i="20" s="1"/>
  <c r="O326" i="20" s="1"/>
  <c r="O327" i="20" s="1"/>
  <c r="O328" i="20" s="1"/>
  <c r="O329" i="20" s="1"/>
  <c r="O330" i="20" s="1"/>
  <c r="O331" i="20" s="1"/>
  <c r="O332" i="20" s="1"/>
  <c r="O333" i="20" s="1"/>
  <c r="O334" i="20" s="1"/>
  <c r="O335" i="20" s="1"/>
  <c r="O336" i="20" s="1"/>
  <c r="O337" i="20" s="1"/>
  <c r="O338" i="20" s="1"/>
  <c r="O339" i="20" s="1"/>
  <c r="O340" i="20" s="1"/>
  <c r="O341" i="20" s="1"/>
  <c r="O342" i="20" s="1"/>
  <c r="O343" i="20" s="1"/>
  <c r="O344" i="20" s="1"/>
  <c r="O345" i="20" s="1"/>
  <c r="O346" i="20" s="1"/>
  <c r="O347" i="20" s="1"/>
  <c r="O348" i="20" s="1"/>
  <c r="O349" i="20" s="1"/>
  <c r="O350" i="20" s="1"/>
  <c r="O351" i="20" s="1"/>
  <c r="O352" i="20" s="1"/>
  <c r="O353" i="20" s="1"/>
  <c r="O354" i="20" s="1"/>
  <c r="O355" i="20" s="1"/>
  <c r="O356" i="20" s="1"/>
  <c r="O357" i="20" s="1"/>
  <c r="O358" i="20" s="1"/>
  <c r="O359" i="20" s="1"/>
  <c r="O360" i="20" s="1"/>
  <c r="O361" i="20" s="1"/>
  <c r="O362" i="20" s="1"/>
  <c r="O363" i="20" s="1"/>
  <c r="O364" i="20" s="1"/>
  <c r="O365" i="20" s="1"/>
  <c r="O366" i="20" s="1"/>
  <c r="O367" i="20" s="1"/>
  <c r="O368" i="20" s="1"/>
  <c r="O369" i="20" s="1"/>
  <c r="O370" i="20" s="1"/>
  <c r="O371" i="20" s="1"/>
  <c r="O372" i="20" s="1"/>
  <c r="O373" i="20" s="1"/>
  <c r="O374" i="20" s="1"/>
  <c r="O375" i="20" s="1"/>
  <c r="O376" i="20" s="1"/>
  <c r="O377" i="20" s="1"/>
  <c r="O378" i="20" s="1"/>
  <c r="O379" i="20" s="1"/>
  <c r="O380" i="20" s="1"/>
  <c r="O381" i="20" s="1"/>
  <c r="O382" i="20" s="1"/>
  <c r="O383" i="20" s="1"/>
  <c r="O384" i="20" s="1"/>
  <c r="O385" i="20" s="1"/>
  <c r="O386" i="20" s="1"/>
  <c r="O387" i="20" s="1"/>
  <c r="O388" i="20" s="1"/>
  <c r="O389" i="20" s="1"/>
  <c r="O390" i="20" s="1"/>
  <c r="O391" i="20" s="1"/>
  <c r="O392" i="20" s="1"/>
  <c r="O393" i="20" s="1"/>
  <c r="O394" i="20" s="1"/>
  <c r="O395" i="20" s="1"/>
  <c r="O396" i="20" s="1"/>
  <c r="O397" i="20" s="1"/>
  <c r="O398" i="20" s="1"/>
  <c r="O399" i="20" s="1"/>
  <c r="O400" i="20" s="1"/>
  <c r="O401" i="20" s="1"/>
  <c r="O402" i="20" s="1"/>
  <c r="O403" i="20" s="1"/>
  <c r="O404" i="20" s="1"/>
  <c r="O405" i="20" s="1"/>
  <c r="O406" i="20" s="1"/>
  <c r="O407" i="20" s="1"/>
  <c r="O408" i="20" s="1"/>
  <c r="O409" i="20" s="1"/>
  <c r="O410" i="20" s="1"/>
  <c r="O411" i="20" s="1"/>
  <c r="O412" i="20" s="1"/>
  <c r="O413" i="20" s="1"/>
  <c r="O414" i="20" s="1"/>
  <c r="O415" i="20" s="1"/>
  <c r="O416" i="20" s="1"/>
  <c r="O417" i="20" s="1"/>
  <c r="O418" i="20" s="1"/>
  <c r="O419" i="20" s="1"/>
  <c r="O420" i="20" s="1"/>
  <c r="O421" i="20" s="1"/>
  <c r="O422" i="20" s="1"/>
  <c r="O423" i="20" s="1"/>
  <c r="O424" i="20" s="1"/>
  <c r="O425" i="20" s="1"/>
  <c r="O426" i="20" s="1"/>
  <c r="O427" i="20" s="1"/>
  <c r="O428" i="20" s="1"/>
  <c r="O429" i="20" s="1"/>
  <c r="O430" i="20" s="1"/>
  <c r="O431" i="20" s="1"/>
  <c r="O432" i="20" s="1"/>
  <c r="O433" i="20" s="1"/>
  <c r="O434" i="20" s="1"/>
  <c r="O435" i="20" s="1"/>
  <c r="O436" i="20" s="1"/>
  <c r="O437" i="20" s="1"/>
  <c r="O438" i="20" s="1"/>
  <c r="O439" i="20" s="1"/>
  <c r="O440" i="20" s="1"/>
  <c r="O441" i="20" s="1"/>
  <c r="O442" i="20" s="1"/>
  <c r="O443" i="20" s="1"/>
  <c r="O444" i="20" s="1"/>
  <c r="O445" i="20" s="1"/>
  <c r="O446" i="20" s="1"/>
  <c r="O447" i="20" s="1"/>
  <c r="O448" i="20" s="1"/>
  <c r="O449" i="20" s="1"/>
  <c r="O450" i="20" s="1"/>
  <c r="O451" i="20" s="1"/>
  <c r="O452" i="20" s="1"/>
  <c r="O453" i="20" s="1"/>
  <c r="O454" i="20" s="1"/>
  <c r="O455" i="20" s="1"/>
  <c r="O456" i="20" s="1"/>
  <c r="O457" i="20" s="1"/>
  <c r="O458" i="20" s="1"/>
  <c r="O459" i="20" s="1"/>
  <c r="O460" i="20" s="1"/>
  <c r="O461" i="20" s="1"/>
  <c r="O462" i="20" s="1"/>
  <c r="O463" i="20" s="1"/>
  <c r="O464" i="20" s="1"/>
  <c r="O465" i="20" s="1"/>
  <c r="O466" i="20" s="1"/>
  <c r="O467" i="20" s="1"/>
  <c r="O468" i="20" s="1"/>
  <c r="O469" i="20" s="1"/>
  <c r="O470" i="20" s="1"/>
  <c r="O471" i="20" s="1"/>
  <c r="O472" i="20" s="1"/>
  <c r="O473" i="20" s="1"/>
  <c r="O474" i="20" s="1"/>
  <c r="O475" i="20" s="1"/>
  <c r="O476" i="20" s="1"/>
  <c r="O477" i="20" s="1"/>
  <c r="O478" i="20" s="1"/>
  <c r="O479" i="20" s="1"/>
  <c r="O480" i="20" s="1"/>
  <c r="O481" i="20" s="1"/>
  <c r="O482" i="20" s="1"/>
  <c r="O483" i="20" s="1"/>
  <c r="O484" i="20" s="1"/>
  <c r="O485" i="20" s="1"/>
  <c r="O486" i="20" s="1"/>
  <c r="O487" i="20" s="1"/>
  <c r="O488" i="20" s="1"/>
  <c r="O489" i="20" s="1"/>
  <c r="O490" i="20" s="1"/>
  <c r="O491" i="20" s="1"/>
  <c r="O492" i="20" s="1"/>
  <c r="O493" i="20" s="1"/>
  <c r="O494" i="20" s="1"/>
  <c r="O495" i="20" s="1"/>
  <c r="O496" i="20" s="1"/>
  <c r="O497" i="20" s="1"/>
  <c r="O498" i="20" s="1"/>
  <c r="O499" i="20" s="1"/>
  <c r="O500" i="20" s="1"/>
  <c r="O501" i="20" s="1"/>
  <c r="O502" i="20" s="1"/>
  <c r="O503" i="20" s="1"/>
  <c r="O504" i="20" s="1"/>
  <c r="O505" i="20" s="1"/>
  <c r="O506" i="20" s="1"/>
  <c r="O507" i="20" s="1"/>
  <c r="O508" i="20" s="1"/>
  <c r="O509" i="20" s="1"/>
  <c r="O510" i="20" s="1"/>
  <c r="O511" i="20" s="1"/>
  <c r="O512" i="20" s="1"/>
  <c r="O513" i="20" s="1"/>
  <c r="O514" i="20" s="1"/>
  <c r="O515" i="20" s="1"/>
  <c r="O516" i="20" s="1"/>
  <c r="O517" i="20" s="1"/>
  <c r="O518" i="20" s="1"/>
  <c r="O519" i="20" s="1"/>
  <c r="O520" i="20" s="1"/>
  <c r="O521" i="20" s="1"/>
  <c r="O522" i="20" s="1"/>
  <c r="O523" i="20" s="1"/>
  <c r="O524" i="20" s="1"/>
  <c r="O525" i="20" s="1"/>
  <c r="O526" i="20" s="1"/>
  <c r="O527" i="20" s="1"/>
  <c r="O528" i="20" s="1"/>
  <c r="O529" i="20" s="1"/>
  <c r="O530" i="20" s="1"/>
  <c r="O531" i="20" s="1"/>
  <c r="O532" i="20" s="1"/>
  <c r="O533" i="20" s="1"/>
  <c r="O534" i="20" s="1"/>
  <c r="O535" i="20" s="1"/>
  <c r="O536" i="20" s="1"/>
  <c r="O537" i="20" s="1"/>
  <c r="O538" i="20" s="1"/>
  <c r="O539" i="20" s="1"/>
  <c r="O540" i="20" s="1"/>
  <c r="O541" i="20" s="1"/>
  <c r="O542" i="20" s="1"/>
  <c r="O543" i="20" s="1"/>
  <c r="O544" i="20" s="1"/>
  <c r="O545" i="20" s="1"/>
  <c r="O546" i="20" s="1"/>
  <c r="O547" i="20" s="1"/>
  <c r="O548" i="20" s="1"/>
  <c r="O549" i="20" s="1"/>
  <c r="O550" i="20" s="1"/>
  <c r="O551" i="20" s="1"/>
  <c r="O552" i="20" s="1"/>
  <c r="O553" i="20" s="1"/>
  <c r="O554" i="20" s="1"/>
  <c r="O555" i="20" s="1"/>
  <c r="O556" i="20" s="1"/>
  <c r="O557" i="20" s="1"/>
  <c r="O558" i="20" s="1"/>
  <c r="O559" i="20" s="1"/>
  <c r="O560" i="20" s="1"/>
  <c r="O561" i="20" s="1"/>
  <c r="O562" i="20" s="1"/>
  <c r="O563" i="20" s="1"/>
  <c r="O564" i="20" s="1"/>
  <c r="O565" i="20" s="1"/>
  <c r="O566" i="20" s="1"/>
  <c r="O567" i="20" s="1"/>
  <c r="O568" i="20" s="1"/>
  <c r="O569" i="20" s="1"/>
  <c r="O570" i="20" s="1"/>
  <c r="O571" i="20" s="1"/>
  <c r="O572" i="20" s="1"/>
  <c r="O573" i="20" s="1"/>
  <c r="O574" i="20" s="1"/>
  <c r="O575" i="20" s="1"/>
  <c r="O576" i="20" s="1"/>
  <c r="O577" i="20" s="1"/>
  <c r="O578" i="20" s="1"/>
  <c r="O579" i="20" s="1"/>
  <c r="O580" i="20" s="1"/>
  <c r="O581" i="20" s="1"/>
  <c r="O582" i="20" s="1"/>
  <c r="O583" i="20" s="1"/>
  <c r="O584" i="20" s="1"/>
  <c r="O585" i="20" s="1"/>
  <c r="O586" i="20" s="1"/>
  <c r="O587" i="20" s="1"/>
  <c r="O588" i="20" s="1"/>
  <c r="O589" i="20" s="1"/>
  <c r="O590" i="20" s="1"/>
  <c r="O591" i="20" s="1"/>
  <c r="O592" i="20" s="1"/>
  <c r="O593" i="20" s="1"/>
  <c r="O594" i="20" s="1"/>
  <c r="O595" i="20" s="1"/>
  <c r="O596" i="20" s="1"/>
  <c r="O597" i="20" s="1"/>
  <c r="O598" i="20" s="1"/>
  <c r="O599" i="20" s="1"/>
  <c r="O600" i="20" s="1"/>
  <c r="O601" i="20" s="1"/>
  <c r="O602" i="20" s="1"/>
  <c r="O603" i="20" s="1"/>
  <c r="O604" i="20" s="1"/>
  <c r="O605" i="20" s="1"/>
  <c r="O606" i="20" s="1"/>
  <c r="O607" i="20" s="1"/>
  <c r="O608" i="20" s="1"/>
  <c r="O609" i="20" s="1"/>
  <c r="O610" i="20" s="1"/>
  <c r="O611" i="20" s="1"/>
  <c r="O612" i="20" s="1"/>
  <c r="O613" i="20" s="1"/>
  <c r="O614" i="20" s="1"/>
  <c r="O615" i="20" s="1"/>
  <c r="O616" i="20" s="1"/>
  <c r="O617" i="20" s="1"/>
  <c r="O618" i="20" s="1"/>
  <c r="O619" i="20" s="1"/>
  <c r="O620" i="20" s="1"/>
  <c r="O621" i="20" s="1"/>
  <c r="O622" i="20" s="1"/>
  <c r="O623" i="20" s="1"/>
  <c r="O624" i="20" s="1"/>
  <c r="O625" i="20" s="1"/>
  <c r="O626" i="20" s="1"/>
  <c r="O627" i="20" s="1"/>
  <c r="O628" i="20" s="1"/>
  <c r="O629" i="20" s="1"/>
  <c r="O630" i="20" s="1"/>
  <c r="O631" i="20" s="1"/>
  <c r="O632" i="20" s="1"/>
  <c r="O633" i="20" s="1"/>
  <c r="O634" i="20" s="1"/>
  <c r="O635" i="20" s="1"/>
  <c r="O636" i="20" s="1"/>
  <c r="O637" i="20" s="1"/>
  <c r="O638" i="20" s="1"/>
  <c r="O639" i="20" s="1"/>
  <c r="O640" i="20" s="1"/>
  <c r="O641" i="20" s="1"/>
  <c r="O642" i="20" s="1"/>
  <c r="O643" i="20" s="1"/>
  <c r="O644" i="20" s="1"/>
  <c r="O645" i="20" s="1"/>
  <c r="O646" i="20" s="1"/>
  <c r="O647" i="20" s="1"/>
  <c r="O648" i="20" s="1"/>
  <c r="O649" i="20" s="1"/>
  <c r="O650" i="20" s="1"/>
  <c r="O651" i="20" s="1"/>
  <c r="O652" i="20" s="1"/>
  <c r="O653" i="20" s="1"/>
  <c r="O654" i="20" s="1"/>
  <c r="O655" i="20" s="1"/>
  <c r="O656" i="20" s="1"/>
  <c r="O657" i="20" s="1"/>
  <c r="O658" i="20" s="1"/>
  <c r="O659" i="20" s="1"/>
  <c r="O660" i="20" s="1"/>
  <c r="O661" i="20" s="1"/>
  <c r="O662" i="20" s="1"/>
  <c r="O663" i="20" s="1"/>
  <c r="O664" i="20" s="1"/>
  <c r="O665" i="20" s="1"/>
  <c r="O666" i="20" s="1"/>
  <c r="O667" i="20" s="1"/>
  <c r="O668" i="20" s="1"/>
  <c r="O669" i="20" s="1"/>
  <c r="O670" i="20" s="1"/>
  <c r="O671" i="20" s="1"/>
  <c r="O672" i="20" s="1"/>
  <c r="O673" i="20" s="1"/>
  <c r="O674" i="20" s="1"/>
  <c r="O675" i="20" s="1"/>
  <c r="O676" i="20" s="1"/>
  <c r="O677" i="20" s="1"/>
  <c r="O678" i="20" s="1"/>
  <c r="O679" i="20" s="1"/>
  <c r="O680" i="20" s="1"/>
  <c r="O681" i="20" s="1"/>
  <c r="O682" i="20" s="1"/>
  <c r="O683" i="20" s="1"/>
  <c r="O684" i="20" s="1"/>
  <c r="O685" i="20" s="1"/>
  <c r="O686" i="20" s="1"/>
  <c r="O687" i="20" s="1"/>
  <c r="O688" i="20" s="1"/>
  <c r="O689" i="20" s="1"/>
  <c r="O690" i="20" s="1"/>
  <c r="O691" i="20" s="1"/>
  <c r="O692" i="20" s="1"/>
  <c r="O693" i="20" s="1"/>
  <c r="O694" i="20" s="1"/>
  <c r="O695" i="20" s="1"/>
  <c r="O696" i="20" s="1"/>
  <c r="O697" i="20" s="1"/>
  <c r="O698" i="20" s="1"/>
  <c r="O699" i="20" s="1"/>
  <c r="O700" i="20" s="1"/>
  <c r="O701" i="20" s="1"/>
  <c r="O702" i="20" s="1"/>
  <c r="O703" i="20" s="1"/>
  <c r="O704" i="20" s="1"/>
  <c r="O705" i="20" s="1"/>
  <c r="O706" i="20" s="1"/>
  <c r="O707" i="20" s="1"/>
  <c r="O708" i="20" s="1"/>
  <c r="O709" i="20" s="1"/>
  <c r="O710" i="20" s="1"/>
  <c r="O711" i="20" s="1"/>
  <c r="O712" i="20" s="1"/>
  <c r="O713" i="20" s="1"/>
  <c r="O714" i="20" s="1"/>
  <c r="O715" i="20" s="1"/>
  <c r="O716" i="20" s="1"/>
  <c r="O717" i="20" s="1"/>
  <c r="O718" i="20" s="1"/>
  <c r="O719" i="20" s="1"/>
  <c r="O720" i="20" s="1"/>
  <c r="O721" i="20" s="1"/>
  <c r="O722" i="20" s="1"/>
  <c r="O723" i="20" s="1"/>
  <c r="O724" i="20" s="1"/>
  <c r="O725" i="20" s="1"/>
  <c r="O726" i="20" s="1"/>
  <c r="O727" i="20" s="1"/>
  <c r="O728" i="20" s="1"/>
  <c r="O729" i="20" s="1"/>
  <c r="O730" i="20" s="1"/>
  <c r="O731" i="20" s="1"/>
  <c r="O732" i="20" s="1"/>
  <c r="O733" i="20" s="1"/>
  <c r="O734" i="20" s="1"/>
  <c r="O735" i="20" s="1"/>
  <c r="O736" i="20" s="1"/>
  <c r="O737" i="20" s="1"/>
  <c r="O738" i="20" s="1"/>
  <c r="O739" i="20" s="1"/>
  <c r="O740" i="20" s="1"/>
  <c r="O741" i="20" s="1"/>
  <c r="O742" i="20" s="1"/>
  <c r="O743" i="20" s="1"/>
  <c r="O744" i="20" s="1"/>
  <c r="O745" i="20" s="1"/>
  <c r="O746" i="20" s="1"/>
  <c r="O747" i="20" s="1"/>
  <c r="O748" i="20" s="1"/>
  <c r="O749" i="20" s="1"/>
  <c r="O750" i="20" s="1"/>
  <c r="O751" i="20" s="1"/>
  <c r="O752" i="20" s="1"/>
  <c r="O753" i="20" s="1"/>
  <c r="O754" i="20" s="1"/>
  <c r="O755" i="20" s="1"/>
  <c r="O756" i="20" s="1"/>
  <c r="O757" i="20" s="1"/>
  <c r="O758" i="20" s="1"/>
  <c r="O759" i="20" s="1"/>
  <c r="O760" i="20" s="1"/>
  <c r="O761" i="20" s="1"/>
  <c r="O762" i="20" s="1"/>
  <c r="O763" i="20" s="1"/>
  <c r="O764" i="20" s="1"/>
  <c r="O765" i="20" s="1"/>
  <c r="O766" i="20" s="1"/>
  <c r="O767" i="20" s="1"/>
  <c r="O768" i="20" s="1"/>
  <c r="O769" i="20" s="1"/>
  <c r="O770" i="20" s="1"/>
  <c r="O771" i="20" s="1"/>
  <c r="O772" i="20" s="1"/>
  <c r="O773" i="20" s="1"/>
  <c r="O774" i="20" s="1"/>
  <c r="O775" i="20" s="1"/>
  <c r="O776" i="20" s="1"/>
  <c r="O777" i="20" s="1"/>
  <c r="O778" i="20" s="1"/>
  <c r="O779" i="20" s="1"/>
  <c r="O780" i="20" s="1"/>
  <c r="O781" i="20" s="1"/>
  <c r="O782" i="20" s="1"/>
  <c r="O783" i="20" s="1"/>
  <c r="O784" i="20" s="1"/>
  <c r="O785" i="20" s="1"/>
  <c r="O786" i="20" s="1"/>
  <c r="O787" i="20" s="1"/>
  <c r="O788" i="20" s="1"/>
  <c r="O789" i="20" s="1"/>
  <c r="O790" i="20" s="1"/>
  <c r="O791" i="20" s="1"/>
  <c r="O792" i="20" s="1"/>
  <c r="O793" i="20" s="1"/>
  <c r="O794" i="20" s="1"/>
  <c r="O795" i="20" s="1"/>
  <c r="O796" i="20" s="1"/>
  <c r="O797" i="20" s="1"/>
  <c r="O798" i="20" s="1"/>
  <c r="O799" i="20" s="1"/>
  <c r="O800" i="20" s="1"/>
  <c r="O801" i="20" s="1"/>
  <c r="O802" i="20" s="1"/>
  <c r="O803" i="20" s="1"/>
  <c r="O804" i="20" s="1"/>
  <c r="O805" i="20" s="1"/>
  <c r="O806" i="20" s="1"/>
  <c r="O807" i="20" s="1"/>
  <c r="O808" i="20" s="1"/>
  <c r="O809" i="20" s="1"/>
  <c r="O810" i="20" s="1"/>
  <c r="O811" i="20" s="1"/>
  <c r="O812" i="20" s="1"/>
  <c r="O813" i="20" s="1"/>
  <c r="O814" i="20" s="1"/>
  <c r="O815" i="20" s="1"/>
  <c r="O816" i="20" s="1"/>
  <c r="O817" i="20" s="1"/>
  <c r="O818" i="20" s="1"/>
  <c r="O819" i="20" s="1"/>
  <c r="O820" i="20" s="1"/>
  <c r="O821" i="20" s="1"/>
  <c r="O822" i="20" s="1"/>
  <c r="O823" i="20" s="1"/>
  <c r="O824" i="20" s="1"/>
  <c r="O825" i="20" s="1"/>
  <c r="O826" i="20" s="1"/>
  <c r="O827" i="20" s="1"/>
  <c r="O828" i="20" s="1"/>
  <c r="O829" i="20" s="1"/>
  <c r="O830" i="20" s="1"/>
  <c r="O831" i="20" s="1"/>
  <c r="O832" i="20" s="1"/>
  <c r="O833" i="20" s="1"/>
  <c r="O834" i="20" s="1"/>
  <c r="O835" i="20" s="1"/>
  <c r="O836" i="20" s="1"/>
  <c r="O837" i="20" s="1"/>
  <c r="O838" i="20" s="1"/>
  <c r="O839" i="20" s="1"/>
  <c r="O840" i="20" s="1"/>
  <c r="O841" i="20" s="1"/>
  <c r="O842" i="20" s="1"/>
  <c r="O843" i="20" s="1"/>
  <c r="O844" i="20" s="1"/>
  <c r="O845" i="20" s="1"/>
  <c r="O846" i="20" s="1"/>
  <c r="O847" i="20" s="1"/>
  <c r="O848" i="20" s="1"/>
  <c r="O849" i="20" s="1"/>
  <c r="O850" i="20" s="1"/>
  <c r="O851" i="20" s="1"/>
  <c r="O852" i="20" s="1"/>
  <c r="O853" i="20" s="1"/>
  <c r="O854" i="20" s="1"/>
  <c r="O855" i="20" s="1"/>
  <c r="O856" i="20" s="1"/>
  <c r="O857" i="20" s="1"/>
  <c r="O858" i="20" s="1"/>
  <c r="O859" i="20" s="1"/>
  <c r="O860" i="20" s="1"/>
  <c r="O861" i="20" s="1"/>
  <c r="O862" i="20" s="1"/>
  <c r="O863" i="20" s="1"/>
  <c r="O864" i="20" s="1"/>
  <c r="O865" i="20" s="1"/>
  <c r="O866" i="20" s="1"/>
  <c r="O867" i="20" s="1"/>
  <c r="O868" i="20" s="1"/>
  <c r="O869" i="20" s="1"/>
  <c r="O870" i="20" s="1"/>
  <c r="O871" i="20" s="1"/>
  <c r="O872" i="20" s="1"/>
  <c r="O873" i="20" s="1"/>
  <c r="O874" i="20" s="1"/>
  <c r="O875" i="20" s="1"/>
  <c r="O876" i="20" s="1"/>
  <c r="O877" i="20" s="1"/>
  <c r="O878" i="20" s="1"/>
  <c r="O879" i="20" s="1"/>
  <c r="O880" i="20" s="1"/>
  <c r="O881" i="20" s="1"/>
  <c r="O882" i="20" s="1"/>
  <c r="O883" i="20" s="1"/>
  <c r="O884" i="20" s="1"/>
  <c r="O885" i="20" s="1"/>
  <c r="O886" i="20" s="1"/>
  <c r="O887" i="20" s="1"/>
  <c r="O888" i="20" s="1"/>
  <c r="O889" i="20" s="1"/>
  <c r="O890" i="20" s="1"/>
  <c r="O891" i="20" s="1"/>
  <c r="O892" i="20" s="1"/>
  <c r="O893" i="20" s="1"/>
  <c r="O894" i="20" s="1"/>
  <c r="O895" i="20" s="1"/>
  <c r="O896" i="20" s="1"/>
  <c r="O897" i="20" s="1"/>
  <c r="O898" i="20" s="1"/>
  <c r="O899" i="20" s="1"/>
  <c r="O900" i="20" s="1"/>
  <c r="O901" i="20" s="1"/>
  <c r="O902" i="20" s="1"/>
  <c r="O903" i="20" s="1"/>
  <c r="O904" i="20" s="1"/>
  <c r="O905" i="20" s="1"/>
  <c r="O906" i="20" s="1"/>
  <c r="O907" i="20" s="1"/>
  <c r="O908" i="20" s="1"/>
  <c r="O909" i="20" s="1"/>
  <c r="O910" i="20" s="1"/>
  <c r="O911" i="20" s="1"/>
  <c r="O912" i="20" s="1"/>
  <c r="O913" i="20" s="1"/>
  <c r="O914" i="20" s="1"/>
  <c r="O915" i="20" s="1"/>
  <c r="O916" i="20" s="1"/>
  <c r="O917" i="20" s="1"/>
  <c r="O918" i="20" s="1"/>
  <c r="O919" i="20" s="1"/>
  <c r="O920" i="20" s="1"/>
  <c r="O921" i="20" s="1"/>
  <c r="O922" i="20" s="1"/>
  <c r="O923" i="20" s="1"/>
  <c r="O924" i="20" s="1"/>
  <c r="O925" i="20" s="1"/>
  <c r="O926" i="20" s="1"/>
  <c r="O927" i="20" s="1"/>
  <c r="O928" i="20" s="1"/>
  <c r="O929" i="20" s="1"/>
  <c r="O930" i="20" s="1"/>
  <c r="O931" i="20" s="1"/>
  <c r="O932" i="20" s="1"/>
  <c r="O933" i="20" s="1"/>
  <c r="O934" i="20" s="1"/>
  <c r="O935" i="20" s="1"/>
  <c r="O936" i="20" s="1"/>
  <c r="O937" i="20" s="1"/>
  <c r="O938" i="20" s="1"/>
  <c r="O939" i="20" s="1"/>
  <c r="O940" i="20" s="1"/>
  <c r="O941" i="20" s="1"/>
  <c r="O942" i="20" s="1"/>
  <c r="O943" i="20" s="1"/>
  <c r="O944" i="20" s="1"/>
  <c r="O945" i="20" s="1"/>
  <c r="O946" i="20" s="1"/>
  <c r="O947" i="20" s="1"/>
  <c r="O948" i="20" s="1"/>
  <c r="O949" i="20" s="1"/>
  <c r="O950" i="20" s="1"/>
  <c r="O951" i="20" s="1"/>
  <c r="O952" i="20" s="1"/>
  <c r="O953" i="20" s="1"/>
  <c r="O954" i="20" s="1"/>
  <c r="O955" i="20" s="1"/>
  <c r="O956" i="20" s="1"/>
  <c r="O957" i="20" s="1"/>
  <c r="O958" i="20" s="1"/>
  <c r="O959" i="20" s="1"/>
  <c r="O960" i="20" s="1"/>
  <c r="O961" i="20" s="1"/>
  <c r="O962" i="20" s="1"/>
  <c r="O963" i="20" s="1"/>
  <c r="O964" i="20" s="1"/>
  <c r="O965" i="20" s="1"/>
  <c r="O966" i="20" s="1"/>
  <c r="O967" i="20" s="1"/>
  <c r="O968" i="20" s="1"/>
  <c r="O969" i="20" s="1"/>
  <c r="O970" i="20" s="1"/>
  <c r="O971" i="20" s="1"/>
  <c r="O972" i="20" s="1"/>
  <c r="O973" i="20" s="1"/>
  <c r="O974" i="20" s="1"/>
  <c r="O975" i="20" s="1"/>
  <c r="O976" i="20" s="1"/>
  <c r="O977" i="20" s="1"/>
  <c r="O978" i="20" s="1"/>
  <c r="O979" i="20" s="1"/>
  <c r="O980" i="20" s="1"/>
  <c r="O981" i="20" s="1"/>
  <c r="O982" i="20" s="1"/>
  <c r="O983" i="20" s="1"/>
  <c r="O984" i="20" s="1"/>
  <c r="O985" i="20" s="1"/>
  <c r="O986" i="20" s="1"/>
  <c r="O987" i="20" s="1"/>
  <c r="O988" i="20" s="1"/>
  <c r="O989" i="20" s="1"/>
  <c r="O990" i="20" s="1"/>
  <c r="O991" i="20" s="1"/>
  <c r="O992" i="20" s="1"/>
  <c r="O993" i="20" s="1"/>
  <c r="O994" i="20" s="1"/>
  <c r="O995" i="20" s="1"/>
  <c r="O996" i="20" s="1"/>
  <c r="O997" i="20" s="1"/>
  <c r="O998" i="20" s="1"/>
  <c r="O999" i="20" s="1"/>
  <c r="O1000" i="20" s="1"/>
  <c r="O1001" i="20" s="1"/>
  <c r="O1002" i="20" s="1"/>
  <c r="O1003" i="20" s="1"/>
  <c r="O1004" i="20" s="1"/>
  <c r="O5" i="20"/>
  <c r="K2" i="12"/>
  <c r="O3" i="12"/>
  <c r="O2" i="12"/>
  <c r="Q2" i="12" s="1"/>
  <c r="P5" i="24" l="1"/>
  <c r="T7" i="24"/>
  <c r="V6" i="24"/>
  <c r="V5" i="24"/>
  <c r="J3" i="23"/>
  <c r="T6" i="23"/>
  <c r="Q3" i="12"/>
  <c r="O4" i="12"/>
  <c r="P3" i="12"/>
  <c r="Q4" i="20"/>
  <c r="V6" i="20"/>
  <c r="E6" i="20" s="1"/>
  <c r="V5" i="20"/>
  <c r="F5" i="20" s="1"/>
  <c r="V4" i="20"/>
  <c r="H4" i="20" s="1"/>
  <c r="N2" i="20" s="1"/>
  <c r="V3" i="20"/>
  <c r="F4" i="20" s="1"/>
  <c r="M2" i="20" s="1"/>
  <c r="V2" i="20"/>
  <c r="F3" i="20" s="1"/>
  <c r="V1" i="20"/>
  <c r="B3" i="20" s="1"/>
  <c r="V7" i="24" l="1"/>
  <c r="T8" i="24"/>
  <c r="Q7" i="23"/>
  <c r="H5" i="23"/>
  <c r="P5" i="23" s="1"/>
  <c r="Q5" i="23" s="1"/>
  <c r="U5" i="23"/>
  <c r="I6" i="23"/>
  <c r="M6" i="23" s="1"/>
  <c r="O6" i="23" s="1"/>
  <c r="K6" i="23"/>
  <c r="N6" i="23" s="1"/>
  <c r="P6" i="23" s="1"/>
  <c r="U4" i="23"/>
  <c r="I4" i="23"/>
  <c r="P4" i="23" s="1"/>
  <c r="Q4" i="23" s="1"/>
  <c r="Q8" i="23"/>
  <c r="U6" i="23"/>
  <c r="V6" i="23"/>
  <c r="T7" i="23"/>
  <c r="U7" i="23" s="1"/>
  <c r="P66" i="20"/>
  <c r="R66" i="20" s="1"/>
  <c r="P70" i="20"/>
  <c r="R70" i="20" s="1"/>
  <c r="P74" i="20"/>
  <c r="R74" i="20" s="1"/>
  <c r="P78" i="20"/>
  <c r="R78" i="20" s="1"/>
  <c r="P82" i="20"/>
  <c r="R82" i="20" s="1"/>
  <c r="P86" i="20"/>
  <c r="R86" i="20" s="1"/>
  <c r="P90" i="20"/>
  <c r="R90" i="20" s="1"/>
  <c r="P94" i="20"/>
  <c r="R94" i="20" s="1"/>
  <c r="P98" i="20"/>
  <c r="R98" i="20" s="1"/>
  <c r="P102" i="20"/>
  <c r="R102" i="20" s="1"/>
  <c r="P106" i="20"/>
  <c r="R106" i="20" s="1"/>
  <c r="P110" i="20"/>
  <c r="R110" i="20" s="1"/>
  <c r="P114" i="20"/>
  <c r="R114" i="20" s="1"/>
  <c r="P118" i="20"/>
  <c r="R118" i="20" s="1"/>
  <c r="P122" i="20"/>
  <c r="R122" i="20" s="1"/>
  <c r="P126" i="20"/>
  <c r="R126" i="20" s="1"/>
  <c r="P130" i="20"/>
  <c r="R130" i="20" s="1"/>
  <c r="P134" i="20"/>
  <c r="R134" i="20" s="1"/>
  <c r="P138" i="20"/>
  <c r="R138" i="20" s="1"/>
  <c r="P142" i="20"/>
  <c r="R142" i="20" s="1"/>
  <c r="P146" i="20"/>
  <c r="R146" i="20" s="1"/>
  <c r="P150" i="20"/>
  <c r="R150" i="20" s="1"/>
  <c r="P154" i="20"/>
  <c r="R154" i="20" s="1"/>
  <c r="P158" i="20"/>
  <c r="R158" i="20" s="1"/>
  <c r="P162" i="20"/>
  <c r="R162" i="20" s="1"/>
  <c r="P166" i="20"/>
  <c r="R166" i="20" s="1"/>
  <c r="P170" i="20"/>
  <c r="R170" i="20" s="1"/>
  <c r="P174" i="20"/>
  <c r="R174" i="20" s="1"/>
  <c r="P178" i="20"/>
  <c r="R178" i="20" s="1"/>
  <c r="P182" i="20"/>
  <c r="R182" i="20" s="1"/>
  <c r="P186" i="20"/>
  <c r="R186" i="20" s="1"/>
  <c r="P190" i="20"/>
  <c r="R190" i="20" s="1"/>
  <c r="P194" i="20"/>
  <c r="R194" i="20" s="1"/>
  <c r="P198" i="20"/>
  <c r="R198" i="20" s="1"/>
  <c r="P202" i="20"/>
  <c r="R202" i="20" s="1"/>
  <c r="P206" i="20"/>
  <c r="R206" i="20" s="1"/>
  <c r="P210" i="20"/>
  <c r="R210" i="20" s="1"/>
  <c r="P214" i="20"/>
  <c r="R214" i="20" s="1"/>
  <c r="P218" i="20"/>
  <c r="R218" i="20" s="1"/>
  <c r="P222" i="20"/>
  <c r="R222" i="20" s="1"/>
  <c r="P226" i="20"/>
  <c r="R226" i="20" s="1"/>
  <c r="P230" i="20"/>
  <c r="R230" i="20" s="1"/>
  <c r="P234" i="20"/>
  <c r="R234" i="20" s="1"/>
  <c r="P238" i="20"/>
  <c r="R238" i="20" s="1"/>
  <c r="P242" i="20"/>
  <c r="R242" i="20" s="1"/>
  <c r="P246" i="20"/>
  <c r="R246" i="20" s="1"/>
  <c r="P250" i="20"/>
  <c r="R250" i="20" s="1"/>
  <c r="P254" i="20"/>
  <c r="R254" i="20" s="1"/>
  <c r="P258" i="20"/>
  <c r="R258" i="20" s="1"/>
  <c r="P262" i="20"/>
  <c r="R262" i="20" s="1"/>
  <c r="P266" i="20"/>
  <c r="R266" i="20" s="1"/>
  <c r="P270" i="20"/>
  <c r="R270" i="20" s="1"/>
  <c r="P274" i="20"/>
  <c r="R274" i="20" s="1"/>
  <c r="P278" i="20"/>
  <c r="R278" i="20" s="1"/>
  <c r="P282" i="20"/>
  <c r="R282" i="20" s="1"/>
  <c r="P286" i="20"/>
  <c r="R286" i="20" s="1"/>
  <c r="P290" i="20"/>
  <c r="R290" i="20" s="1"/>
  <c r="P294" i="20"/>
  <c r="R294" i="20" s="1"/>
  <c r="P298" i="20"/>
  <c r="R298" i="20" s="1"/>
  <c r="P302" i="20"/>
  <c r="R302" i="20" s="1"/>
  <c r="P306" i="20"/>
  <c r="R306" i="20" s="1"/>
  <c r="P310" i="20"/>
  <c r="R310" i="20" s="1"/>
  <c r="P314" i="20"/>
  <c r="R314" i="20" s="1"/>
  <c r="P318" i="20"/>
  <c r="R318" i="20" s="1"/>
  <c r="P322" i="20"/>
  <c r="R322" i="20" s="1"/>
  <c r="P326" i="20"/>
  <c r="R326" i="20" s="1"/>
  <c r="P330" i="20"/>
  <c r="R330" i="20" s="1"/>
  <c r="P334" i="20"/>
  <c r="R334" i="20" s="1"/>
  <c r="P338" i="20"/>
  <c r="R338" i="20" s="1"/>
  <c r="P342" i="20"/>
  <c r="R342" i="20" s="1"/>
  <c r="P346" i="20"/>
  <c r="R346" i="20" s="1"/>
  <c r="P350" i="20"/>
  <c r="R350" i="20" s="1"/>
  <c r="P354" i="20"/>
  <c r="R354" i="20" s="1"/>
  <c r="P358" i="20"/>
  <c r="R358" i="20" s="1"/>
  <c r="P362" i="20"/>
  <c r="R362" i="20" s="1"/>
  <c r="P366" i="20"/>
  <c r="R366" i="20" s="1"/>
  <c r="P370" i="20"/>
  <c r="R370" i="20" s="1"/>
  <c r="P374" i="20"/>
  <c r="R374" i="20" s="1"/>
  <c r="P378" i="20"/>
  <c r="R378" i="20" s="1"/>
  <c r="P382" i="20"/>
  <c r="R382" i="20" s="1"/>
  <c r="P386" i="20"/>
  <c r="R386" i="20" s="1"/>
  <c r="P390" i="20"/>
  <c r="R390" i="20" s="1"/>
  <c r="P394" i="20"/>
  <c r="R394" i="20" s="1"/>
  <c r="P398" i="20"/>
  <c r="R398" i="20" s="1"/>
  <c r="P402" i="20"/>
  <c r="R402" i="20" s="1"/>
  <c r="P67" i="20"/>
  <c r="R67" i="20" s="1"/>
  <c r="P72" i="20"/>
  <c r="R72" i="20" s="1"/>
  <c r="P77" i="20"/>
  <c r="R77" i="20" s="1"/>
  <c r="P83" i="20"/>
  <c r="R83" i="20" s="1"/>
  <c r="P88" i="20"/>
  <c r="R88" i="20" s="1"/>
  <c r="P93" i="20"/>
  <c r="R93" i="20" s="1"/>
  <c r="P99" i="20"/>
  <c r="R99" i="20" s="1"/>
  <c r="P104" i="20"/>
  <c r="R104" i="20" s="1"/>
  <c r="P109" i="20"/>
  <c r="R109" i="20" s="1"/>
  <c r="P115" i="20"/>
  <c r="R115" i="20" s="1"/>
  <c r="P120" i="20"/>
  <c r="R120" i="20" s="1"/>
  <c r="P125" i="20"/>
  <c r="R125" i="20" s="1"/>
  <c r="P131" i="20"/>
  <c r="R131" i="20" s="1"/>
  <c r="P136" i="20"/>
  <c r="R136" i="20" s="1"/>
  <c r="P141" i="20"/>
  <c r="R141" i="20" s="1"/>
  <c r="P147" i="20"/>
  <c r="R147" i="20" s="1"/>
  <c r="P152" i="20"/>
  <c r="R152" i="20" s="1"/>
  <c r="P157" i="20"/>
  <c r="R157" i="20" s="1"/>
  <c r="P163" i="20"/>
  <c r="R163" i="20" s="1"/>
  <c r="P168" i="20"/>
  <c r="R168" i="20" s="1"/>
  <c r="P173" i="20"/>
  <c r="R173" i="20" s="1"/>
  <c r="P179" i="20"/>
  <c r="R179" i="20" s="1"/>
  <c r="P184" i="20"/>
  <c r="R184" i="20" s="1"/>
  <c r="P189" i="20"/>
  <c r="R189" i="20" s="1"/>
  <c r="P195" i="20"/>
  <c r="R195" i="20" s="1"/>
  <c r="P200" i="20"/>
  <c r="R200" i="20" s="1"/>
  <c r="P205" i="20"/>
  <c r="R205" i="20" s="1"/>
  <c r="P211" i="20"/>
  <c r="R211" i="20" s="1"/>
  <c r="P216" i="20"/>
  <c r="R216" i="20" s="1"/>
  <c r="P221" i="20"/>
  <c r="R221" i="20" s="1"/>
  <c r="P227" i="20"/>
  <c r="R227" i="20" s="1"/>
  <c r="P232" i="20"/>
  <c r="R232" i="20" s="1"/>
  <c r="P237" i="20"/>
  <c r="R237" i="20" s="1"/>
  <c r="P243" i="20"/>
  <c r="R243" i="20" s="1"/>
  <c r="P248" i="20"/>
  <c r="R248" i="20" s="1"/>
  <c r="P253" i="20"/>
  <c r="R253" i="20" s="1"/>
  <c r="P259" i="20"/>
  <c r="R259" i="20" s="1"/>
  <c r="P264" i="20"/>
  <c r="R264" i="20" s="1"/>
  <c r="P269" i="20"/>
  <c r="R269" i="20" s="1"/>
  <c r="P275" i="20"/>
  <c r="R275" i="20" s="1"/>
  <c r="P280" i="20"/>
  <c r="R280" i="20" s="1"/>
  <c r="P285" i="20"/>
  <c r="R285" i="20" s="1"/>
  <c r="P291" i="20"/>
  <c r="R291" i="20" s="1"/>
  <c r="P296" i="20"/>
  <c r="R296" i="20" s="1"/>
  <c r="P301" i="20"/>
  <c r="R301" i="20" s="1"/>
  <c r="P307" i="20"/>
  <c r="R307" i="20" s="1"/>
  <c r="P312" i="20"/>
  <c r="R312" i="20" s="1"/>
  <c r="P317" i="20"/>
  <c r="R317" i="20" s="1"/>
  <c r="P323" i="20"/>
  <c r="R323" i="20" s="1"/>
  <c r="P328" i="20"/>
  <c r="R328" i="20" s="1"/>
  <c r="P333" i="20"/>
  <c r="R333" i="20" s="1"/>
  <c r="P339" i="20"/>
  <c r="R339" i="20" s="1"/>
  <c r="P344" i="20"/>
  <c r="R344" i="20" s="1"/>
  <c r="P349" i="20"/>
  <c r="R349" i="20" s="1"/>
  <c r="P355" i="20"/>
  <c r="R355" i="20" s="1"/>
  <c r="P360" i="20"/>
  <c r="R360" i="20" s="1"/>
  <c r="P365" i="20"/>
  <c r="R365" i="20" s="1"/>
  <c r="P371" i="20"/>
  <c r="R371" i="20" s="1"/>
  <c r="P376" i="20"/>
  <c r="R376" i="20" s="1"/>
  <c r="P381" i="20"/>
  <c r="R381" i="20" s="1"/>
  <c r="P387" i="20"/>
  <c r="R387" i="20" s="1"/>
  <c r="P392" i="20"/>
  <c r="R392" i="20" s="1"/>
  <c r="P397" i="20"/>
  <c r="R397" i="20" s="1"/>
  <c r="P403" i="20"/>
  <c r="R403" i="20" s="1"/>
  <c r="P407" i="20"/>
  <c r="R407" i="20" s="1"/>
  <c r="P411" i="20"/>
  <c r="R411" i="20" s="1"/>
  <c r="P415" i="20"/>
  <c r="R415" i="20" s="1"/>
  <c r="P419" i="20"/>
  <c r="R419" i="20" s="1"/>
  <c r="P423" i="20"/>
  <c r="R423" i="20" s="1"/>
  <c r="P427" i="20"/>
  <c r="R427" i="20" s="1"/>
  <c r="P431" i="20"/>
  <c r="R431" i="20" s="1"/>
  <c r="P435" i="20"/>
  <c r="R435" i="20" s="1"/>
  <c r="P439" i="20"/>
  <c r="R439" i="20" s="1"/>
  <c r="P443" i="20"/>
  <c r="R443" i="20" s="1"/>
  <c r="P447" i="20"/>
  <c r="R447" i="20" s="1"/>
  <c r="P451" i="20"/>
  <c r="R451" i="20" s="1"/>
  <c r="P455" i="20"/>
  <c r="R455" i="20" s="1"/>
  <c r="P459" i="20"/>
  <c r="R459" i="20" s="1"/>
  <c r="P463" i="20"/>
  <c r="R463" i="20" s="1"/>
  <c r="P467" i="20"/>
  <c r="R467" i="20" s="1"/>
  <c r="P471" i="20"/>
  <c r="R471" i="20" s="1"/>
  <c r="P475" i="20"/>
  <c r="R475" i="20" s="1"/>
  <c r="P479" i="20"/>
  <c r="R479" i="20" s="1"/>
  <c r="P483" i="20"/>
  <c r="R483" i="20" s="1"/>
  <c r="P487" i="20"/>
  <c r="R487" i="20" s="1"/>
  <c r="P491" i="20"/>
  <c r="R491" i="20" s="1"/>
  <c r="P495" i="20"/>
  <c r="R495" i="20" s="1"/>
  <c r="P499" i="20"/>
  <c r="R499" i="20" s="1"/>
  <c r="P503" i="20"/>
  <c r="R503" i="20" s="1"/>
  <c r="P507" i="20"/>
  <c r="R507" i="20" s="1"/>
  <c r="P511" i="20"/>
  <c r="R511" i="20" s="1"/>
  <c r="P515" i="20"/>
  <c r="R515" i="20" s="1"/>
  <c r="P519" i="20"/>
  <c r="R519" i="20" s="1"/>
  <c r="P523" i="20"/>
  <c r="R523" i="20" s="1"/>
  <c r="P527" i="20"/>
  <c r="R527" i="20" s="1"/>
  <c r="P531" i="20"/>
  <c r="R531" i="20" s="1"/>
  <c r="P535" i="20"/>
  <c r="R535" i="20" s="1"/>
  <c r="P539" i="20"/>
  <c r="R539" i="20" s="1"/>
  <c r="P543" i="20"/>
  <c r="R543" i="20" s="1"/>
  <c r="P547" i="20"/>
  <c r="R547" i="20" s="1"/>
  <c r="P551" i="20"/>
  <c r="R551" i="20" s="1"/>
  <c r="P555" i="20"/>
  <c r="R555" i="20" s="1"/>
  <c r="P559" i="20"/>
  <c r="R559" i="20" s="1"/>
  <c r="P563" i="20"/>
  <c r="R563" i="20" s="1"/>
  <c r="P567" i="20"/>
  <c r="R567" i="20" s="1"/>
  <c r="P571" i="20"/>
  <c r="R571" i="20" s="1"/>
  <c r="P575" i="20"/>
  <c r="R575" i="20" s="1"/>
  <c r="P579" i="20"/>
  <c r="R579" i="20" s="1"/>
  <c r="P583" i="20"/>
  <c r="R583" i="20" s="1"/>
  <c r="P587" i="20"/>
  <c r="R587" i="20" s="1"/>
  <c r="P591" i="20"/>
  <c r="R591" i="20" s="1"/>
  <c r="P595" i="20"/>
  <c r="R595" i="20" s="1"/>
  <c r="P599" i="20"/>
  <c r="R599" i="20" s="1"/>
  <c r="P603" i="20"/>
  <c r="R603" i="20" s="1"/>
  <c r="P607" i="20"/>
  <c r="R607" i="20" s="1"/>
  <c r="P611" i="20"/>
  <c r="R611" i="20" s="1"/>
  <c r="P615" i="20"/>
  <c r="R615" i="20" s="1"/>
  <c r="P619" i="20"/>
  <c r="R619" i="20" s="1"/>
  <c r="P623" i="20"/>
  <c r="R623" i="20" s="1"/>
  <c r="P627" i="20"/>
  <c r="R627" i="20" s="1"/>
  <c r="P631" i="20"/>
  <c r="R631" i="20" s="1"/>
  <c r="P635" i="20"/>
  <c r="R635" i="20" s="1"/>
  <c r="P639" i="20"/>
  <c r="R639" i="20" s="1"/>
  <c r="P643" i="20"/>
  <c r="R643" i="20" s="1"/>
  <c r="P647" i="20"/>
  <c r="R647" i="20" s="1"/>
  <c r="P651" i="20"/>
  <c r="R651" i="20" s="1"/>
  <c r="P655" i="20"/>
  <c r="R655" i="20" s="1"/>
  <c r="P659" i="20"/>
  <c r="R659" i="20" s="1"/>
  <c r="P663" i="20"/>
  <c r="R663" i="20" s="1"/>
  <c r="P667" i="20"/>
  <c r="R667" i="20" s="1"/>
  <c r="P671" i="20"/>
  <c r="R671" i="20" s="1"/>
  <c r="P675" i="20"/>
  <c r="R675" i="20" s="1"/>
  <c r="P679" i="20"/>
  <c r="R679" i="20" s="1"/>
  <c r="P683" i="20"/>
  <c r="R683" i="20" s="1"/>
  <c r="P687" i="20"/>
  <c r="R687" i="20" s="1"/>
  <c r="P691" i="20"/>
  <c r="R691" i="20" s="1"/>
  <c r="P695" i="20"/>
  <c r="R695" i="20" s="1"/>
  <c r="P699" i="20"/>
  <c r="R699" i="20" s="1"/>
  <c r="P703" i="20"/>
  <c r="R703" i="20" s="1"/>
  <c r="P707" i="20"/>
  <c r="R707" i="20" s="1"/>
  <c r="P711" i="20"/>
  <c r="R711" i="20" s="1"/>
  <c r="P715" i="20"/>
  <c r="R715" i="20" s="1"/>
  <c r="P719" i="20"/>
  <c r="R719" i="20" s="1"/>
  <c r="P723" i="20"/>
  <c r="R723" i="20" s="1"/>
  <c r="P727" i="20"/>
  <c r="R727" i="20" s="1"/>
  <c r="P731" i="20"/>
  <c r="R731" i="20" s="1"/>
  <c r="P735" i="20"/>
  <c r="R735" i="20" s="1"/>
  <c r="P739" i="20"/>
  <c r="R739" i="20" s="1"/>
  <c r="P743" i="20"/>
  <c r="R743" i="20" s="1"/>
  <c r="P747" i="20"/>
  <c r="R747" i="20" s="1"/>
  <c r="P751" i="20"/>
  <c r="R751" i="20" s="1"/>
  <c r="P755" i="20"/>
  <c r="R755" i="20" s="1"/>
  <c r="P759" i="20"/>
  <c r="R759" i="20" s="1"/>
  <c r="P763" i="20"/>
  <c r="R763" i="20" s="1"/>
  <c r="P767" i="20"/>
  <c r="R767" i="20" s="1"/>
  <c r="P771" i="20"/>
  <c r="R771" i="20" s="1"/>
  <c r="P775" i="20"/>
  <c r="R775" i="20" s="1"/>
  <c r="P779" i="20"/>
  <c r="R779" i="20" s="1"/>
  <c r="P783" i="20"/>
  <c r="R783" i="20" s="1"/>
  <c r="P787" i="20"/>
  <c r="R787" i="20" s="1"/>
  <c r="P791" i="20"/>
  <c r="R791" i="20" s="1"/>
  <c r="P795" i="20"/>
  <c r="R795" i="20" s="1"/>
  <c r="P799" i="20"/>
  <c r="R799" i="20" s="1"/>
  <c r="P803" i="20"/>
  <c r="R803" i="20" s="1"/>
  <c r="P807" i="20"/>
  <c r="R807" i="20" s="1"/>
  <c r="P811" i="20"/>
  <c r="R811" i="20" s="1"/>
  <c r="P815" i="20"/>
  <c r="R815" i="20" s="1"/>
  <c r="P819" i="20"/>
  <c r="R819" i="20" s="1"/>
  <c r="P823" i="20"/>
  <c r="R823" i="20" s="1"/>
  <c r="P827" i="20"/>
  <c r="R827" i="20" s="1"/>
  <c r="P68" i="20"/>
  <c r="R68" i="20" s="1"/>
  <c r="P75" i="20"/>
  <c r="R75" i="20" s="1"/>
  <c r="P81" i="20"/>
  <c r="R81" i="20" s="1"/>
  <c r="P89" i="20"/>
  <c r="R89" i="20" s="1"/>
  <c r="P96" i="20"/>
  <c r="R96" i="20" s="1"/>
  <c r="P103" i="20"/>
  <c r="R103" i="20" s="1"/>
  <c r="P111" i="20"/>
  <c r="R111" i="20" s="1"/>
  <c r="P117" i="20"/>
  <c r="R117" i="20" s="1"/>
  <c r="P124" i="20"/>
  <c r="R124" i="20" s="1"/>
  <c r="P132" i="20"/>
  <c r="R132" i="20" s="1"/>
  <c r="P139" i="20"/>
  <c r="R139" i="20" s="1"/>
  <c r="P145" i="20"/>
  <c r="R145" i="20" s="1"/>
  <c r="P153" i="20"/>
  <c r="R153" i="20" s="1"/>
  <c r="P160" i="20"/>
  <c r="R160" i="20" s="1"/>
  <c r="P167" i="20"/>
  <c r="R167" i="20" s="1"/>
  <c r="P175" i="20"/>
  <c r="R175" i="20" s="1"/>
  <c r="P181" i="20"/>
  <c r="R181" i="20" s="1"/>
  <c r="P188" i="20"/>
  <c r="R188" i="20" s="1"/>
  <c r="P196" i="20"/>
  <c r="R196" i="20" s="1"/>
  <c r="P203" i="20"/>
  <c r="R203" i="20" s="1"/>
  <c r="P209" i="20"/>
  <c r="R209" i="20" s="1"/>
  <c r="P217" i="20"/>
  <c r="R217" i="20" s="1"/>
  <c r="P224" i="20"/>
  <c r="R224" i="20" s="1"/>
  <c r="P231" i="20"/>
  <c r="R231" i="20" s="1"/>
  <c r="P239" i="20"/>
  <c r="R239" i="20" s="1"/>
  <c r="P245" i="20"/>
  <c r="R245" i="20" s="1"/>
  <c r="P252" i="20"/>
  <c r="R252" i="20" s="1"/>
  <c r="P260" i="20"/>
  <c r="R260" i="20" s="1"/>
  <c r="P267" i="20"/>
  <c r="R267" i="20" s="1"/>
  <c r="P273" i="20"/>
  <c r="R273" i="20" s="1"/>
  <c r="P281" i="20"/>
  <c r="R281" i="20" s="1"/>
  <c r="P288" i="20"/>
  <c r="R288" i="20" s="1"/>
  <c r="P295" i="20"/>
  <c r="R295" i="20" s="1"/>
  <c r="P303" i="20"/>
  <c r="R303" i="20" s="1"/>
  <c r="P309" i="20"/>
  <c r="R309" i="20" s="1"/>
  <c r="P316" i="20"/>
  <c r="R316" i="20" s="1"/>
  <c r="P324" i="20"/>
  <c r="R324" i="20" s="1"/>
  <c r="P331" i="20"/>
  <c r="R331" i="20" s="1"/>
  <c r="P337" i="20"/>
  <c r="R337" i="20" s="1"/>
  <c r="P345" i="20"/>
  <c r="R345" i="20" s="1"/>
  <c r="P352" i="20"/>
  <c r="R352" i="20" s="1"/>
  <c r="P359" i="20"/>
  <c r="R359" i="20" s="1"/>
  <c r="P367" i="20"/>
  <c r="R367" i="20" s="1"/>
  <c r="P373" i="20"/>
  <c r="R373" i="20" s="1"/>
  <c r="P380" i="20"/>
  <c r="R380" i="20" s="1"/>
  <c r="P388" i="20"/>
  <c r="R388" i="20" s="1"/>
  <c r="P395" i="20"/>
  <c r="R395" i="20" s="1"/>
  <c r="P401" i="20"/>
  <c r="R401" i="20" s="1"/>
  <c r="P408" i="20"/>
  <c r="R408" i="20" s="1"/>
  <c r="P413" i="20"/>
  <c r="R413" i="20" s="1"/>
  <c r="P418" i="20"/>
  <c r="R418" i="20" s="1"/>
  <c r="P424" i="20"/>
  <c r="R424" i="20" s="1"/>
  <c r="P429" i="20"/>
  <c r="R429" i="20" s="1"/>
  <c r="P434" i="20"/>
  <c r="R434" i="20" s="1"/>
  <c r="P440" i="20"/>
  <c r="R440" i="20" s="1"/>
  <c r="P445" i="20"/>
  <c r="R445" i="20" s="1"/>
  <c r="P450" i="20"/>
  <c r="R450" i="20" s="1"/>
  <c r="P456" i="20"/>
  <c r="R456" i="20" s="1"/>
  <c r="P461" i="20"/>
  <c r="R461" i="20" s="1"/>
  <c r="P466" i="20"/>
  <c r="R466" i="20" s="1"/>
  <c r="P472" i="20"/>
  <c r="R472" i="20" s="1"/>
  <c r="P477" i="20"/>
  <c r="R477" i="20" s="1"/>
  <c r="P482" i="20"/>
  <c r="R482" i="20" s="1"/>
  <c r="P488" i="20"/>
  <c r="R488" i="20" s="1"/>
  <c r="P493" i="20"/>
  <c r="R493" i="20" s="1"/>
  <c r="P498" i="20"/>
  <c r="R498" i="20" s="1"/>
  <c r="P504" i="20"/>
  <c r="R504" i="20" s="1"/>
  <c r="P509" i="20"/>
  <c r="R509" i="20" s="1"/>
  <c r="P514" i="20"/>
  <c r="R514" i="20" s="1"/>
  <c r="P520" i="20"/>
  <c r="R520" i="20" s="1"/>
  <c r="P525" i="20"/>
  <c r="R525" i="20" s="1"/>
  <c r="P530" i="20"/>
  <c r="R530" i="20" s="1"/>
  <c r="P536" i="20"/>
  <c r="R536" i="20" s="1"/>
  <c r="P541" i="20"/>
  <c r="R541" i="20" s="1"/>
  <c r="P546" i="20"/>
  <c r="R546" i="20" s="1"/>
  <c r="P552" i="20"/>
  <c r="R552" i="20" s="1"/>
  <c r="P557" i="20"/>
  <c r="R557" i="20" s="1"/>
  <c r="P562" i="20"/>
  <c r="R562" i="20" s="1"/>
  <c r="P568" i="20"/>
  <c r="R568" i="20" s="1"/>
  <c r="P573" i="20"/>
  <c r="R573" i="20" s="1"/>
  <c r="P578" i="20"/>
  <c r="R578" i="20" s="1"/>
  <c r="P584" i="20"/>
  <c r="R584" i="20" s="1"/>
  <c r="P589" i="20"/>
  <c r="R589" i="20" s="1"/>
  <c r="P594" i="20"/>
  <c r="R594" i="20" s="1"/>
  <c r="P600" i="20"/>
  <c r="R600" i="20" s="1"/>
  <c r="P605" i="20"/>
  <c r="R605" i="20" s="1"/>
  <c r="P610" i="20"/>
  <c r="R610" i="20" s="1"/>
  <c r="P616" i="20"/>
  <c r="R616" i="20" s="1"/>
  <c r="P621" i="20"/>
  <c r="R621" i="20" s="1"/>
  <c r="P626" i="20"/>
  <c r="R626" i="20" s="1"/>
  <c r="P632" i="20"/>
  <c r="R632" i="20" s="1"/>
  <c r="P637" i="20"/>
  <c r="R637" i="20" s="1"/>
  <c r="P642" i="20"/>
  <c r="R642" i="20" s="1"/>
  <c r="P648" i="20"/>
  <c r="R648" i="20" s="1"/>
  <c r="P653" i="20"/>
  <c r="R653" i="20" s="1"/>
  <c r="P658" i="20"/>
  <c r="R658" i="20" s="1"/>
  <c r="P664" i="20"/>
  <c r="R664" i="20" s="1"/>
  <c r="P669" i="20"/>
  <c r="R669" i="20" s="1"/>
  <c r="P674" i="20"/>
  <c r="R674" i="20" s="1"/>
  <c r="P680" i="20"/>
  <c r="R680" i="20" s="1"/>
  <c r="P685" i="20"/>
  <c r="R685" i="20" s="1"/>
  <c r="P690" i="20"/>
  <c r="R690" i="20" s="1"/>
  <c r="P696" i="20"/>
  <c r="R696" i="20" s="1"/>
  <c r="P701" i="20"/>
  <c r="R701" i="20" s="1"/>
  <c r="P706" i="20"/>
  <c r="R706" i="20" s="1"/>
  <c r="P712" i="20"/>
  <c r="R712" i="20" s="1"/>
  <c r="P717" i="20"/>
  <c r="R717" i="20" s="1"/>
  <c r="P722" i="20"/>
  <c r="R722" i="20" s="1"/>
  <c r="P728" i="20"/>
  <c r="R728" i="20" s="1"/>
  <c r="P733" i="20"/>
  <c r="R733" i="20" s="1"/>
  <c r="P738" i="20"/>
  <c r="R738" i="20" s="1"/>
  <c r="P744" i="20"/>
  <c r="R744" i="20" s="1"/>
  <c r="P749" i="20"/>
  <c r="R749" i="20" s="1"/>
  <c r="P754" i="20"/>
  <c r="R754" i="20" s="1"/>
  <c r="P760" i="20"/>
  <c r="R760" i="20" s="1"/>
  <c r="P765" i="20"/>
  <c r="R765" i="20" s="1"/>
  <c r="P770" i="20"/>
  <c r="R770" i="20" s="1"/>
  <c r="P776" i="20"/>
  <c r="R776" i="20" s="1"/>
  <c r="P781" i="20"/>
  <c r="R781" i="20" s="1"/>
  <c r="P786" i="20"/>
  <c r="R786" i="20" s="1"/>
  <c r="P792" i="20"/>
  <c r="R792" i="20" s="1"/>
  <c r="P797" i="20"/>
  <c r="R797" i="20" s="1"/>
  <c r="P802" i="20"/>
  <c r="R802" i="20" s="1"/>
  <c r="P808" i="20"/>
  <c r="R808" i="20" s="1"/>
  <c r="P813" i="20"/>
  <c r="R813" i="20" s="1"/>
  <c r="P818" i="20"/>
  <c r="R818" i="20" s="1"/>
  <c r="P824" i="20"/>
  <c r="R824" i="20" s="1"/>
  <c r="P829" i="20"/>
  <c r="R829" i="20" s="1"/>
  <c r="P833" i="20"/>
  <c r="R833" i="20" s="1"/>
  <c r="P837" i="20"/>
  <c r="R837" i="20" s="1"/>
  <c r="P841" i="20"/>
  <c r="R841" i="20" s="1"/>
  <c r="P845" i="20"/>
  <c r="R845" i="20" s="1"/>
  <c r="P849" i="20"/>
  <c r="R849" i="20" s="1"/>
  <c r="P853" i="20"/>
  <c r="R853" i="20" s="1"/>
  <c r="P857" i="20"/>
  <c r="R857" i="20" s="1"/>
  <c r="P861" i="20"/>
  <c r="R861" i="20" s="1"/>
  <c r="P865" i="20"/>
  <c r="R865" i="20" s="1"/>
  <c r="P869" i="20"/>
  <c r="R869" i="20" s="1"/>
  <c r="P873" i="20"/>
  <c r="R873" i="20" s="1"/>
  <c r="P877" i="20"/>
  <c r="R877" i="20" s="1"/>
  <c r="P881" i="20"/>
  <c r="R881" i="20" s="1"/>
  <c r="P885" i="20"/>
  <c r="R885" i="20" s="1"/>
  <c r="P889" i="20"/>
  <c r="R889" i="20" s="1"/>
  <c r="P893" i="20"/>
  <c r="R893" i="20" s="1"/>
  <c r="P897" i="20"/>
  <c r="R897" i="20" s="1"/>
  <c r="P901" i="20"/>
  <c r="R901" i="20" s="1"/>
  <c r="P905" i="20"/>
  <c r="R905" i="20" s="1"/>
  <c r="P909" i="20"/>
  <c r="R909" i="20" s="1"/>
  <c r="P913" i="20"/>
  <c r="R913" i="20" s="1"/>
  <c r="P917" i="20"/>
  <c r="R917" i="20" s="1"/>
  <c r="P921" i="20"/>
  <c r="R921" i="20" s="1"/>
  <c r="P925" i="20"/>
  <c r="R925" i="20" s="1"/>
  <c r="P929" i="20"/>
  <c r="R929" i="20" s="1"/>
  <c r="P933" i="20"/>
  <c r="R933" i="20" s="1"/>
  <c r="P937" i="20"/>
  <c r="R937" i="20" s="1"/>
  <c r="P941" i="20"/>
  <c r="R941" i="20" s="1"/>
  <c r="P945" i="20"/>
  <c r="R945" i="20" s="1"/>
  <c r="P949" i="20"/>
  <c r="R949" i="20" s="1"/>
  <c r="P953" i="20"/>
  <c r="R953" i="20" s="1"/>
  <c r="P957" i="20"/>
  <c r="R957" i="20" s="1"/>
  <c r="P961" i="20"/>
  <c r="R961" i="20" s="1"/>
  <c r="P965" i="20"/>
  <c r="R965" i="20" s="1"/>
  <c r="P969" i="20"/>
  <c r="R969" i="20" s="1"/>
  <c r="P973" i="20"/>
  <c r="R973" i="20" s="1"/>
  <c r="P977" i="20"/>
  <c r="R977" i="20" s="1"/>
  <c r="P981" i="20"/>
  <c r="R981" i="20" s="1"/>
  <c r="P985" i="20"/>
  <c r="R985" i="20" s="1"/>
  <c r="P989" i="20"/>
  <c r="R989" i="20" s="1"/>
  <c r="P993" i="20"/>
  <c r="R993" i="20" s="1"/>
  <c r="P997" i="20"/>
  <c r="R997" i="20" s="1"/>
  <c r="P1001" i="20"/>
  <c r="R1001" i="20" s="1"/>
  <c r="P69" i="20"/>
  <c r="R69" i="20" s="1"/>
  <c r="P76" i="20"/>
  <c r="R76" i="20" s="1"/>
  <c r="P84" i="20"/>
  <c r="R84" i="20" s="1"/>
  <c r="P91" i="20"/>
  <c r="R91" i="20" s="1"/>
  <c r="P97" i="20"/>
  <c r="R97" i="20" s="1"/>
  <c r="P105" i="20"/>
  <c r="R105" i="20" s="1"/>
  <c r="P112" i="20"/>
  <c r="R112" i="20" s="1"/>
  <c r="P119" i="20"/>
  <c r="R119" i="20" s="1"/>
  <c r="P127" i="20"/>
  <c r="R127" i="20" s="1"/>
  <c r="P133" i="20"/>
  <c r="R133" i="20" s="1"/>
  <c r="P140" i="20"/>
  <c r="R140" i="20" s="1"/>
  <c r="P148" i="20"/>
  <c r="R148" i="20" s="1"/>
  <c r="P155" i="20"/>
  <c r="R155" i="20" s="1"/>
  <c r="P161" i="20"/>
  <c r="R161" i="20" s="1"/>
  <c r="P169" i="20"/>
  <c r="R169" i="20" s="1"/>
  <c r="P176" i="20"/>
  <c r="R176" i="20" s="1"/>
  <c r="P183" i="20"/>
  <c r="R183" i="20" s="1"/>
  <c r="P191" i="20"/>
  <c r="R191" i="20" s="1"/>
  <c r="P197" i="20"/>
  <c r="R197" i="20" s="1"/>
  <c r="P204" i="20"/>
  <c r="R204" i="20" s="1"/>
  <c r="P212" i="20"/>
  <c r="R212" i="20" s="1"/>
  <c r="P219" i="20"/>
  <c r="R219" i="20" s="1"/>
  <c r="P225" i="20"/>
  <c r="R225" i="20" s="1"/>
  <c r="P233" i="20"/>
  <c r="R233" i="20" s="1"/>
  <c r="P240" i="20"/>
  <c r="R240" i="20" s="1"/>
  <c r="P247" i="20"/>
  <c r="R247" i="20" s="1"/>
  <c r="P255" i="20"/>
  <c r="R255" i="20" s="1"/>
  <c r="P261" i="20"/>
  <c r="R261" i="20" s="1"/>
  <c r="P268" i="20"/>
  <c r="R268" i="20" s="1"/>
  <c r="P276" i="20"/>
  <c r="R276" i="20" s="1"/>
  <c r="P283" i="20"/>
  <c r="R283" i="20" s="1"/>
  <c r="P289" i="20"/>
  <c r="R289" i="20" s="1"/>
  <c r="P297" i="20"/>
  <c r="R297" i="20" s="1"/>
  <c r="P304" i="20"/>
  <c r="R304" i="20" s="1"/>
  <c r="P311" i="20"/>
  <c r="R311" i="20" s="1"/>
  <c r="P319" i="20"/>
  <c r="R319" i="20" s="1"/>
  <c r="P325" i="20"/>
  <c r="R325" i="20" s="1"/>
  <c r="P332" i="20"/>
  <c r="R332" i="20" s="1"/>
  <c r="P340" i="20"/>
  <c r="R340" i="20" s="1"/>
  <c r="P347" i="20"/>
  <c r="R347" i="20" s="1"/>
  <c r="P353" i="20"/>
  <c r="R353" i="20" s="1"/>
  <c r="P361" i="20"/>
  <c r="R361" i="20" s="1"/>
  <c r="P368" i="20"/>
  <c r="R368" i="20" s="1"/>
  <c r="P375" i="20"/>
  <c r="R375" i="20" s="1"/>
  <c r="P383" i="20"/>
  <c r="R383" i="20" s="1"/>
  <c r="P389" i="20"/>
  <c r="R389" i="20" s="1"/>
  <c r="P396" i="20"/>
  <c r="R396" i="20" s="1"/>
  <c r="P404" i="20"/>
  <c r="R404" i="20" s="1"/>
  <c r="P409" i="20"/>
  <c r="R409" i="20" s="1"/>
  <c r="P414" i="20"/>
  <c r="R414" i="20" s="1"/>
  <c r="P420" i="20"/>
  <c r="R420" i="20" s="1"/>
  <c r="P425" i="20"/>
  <c r="R425" i="20" s="1"/>
  <c r="P430" i="20"/>
  <c r="R430" i="20" s="1"/>
  <c r="P436" i="20"/>
  <c r="R436" i="20" s="1"/>
  <c r="P441" i="20"/>
  <c r="R441" i="20" s="1"/>
  <c r="P446" i="20"/>
  <c r="R446" i="20" s="1"/>
  <c r="P452" i="20"/>
  <c r="R452" i="20" s="1"/>
  <c r="P457" i="20"/>
  <c r="R457" i="20" s="1"/>
  <c r="P462" i="20"/>
  <c r="R462" i="20" s="1"/>
  <c r="P468" i="20"/>
  <c r="R468" i="20" s="1"/>
  <c r="P473" i="20"/>
  <c r="R473" i="20" s="1"/>
  <c r="P478" i="20"/>
  <c r="R478" i="20" s="1"/>
  <c r="P484" i="20"/>
  <c r="R484" i="20" s="1"/>
  <c r="P489" i="20"/>
  <c r="R489" i="20" s="1"/>
  <c r="P494" i="20"/>
  <c r="R494" i="20" s="1"/>
  <c r="P500" i="20"/>
  <c r="R500" i="20" s="1"/>
  <c r="P505" i="20"/>
  <c r="R505" i="20" s="1"/>
  <c r="P510" i="20"/>
  <c r="R510" i="20" s="1"/>
  <c r="P516" i="20"/>
  <c r="R516" i="20" s="1"/>
  <c r="P521" i="20"/>
  <c r="R521" i="20" s="1"/>
  <c r="P526" i="20"/>
  <c r="R526" i="20" s="1"/>
  <c r="P532" i="20"/>
  <c r="R532" i="20" s="1"/>
  <c r="P537" i="20"/>
  <c r="R537" i="20" s="1"/>
  <c r="P542" i="20"/>
  <c r="R542" i="20" s="1"/>
  <c r="P548" i="20"/>
  <c r="R548" i="20" s="1"/>
  <c r="P553" i="20"/>
  <c r="R553" i="20" s="1"/>
  <c r="P558" i="20"/>
  <c r="R558" i="20" s="1"/>
  <c r="P564" i="20"/>
  <c r="R564" i="20" s="1"/>
  <c r="P569" i="20"/>
  <c r="R569" i="20" s="1"/>
  <c r="P574" i="20"/>
  <c r="R574" i="20" s="1"/>
  <c r="P580" i="20"/>
  <c r="R580" i="20" s="1"/>
  <c r="P585" i="20"/>
  <c r="R585" i="20" s="1"/>
  <c r="P590" i="20"/>
  <c r="R590" i="20" s="1"/>
  <c r="P596" i="20"/>
  <c r="R596" i="20" s="1"/>
  <c r="P601" i="20"/>
  <c r="R601" i="20" s="1"/>
  <c r="P606" i="20"/>
  <c r="R606" i="20" s="1"/>
  <c r="P612" i="20"/>
  <c r="R612" i="20" s="1"/>
  <c r="P617" i="20"/>
  <c r="R617" i="20" s="1"/>
  <c r="P622" i="20"/>
  <c r="R622" i="20" s="1"/>
  <c r="P628" i="20"/>
  <c r="R628" i="20" s="1"/>
  <c r="P633" i="20"/>
  <c r="R633" i="20" s="1"/>
  <c r="P638" i="20"/>
  <c r="R638" i="20" s="1"/>
  <c r="P644" i="20"/>
  <c r="R644" i="20" s="1"/>
  <c r="P649" i="20"/>
  <c r="R649" i="20" s="1"/>
  <c r="P654" i="20"/>
  <c r="R654" i="20" s="1"/>
  <c r="P660" i="20"/>
  <c r="R660" i="20" s="1"/>
  <c r="P665" i="20"/>
  <c r="R665" i="20" s="1"/>
  <c r="P670" i="20"/>
  <c r="R670" i="20" s="1"/>
  <c r="P676" i="20"/>
  <c r="R676" i="20" s="1"/>
  <c r="P681" i="20"/>
  <c r="R681" i="20" s="1"/>
  <c r="P686" i="20"/>
  <c r="R686" i="20" s="1"/>
  <c r="P692" i="20"/>
  <c r="R692" i="20" s="1"/>
  <c r="P697" i="20"/>
  <c r="R697" i="20" s="1"/>
  <c r="P702" i="20"/>
  <c r="R702" i="20" s="1"/>
  <c r="P708" i="20"/>
  <c r="R708" i="20" s="1"/>
  <c r="P713" i="20"/>
  <c r="R713" i="20" s="1"/>
  <c r="P718" i="20"/>
  <c r="R718" i="20" s="1"/>
  <c r="P724" i="20"/>
  <c r="R724" i="20" s="1"/>
  <c r="P729" i="20"/>
  <c r="R729" i="20" s="1"/>
  <c r="P734" i="20"/>
  <c r="R734" i="20" s="1"/>
  <c r="P740" i="20"/>
  <c r="R740" i="20" s="1"/>
  <c r="P745" i="20"/>
  <c r="R745" i="20" s="1"/>
  <c r="P750" i="20"/>
  <c r="R750" i="20" s="1"/>
  <c r="P756" i="20"/>
  <c r="R756" i="20" s="1"/>
  <c r="P761" i="20"/>
  <c r="R761" i="20" s="1"/>
  <c r="P766" i="20"/>
  <c r="R766" i="20" s="1"/>
  <c r="P772" i="20"/>
  <c r="R772" i="20" s="1"/>
  <c r="P777" i="20"/>
  <c r="R777" i="20" s="1"/>
  <c r="P782" i="20"/>
  <c r="R782" i="20" s="1"/>
  <c r="P788" i="20"/>
  <c r="R788" i="20" s="1"/>
  <c r="P793" i="20"/>
  <c r="R793" i="20" s="1"/>
  <c r="P798" i="20"/>
  <c r="R798" i="20" s="1"/>
  <c r="P804" i="20"/>
  <c r="R804" i="20" s="1"/>
  <c r="P809" i="20"/>
  <c r="R809" i="20" s="1"/>
  <c r="P814" i="20"/>
  <c r="R814" i="20" s="1"/>
  <c r="P820" i="20"/>
  <c r="R820" i="20" s="1"/>
  <c r="P825" i="20"/>
  <c r="R825" i="20" s="1"/>
  <c r="P830" i="20"/>
  <c r="R830" i="20" s="1"/>
  <c r="P834" i="20"/>
  <c r="R834" i="20" s="1"/>
  <c r="P838" i="20"/>
  <c r="R838" i="20" s="1"/>
  <c r="P842" i="20"/>
  <c r="R842" i="20" s="1"/>
  <c r="P846" i="20"/>
  <c r="R846" i="20" s="1"/>
  <c r="P850" i="20"/>
  <c r="R850" i="20" s="1"/>
  <c r="P854" i="20"/>
  <c r="R854" i="20" s="1"/>
  <c r="P858" i="20"/>
  <c r="R858" i="20" s="1"/>
  <c r="P862" i="20"/>
  <c r="R862" i="20" s="1"/>
  <c r="P866" i="20"/>
  <c r="R866" i="20" s="1"/>
  <c r="P870" i="20"/>
  <c r="R870" i="20" s="1"/>
  <c r="P874" i="20"/>
  <c r="R874" i="20" s="1"/>
  <c r="P878" i="20"/>
  <c r="R878" i="20" s="1"/>
  <c r="P882" i="20"/>
  <c r="R882" i="20" s="1"/>
  <c r="P886" i="20"/>
  <c r="R886" i="20" s="1"/>
  <c r="P890" i="20"/>
  <c r="R890" i="20" s="1"/>
  <c r="P894" i="20"/>
  <c r="R894" i="20" s="1"/>
  <c r="P898" i="20"/>
  <c r="R898" i="20" s="1"/>
  <c r="P902" i="20"/>
  <c r="R902" i="20" s="1"/>
  <c r="P906" i="20"/>
  <c r="R906" i="20" s="1"/>
  <c r="P910" i="20"/>
  <c r="R910" i="20" s="1"/>
  <c r="P914" i="20"/>
  <c r="R914" i="20" s="1"/>
  <c r="P918" i="20"/>
  <c r="R918" i="20" s="1"/>
  <c r="P922" i="20"/>
  <c r="R922" i="20" s="1"/>
  <c r="P926" i="20"/>
  <c r="R926" i="20" s="1"/>
  <c r="P930" i="20"/>
  <c r="R930" i="20" s="1"/>
  <c r="P934" i="20"/>
  <c r="R934" i="20" s="1"/>
  <c r="P938" i="20"/>
  <c r="R938" i="20" s="1"/>
  <c r="P942" i="20"/>
  <c r="R942" i="20" s="1"/>
  <c r="P946" i="20"/>
  <c r="R946" i="20" s="1"/>
  <c r="P950" i="20"/>
  <c r="R950" i="20" s="1"/>
  <c r="P954" i="20"/>
  <c r="R954" i="20" s="1"/>
  <c r="P958" i="20"/>
  <c r="R958" i="20" s="1"/>
  <c r="P962" i="20"/>
  <c r="R962" i="20" s="1"/>
  <c r="P966" i="20"/>
  <c r="R966" i="20" s="1"/>
  <c r="P970" i="20"/>
  <c r="R970" i="20" s="1"/>
  <c r="P974" i="20"/>
  <c r="R974" i="20" s="1"/>
  <c r="P978" i="20"/>
  <c r="R978" i="20" s="1"/>
  <c r="P982" i="20"/>
  <c r="R982" i="20" s="1"/>
  <c r="P986" i="20"/>
  <c r="R986" i="20" s="1"/>
  <c r="P990" i="20"/>
  <c r="R990" i="20" s="1"/>
  <c r="P994" i="20"/>
  <c r="R994" i="20" s="1"/>
  <c r="P998" i="20"/>
  <c r="R998" i="20" s="1"/>
  <c r="P71" i="20"/>
  <c r="R71" i="20" s="1"/>
  <c r="P85" i="20"/>
  <c r="R85" i="20" s="1"/>
  <c r="P100" i="20"/>
  <c r="R100" i="20" s="1"/>
  <c r="P113" i="20"/>
  <c r="R113" i="20" s="1"/>
  <c r="P128" i="20"/>
  <c r="R128" i="20" s="1"/>
  <c r="P143" i="20"/>
  <c r="R143" i="20" s="1"/>
  <c r="P156" i="20"/>
  <c r="R156" i="20" s="1"/>
  <c r="P171" i="20"/>
  <c r="R171" i="20" s="1"/>
  <c r="P185" i="20"/>
  <c r="R185" i="20" s="1"/>
  <c r="P199" i="20"/>
  <c r="R199" i="20" s="1"/>
  <c r="P213" i="20"/>
  <c r="R213" i="20" s="1"/>
  <c r="P228" i="20"/>
  <c r="R228" i="20" s="1"/>
  <c r="P241" i="20"/>
  <c r="R241" i="20" s="1"/>
  <c r="P256" i="20"/>
  <c r="R256" i="20" s="1"/>
  <c r="P271" i="20"/>
  <c r="R271" i="20" s="1"/>
  <c r="P284" i="20"/>
  <c r="R284" i="20" s="1"/>
  <c r="P299" i="20"/>
  <c r="R299" i="20" s="1"/>
  <c r="P313" i="20"/>
  <c r="R313" i="20" s="1"/>
  <c r="P327" i="20"/>
  <c r="R327" i="20" s="1"/>
  <c r="P341" i="20"/>
  <c r="R341" i="20" s="1"/>
  <c r="P356" i="20"/>
  <c r="R356" i="20" s="1"/>
  <c r="P369" i="20"/>
  <c r="R369" i="20" s="1"/>
  <c r="P384" i="20"/>
  <c r="R384" i="20" s="1"/>
  <c r="P399" i="20"/>
  <c r="R399" i="20" s="1"/>
  <c r="P410" i="20"/>
  <c r="R410" i="20" s="1"/>
  <c r="P421" i="20"/>
  <c r="R421" i="20" s="1"/>
  <c r="P432" i="20"/>
  <c r="R432" i="20" s="1"/>
  <c r="P442" i="20"/>
  <c r="R442" i="20" s="1"/>
  <c r="P453" i="20"/>
  <c r="R453" i="20" s="1"/>
  <c r="P464" i="20"/>
  <c r="R464" i="20" s="1"/>
  <c r="P474" i="20"/>
  <c r="R474" i="20" s="1"/>
  <c r="P485" i="20"/>
  <c r="R485" i="20" s="1"/>
  <c r="P496" i="20"/>
  <c r="R496" i="20" s="1"/>
  <c r="P506" i="20"/>
  <c r="R506" i="20" s="1"/>
  <c r="P517" i="20"/>
  <c r="R517" i="20" s="1"/>
  <c r="P528" i="20"/>
  <c r="R528" i="20" s="1"/>
  <c r="P538" i="20"/>
  <c r="R538" i="20" s="1"/>
  <c r="P549" i="20"/>
  <c r="R549" i="20" s="1"/>
  <c r="P560" i="20"/>
  <c r="R560" i="20" s="1"/>
  <c r="P570" i="20"/>
  <c r="R570" i="20" s="1"/>
  <c r="P581" i="20"/>
  <c r="R581" i="20" s="1"/>
  <c r="P592" i="20"/>
  <c r="R592" i="20" s="1"/>
  <c r="P602" i="20"/>
  <c r="R602" i="20" s="1"/>
  <c r="P613" i="20"/>
  <c r="R613" i="20" s="1"/>
  <c r="P624" i="20"/>
  <c r="R624" i="20" s="1"/>
  <c r="P634" i="20"/>
  <c r="R634" i="20" s="1"/>
  <c r="P645" i="20"/>
  <c r="R645" i="20" s="1"/>
  <c r="P656" i="20"/>
  <c r="R656" i="20" s="1"/>
  <c r="P666" i="20"/>
  <c r="R666" i="20" s="1"/>
  <c r="P677" i="20"/>
  <c r="R677" i="20" s="1"/>
  <c r="P688" i="20"/>
  <c r="R688" i="20" s="1"/>
  <c r="P698" i="20"/>
  <c r="R698" i="20" s="1"/>
  <c r="P709" i="20"/>
  <c r="R709" i="20" s="1"/>
  <c r="P720" i="20"/>
  <c r="R720" i="20" s="1"/>
  <c r="P730" i="20"/>
  <c r="R730" i="20" s="1"/>
  <c r="P741" i="20"/>
  <c r="R741" i="20" s="1"/>
  <c r="P752" i="20"/>
  <c r="R752" i="20" s="1"/>
  <c r="P762" i="20"/>
  <c r="R762" i="20" s="1"/>
  <c r="P773" i="20"/>
  <c r="R773" i="20" s="1"/>
  <c r="P784" i="20"/>
  <c r="R784" i="20" s="1"/>
  <c r="P794" i="20"/>
  <c r="R794" i="20" s="1"/>
  <c r="P805" i="20"/>
  <c r="R805" i="20" s="1"/>
  <c r="P816" i="20"/>
  <c r="R816" i="20" s="1"/>
  <c r="P826" i="20"/>
  <c r="R826" i="20" s="1"/>
  <c r="P835" i="20"/>
  <c r="R835" i="20" s="1"/>
  <c r="P843" i="20"/>
  <c r="R843" i="20" s="1"/>
  <c r="P851" i="20"/>
  <c r="R851" i="20" s="1"/>
  <c r="P859" i="20"/>
  <c r="R859" i="20" s="1"/>
  <c r="P867" i="20"/>
  <c r="R867" i="20" s="1"/>
  <c r="P875" i="20"/>
  <c r="R875" i="20" s="1"/>
  <c r="P883" i="20"/>
  <c r="R883" i="20" s="1"/>
  <c r="P891" i="20"/>
  <c r="R891" i="20" s="1"/>
  <c r="P899" i="20"/>
  <c r="R899" i="20" s="1"/>
  <c r="P907" i="20"/>
  <c r="R907" i="20" s="1"/>
  <c r="P915" i="20"/>
  <c r="R915" i="20" s="1"/>
  <c r="P923" i="20"/>
  <c r="R923" i="20" s="1"/>
  <c r="P931" i="20"/>
  <c r="R931" i="20" s="1"/>
  <c r="P939" i="20"/>
  <c r="R939" i="20" s="1"/>
  <c r="P947" i="20"/>
  <c r="R947" i="20" s="1"/>
  <c r="P955" i="20"/>
  <c r="R955" i="20" s="1"/>
  <c r="P963" i="20"/>
  <c r="R963" i="20" s="1"/>
  <c r="P971" i="20"/>
  <c r="R971" i="20" s="1"/>
  <c r="P979" i="20"/>
  <c r="R979" i="20" s="1"/>
  <c r="P987" i="20"/>
  <c r="R987" i="20" s="1"/>
  <c r="P995" i="20"/>
  <c r="R995" i="20" s="1"/>
  <c r="P1002" i="20"/>
  <c r="R1002" i="20" s="1"/>
  <c r="P73" i="20"/>
  <c r="R73" i="20" s="1"/>
  <c r="P87" i="20"/>
  <c r="R87" i="20" s="1"/>
  <c r="P101" i="20"/>
  <c r="R101" i="20" s="1"/>
  <c r="P116" i="20"/>
  <c r="R116" i="20" s="1"/>
  <c r="P129" i="20"/>
  <c r="R129" i="20" s="1"/>
  <c r="P144" i="20"/>
  <c r="R144" i="20" s="1"/>
  <c r="P159" i="20"/>
  <c r="R159" i="20" s="1"/>
  <c r="P172" i="20"/>
  <c r="R172" i="20" s="1"/>
  <c r="P187" i="20"/>
  <c r="R187" i="20" s="1"/>
  <c r="P201" i="20"/>
  <c r="R201" i="20" s="1"/>
  <c r="P215" i="20"/>
  <c r="R215" i="20" s="1"/>
  <c r="P229" i="20"/>
  <c r="R229" i="20" s="1"/>
  <c r="P244" i="20"/>
  <c r="R244" i="20" s="1"/>
  <c r="P257" i="20"/>
  <c r="R257" i="20" s="1"/>
  <c r="P272" i="20"/>
  <c r="R272" i="20" s="1"/>
  <c r="P287" i="20"/>
  <c r="R287" i="20" s="1"/>
  <c r="P300" i="20"/>
  <c r="R300" i="20" s="1"/>
  <c r="P315" i="20"/>
  <c r="R315" i="20" s="1"/>
  <c r="P329" i="20"/>
  <c r="R329" i="20" s="1"/>
  <c r="P343" i="20"/>
  <c r="R343" i="20" s="1"/>
  <c r="P357" i="20"/>
  <c r="R357" i="20" s="1"/>
  <c r="P372" i="20"/>
  <c r="R372" i="20" s="1"/>
  <c r="P385" i="20"/>
  <c r="R385" i="20" s="1"/>
  <c r="P400" i="20"/>
  <c r="R400" i="20" s="1"/>
  <c r="P412" i="20"/>
  <c r="R412" i="20" s="1"/>
  <c r="P422" i="20"/>
  <c r="R422" i="20" s="1"/>
  <c r="P433" i="20"/>
  <c r="R433" i="20" s="1"/>
  <c r="P444" i="20"/>
  <c r="R444" i="20" s="1"/>
  <c r="P454" i="20"/>
  <c r="R454" i="20" s="1"/>
  <c r="P465" i="20"/>
  <c r="R465" i="20" s="1"/>
  <c r="P476" i="20"/>
  <c r="R476" i="20" s="1"/>
  <c r="P486" i="20"/>
  <c r="R486" i="20" s="1"/>
  <c r="P497" i="20"/>
  <c r="R497" i="20" s="1"/>
  <c r="P508" i="20"/>
  <c r="R508" i="20" s="1"/>
  <c r="P518" i="20"/>
  <c r="R518" i="20" s="1"/>
  <c r="P529" i="20"/>
  <c r="R529" i="20" s="1"/>
  <c r="P540" i="20"/>
  <c r="R540" i="20" s="1"/>
  <c r="P550" i="20"/>
  <c r="R550" i="20" s="1"/>
  <c r="P561" i="20"/>
  <c r="R561" i="20" s="1"/>
  <c r="P572" i="20"/>
  <c r="R572" i="20" s="1"/>
  <c r="P582" i="20"/>
  <c r="R582" i="20" s="1"/>
  <c r="P593" i="20"/>
  <c r="R593" i="20" s="1"/>
  <c r="P604" i="20"/>
  <c r="R604" i="20" s="1"/>
  <c r="P614" i="20"/>
  <c r="R614" i="20" s="1"/>
  <c r="P625" i="20"/>
  <c r="R625" i="20" s="1"/>
  <c r="P636" i="20"/>
  <c r="R636" i="20" s="1"/>
  <c r="P646" i="20"/>
  <c r="R646" i="20" s="1"/>
  <c r="P657" i="20"/>
  <c r="R657" i="20" s="1"/>
  <c r="P668" i="20"/>
  <c r="R668" i="20" s="1"/>
  <c r="P678" i="20"/>
  <c r="R678" i="20" s="1"/>
  <c r="P689" i="20"/>
  <c r="R689" i="20" s="1"/>
  <c r="P700" i="20"/>
  <c r="R700" i="20" s="1"/>
  <c r="P710" i="20"/>
  <c r="R710" i="20" s="1"/>
  <c r="P721" i="20"/>
  <c r="R721" i="20" s="1"/>
  <c r="P732" i="20"/>
  <c r="R732" i="20" s="1"/>
  <c r="P742" i="20"/>
  <c r="R742" i="20" s="1"/>
  <c r="P753" i="20"/>
  <c r="R753" i="20" s="1"/>
  <c r="P764" i="20"/>
  <c r="R764" i="20" s="1"/>
  <c r="P774" i="20"/>
  <c r="R774" i="20" s="1"/>
  <c r="P785" i="20"/>
  <c r="R785" i="20" s="1"/>
  <c r="P796" i="20"/>
  <c r="R796" i="20" s="1"/>
  <c r="P806" i="20"/>
  <c r="R806" i="20" s="1"/>
  <c r="P817" i="20"/>
  <c r="R817" i="20" s="1"/>
  <c r="P828" i="20"/>
  <c r="R828" i="20" s="1"/>
  <c r="P836" i="20"/>
  <c r="R836" i="20" s="1"/>
  <c r="P844" i="20"/>
  <c r="R844" i="20" s="1"/>
  <c r="P852" i="20"/>
  <c r="R852" i="20" s="1"/>
  <c r="P860" i="20"/>
  <c r="R860" i="20" s="1"/>
  <c r="P868" i="20"/>
  <c r="R868" i="20" s="1"/>
  <c r="P876" i="20"/>
  <c r="R876" i="20" s="1"/>
  <c r="P884" i="20"/>
  <c r="R884" i="20" s="1"/>
  <c r="P892" i="20"/>
  <c r="R892" i="20" s="1"/>
  <c r="P900" i="20"/>
  <c r="R900" i="20" s="1"/>
  <c r="P908" i="20"/>
  <c r="R908" i="20" s="1"/>
  <c r="P916" i="20"/>
  <c r="R916" i="20" s="1"/>
  <c r="P924" i="20"/>
  <c r="R924" i="20" s="1"/>
  <c r="P932" i="20"/>
  <c r="R932" i="20" s="1"/>
  <c r="P940" i="20"/>
  <c r="R940" i="20" s="1"/>
  <c r="P948" i="20"/>
  <c r="R948" i="20" s="1"/>
  <c r="P956" i="20"/>
  <c r="R956" i="20" s="1"/>
  <c r="P964" i="20"/>
  <c r="R964" i="20" s="1"/>
  <c r="P972" i="20"/>
  <c r="R972" i="20" s="1"/>
  <c r="P980" i="20"/>
  <c r="R980" i="20" s="1"/>
  <c r="P988" i="20"/>
  <c r="R988" i="20" s="1"/>
  <c r="P996" i="20"/>
  <c r="R996" i="20" s="1"/>
  <c r="P1003" i="20"/>
  <c r="R1003" i="20" s="1"/>
  <c r="P79" i="20"/>
  <c r="R79" i="20" s="1"/>
  <c r="P92" i="20"/>
  <c r="R92" i="20" s="1"/>
  <c r="P107" i="20"/>
  <c r="R107" i="20" s="1"/>
  <c r="P121" i="20"/>
  <c r="R121" i="20" s="1"/>
  <c r="P135" i="20"/>
  <c r="R135" i="20" s="1"/>
  <c r="P149" i="20"/>
  <c r="R149" i="20" s="1"/>
  <c r="P164" i="20"/>
  <c r="R164" i="20" s="1"/>
  <c r="P177" i="20"/>
  <c r="R177" i="20" s="1"/>
  <c r="P192" i="20"/>
  <c r="R192" i="20" s="1"/>
  <c r="P207" i="20"/>
  <c r="R207" i="20" s="1"/>
  <c r="P220" i="20"/>
  <c r="R220" i="20" s="1"/>
  <c r="P235" i="20"/>
  <c r="R235" i="20" s="1"/>
  <c r="P249" i="20"/>
  <c r="R249" i="20" s="1"/>
  <c r="P263" i="20"/>
  <c r="R263" i="20" s="1"/>
  <c r="P277" i="20"/>
  <c r="R277" i="20" s="1"/>
  <c r="P292" i="20"/>
  <c r="R292" i="20" s="1"/>
  <c r="P305" i="20"/>
  <c r="R305" i="20" s="1"/>
  <c r="P320" i="20"/>
  <c r="R320" i="20" s="1"/>
  <c r="P335" i="20"/>
  <c r="R335" i="20" s="1"/>
  <c r="P348" i="20"/>
  <c r="R348" i="20" s="1"/>
  <c r="P363" i="20"/>
  <c r="R363" i="20" s="1"/>
  <c r="P377" i="20"/>
  <c r="R377" i="20" s="1"/>
  <c r="P391" i="20"/>
  <c r="R391" i="20" s="1"/>
  <c r="P405" i="20"/>
  <c r="R405" i="20" s="1"/>
  <c r="P416" i="20"/>
  <c r="R416" i="20" s="1"/>
  <c r="P426" i="20"/>
  <c r="R426" i="20" s="1"/>
  <c r="P437" i="20"/>
  <c r="R437" i="20" s="1"/>
  <c r="P448" i="20"/>
  <c r="R448" i="20" s="1"/>
  <c r="P458" i="20"/>
  <c r="R458" i="20" s="1"/>
  <c r="P469" i="20"/>
  <c r="R469" i="20" s="1"/>
  <c r="P480" i="20"/>
  <c r="R480" i="20" s="1"/>
  <c r="P490" i="20"/>
  <c r="R490" i="20" s="1"/>
  <c r="P501" i="20"/>
  <c r="R501" i="20" s="1"/>
  <c r="P512" i="20"/>
  <c r="R512" i="20" s="1"/>
  <c r="P522" i="20"/>
  <c r="R522" i="20" s="1"/>
  <c r="P533" i="20"/>
  <c r="R533" i="20" s="1"/>
  <c r="P544" i="20"/>
  <c r="R544" i="20" s="1"/>
  <c r="P554" i="20"/>
  <c r="R554" i="20" s="1"/>
  <c r="P565" i="20"/>
  <c r="R565" i="20" s="1"/>
  <c r="P576" i="20"/>
  <c r="R576" i="20" s="1"/>
  <c r="P586" i="20"/>
  <c r="R586" i="20" s="1"/>
  <c r="P597" i="20"/>
  <c r="R597" i="20" s="1"/>
  <c r="P608" i="20"/>
  <c r="R608" i="20" s="1"/>
  <c r="P618" i="20"/>
  <c r="R618" i="20" s="1"/>
  <c r="P629" i="20"/>
  <c r="R629" i="20" s="1"/>
  <c r="P640" i="20"/>
  <c r="R640" i="20" s="1"/>
  <c r="P650" i="20"/>
  <c r="R650" i="20" s="1"/>
  <c r="P661" i="20"/>
  <c r="R661" i="20" s="1"/>
  <c r="P672" i="20"/>
  <c r="R672" i="20" s="1"/>
  <c r="P682" i="20"/>
  <c r="R682" i="20" s="1"/>
  <c r="P693" i="20"/>
  <c r="R693" i="20" s="1"/>
  <c r="P704" i="20"/>
  <c r="R704" i="20" s="1"/>
  <c r="P714" i="20"/>
  <c r="R714" i="20" s="1"/>
  <c r="P725" i="20"/>
  <c r="R725" i="20" s="1"/>
  <c r="P736" i="20"/>
  <c r="R736" i="20" s="1"/>
  <c r="P746" i="20"/>
  <c r="R746" i="20" s="1"/>
  <c r="P757" i="20"/>
  <c r="R757" i="20" s="1"/>
  <c r="P768" i="20"/>
  <c r="R768" i="20" s="1"/>
  <c r="P778" i="20"/>
  <c r="R778" i="20" s="1"/>
  <c r="P789" i="20"/>
  <c r="R789" i="20" s="1"/>
  <c r="P800" i="20"/>
  <c r="R800" i="20" s="1"/>
  <c r="P810" i="20"/>
  <c r="R810" i="20" s="1"/>
  <c r="P821" i="20"/>
  <c r="R821" i="20" s="1"/>
  <c r="P831" i="20"/>
  <c r="R831" i="20" s="1"/>
  <c r="P839" i="20"/>
  <c r="R839" i="20" s="1"/>
  <c r="P847" i="20"/>
  <c r="R847" i="20" s="1"/>
  <c r="P855" i="20"/>
  <c r="R855" i="20" s="1"/>
  <c r="P863" i="20"/>
  <c r="R863" i="20" s="1"/>
  <c r="P871" i="20"/>
  <c r="R871" i="20" s="1"/>
  <c r="P879" i="20"/>
  <c r="R879" i="20" s="1"/>
  <c r="P887" i="20"/>
  <c r="R887" i="20" s="1"/>
  <c r="P895" i="20"/>
  <c r="R895" i="20" s="1"/>
  <c r="P903" i="20"/>
  <c r="R903" i="20" s="1"/>
  <c r="P911" i="20"/>
  <c r="R911" i="20" s="1"/>
  <c r="P919" i="20"/>
  <c r="R919" i="20" s="1"/>
  <c r="P927" i="20"/>
  <c r="R927" i="20" s="1"/>
  <c r="P935" i="20"/>
  <c r="R935" i="20" s="1"/>
  <c r="P943" i="20"/>
  <c r="R943" i="20" s="1"/>
  <c r="P951" i="20"/>
  <c r="R951" i="20" s="1"/>
  <c r="P959" i="20"/>
  <c r="R959" i="20" s="1"/>
  <c r="P967" i="20"/>
  <c r="R967" i="20" s="1"/>
  <c r="P975" i="20"/>
  <c r="R975" i="20" s="1"/>
  <c r="P983" i="20"/>
  <c r="R983" i="20" s="1"/>
  <c r="P991" i="20"/>
  <c r="R991" i="20" s="1"/>
  <c r="P999" i="20"/>
  <c r="R999" i="20" s="1"/>
  <c r="P1004" i="20"/>
  <c r="R1004" i="20" s="1"/>
  <c r="P65" i="20"/>
  <c r="R65" i="20" s="1"/>
  <c r="P80" i="20"/>
  <c r="R80" i="20" s="1"/>
  <c r="P95" i="20"/>
  <c r="R95" i="20" s="1"/>
  <c r="P108" i="20"/>
  <c r="R108" i="20" s="1"/>
  <c r="P123" i="20"/>
  <c r="R123" i="20" s="1"/>
  <c r="P137" i="20"/>
  <c r="R137" i="20" s="1"/>
  <c r="P151" i="20"/>
  <c r="R151" i="20" s="1"/>
  <c r="P165" i="20"/>
  <c r="R165" i="20" s="1"/>
  <c r="P180" i="20"/>
  <c r="R180" i="20" s="1"/>
  <c r="P193" i="20"/>
  <c r="R193" i="20" s="1"/>
  <c r="P208" i="20"/>
  <c r="R208" i="20" s="1"/>
  <c r="P223" i="20"/>
  <c r="R223" i="20" s="1"/>
  <c r="P236" i="20"/>
  <c r="R236" i="20" s="1"/>
  <c r="P251" i="20"/>
  <c r="R251" i="20" s="1"/>
  <c r="P265" i="20"/>
  <c r="R265" i="20" s="1"/>
  <c r="P279" i="20"/>
  <c r="R279" i="20" s="1"/>
  <c r="P293" i="20"/>
  <c r="R293" i="20" s="1"/>
  <c r="P308" i="20"/>
  <c r="R308" i="20" s="1"/>
  <c r="P321" i="20"/>
  <c r="R321" i="20" s="1"/>
  <c r="P336" i="20"/>
  <c r="R336" i="20" s="1"/>
  <c r="P351" i="20"/>
  <c r="R351" i="20" s="1"/>
  <c r="P364" i="20"/>
  <c r="R364" i="20" s="1"/>
  <c r="P379" i="20"/>
  <c r="R379" i="20" s="1"/>
  <c r="P393" i="20"/>
  <c r="R393" i="20" s="1"/>
  <c r="P406" i="20"/>
  <c r="R406" i="20" s="1"/>
  <c r="P417" i="20"/>
  <c r="R417" i="20" s="1"/>
  <c r="P428" i="20"/>
  <c r="R428" i="20" s="1"/>
  <c r="P438" i="20"/>
  <c r="R438" i="20" s="1"/>
  <c r="P449" i="20"/>
  <c r="R449" i="20" s="1"/>
  <c r="P460" i="20"/>
  <c r="R460" i="20" s="1"/>
  <c r="P470" i="20"/>
  <c r="R470" i="20" s="1"/>
  <c r="P481" i="20"/>
  <c r="R481" i="20" s="1"/>
  <c r="P492" i="20"/>
  <c r="R492" i="20" s="1"/>
  <c r="P502" i="20"/>
  <c r="R502" i="20" s="1"/>
  <c r="P513" i="20"/>
  <c r="R513" i="20" s="1"/>
  <c r="P524" i="20"/>
  <c r="R524" i="20" s="1"/>
  <c r="P534" i="20"/>
  <c r="R534" i="20" s="1"/>
  <c r="P545" i="20"/>
  <c r="R545" i="20" s="1"/>
  <c r="P556" i="20"/>
  <c r="R556" i="20" s="1"/>
  <c r="P566" i="20"/>
  <c r="R566" i="20" s="1"/>
  <c r="P577" i="20"/>
  <c r="R577" i="20" s="1"/>
  <c r="P588" i="20"/>
  <c r="R588" i="20" s="1"/>
  <c r="P598" i="20"/>
  <c r="R598" i="20" s="1"/>
  <c r="P609" i="20"/>
  <c r="R609" i="20" s="1"/>
  <c r="P620" i="20"/>
  <c r="R620" i="20" s="1"/>
  <c r="P630" i="20"/>
  <c r="R630" i="20" s="1"/>
  <c r="P641" i="20"/>
  <c r="R641" i="20" s="1"/>
  <c r="P652" i="20"/>
  <c r="R652" i="20" s="1"/>
  <c r="P662" i="20"/>
  <c r="R662" i="20" s="1"/>
  <c r="P673" i="20"/>
  <c r="R673" i="20" s="1"/>
  <c r="P684" i="20"/>
  <c r="R684" i="20" s="1"/>
  <c r="P694" i="20"/>
  <c r="R694" i="20" s="1"/>
  <c r="P705" i="20"/>
  <c r="R705" i="20" s="1"/>
  <c r="P716" i="20"/>
  <c r="R716" i="20" s="1"/>
  <c r="P726" i="20"/>
  <c r="R726" i="20" s="1"/>
  <c r="P737" i="20"/>
  <c r="R737" i="20" s="1"/>
  <c r="P748" i="20"/>
  <c r="R748" i="20" s="1"/>
  <c r="P758" i="20"/>
  <c r="R758" i="20" s="1"/>
  <c r="P769" i="20"/>
  <c r="R769" i="20" s="1"/>
  <c r="P780" i="20"/>
  <c r="R780" i="20" s="1"/>
  <c r="P790" i="20"/>
  <c r="R790" i="20" s="1"/>
  <c r="P801" i="20"/>
  <c r="R801" i="20" s="1"/>
  <c r="P812" i="20"/>
  <c r="R812" i="20" s="1"/>
  <c r="P822" i="20"/>
  <c r="R822" i="20" s="1"/>
  <c r="P832" i="20"/>
  <c r="R832" i="20" s="1"/>
  <c r="P840" i="20"/>
  <c r="R840" i="20" s="1"/>
  <c r="P848" i="20"/>
  <c r="R848" i="20" s="1"/>
  <c r="P856" i="20"/>
  <c r="R856" i="20" s="1"/>
  <c r="P864" i="20"/>
  <c r="R864" i="20" s="1"/>
  <c r="P872" i="20"/>
  <c r="R872" i="20" s="1"/>
  <c r="P880" i="20"/>
  <c r="R880" i="20" s="1"/>
  <c r="P888" i="20"/>
  <c r="R888" i="20" s="1"/>
  <c r="P896" i="20"/>
  <c r="R896" i="20" s="1"/>
  <c r="P904" i="20"/>
  <c r="R904" i="20" s="1"/>
  <c r="P912" i="20"/>
  <c r="R912" i="20" s="1"/>
  <c r="P920" i="20"/>
  <c r="R920" i="20" s="1"/>
  <c r="P928" i="20"/>
  <c r="R928" i="20" s="1"/>
  <c r="P936" i="20"/>
  <c r="R936" i="20" s="1"/>
  <c r="P944" i="20"/>
  <c r="R944" i="20" s="1"/>
  <c r="P952" i="20"/>
  <c r="R952" i="20" s="1"/>
  <c r="P960" i="20"/>
  <c r="R960" i="20" s="1"/>
  <c r="P968" i="20"/>
  <c r="R968" i="20" s="1"/>
  <c r="P976" i="20"/>
  <c r="R976" i="20" s="1"/>
  <c r="P984" i="20"/>
  <c r="R984" i="20" s="1"/>
  <c r="P992" i="20"/>
  <c r="R992" i="20" s="1"/>
  <c r="P1000" i="20"/>
  <c r="R1000" i="20" s="1"/>
  <c r="P5" i="20"/>
  <c r="R5" i="20" s="1"/>
  <c r="P9" i="20"/>
  <c r="R9" i="20" s="1"/>
  <c r="P13" i="20"/>
  <c r="R13" i="20" s="1"/>
  <c r="P17" i="20"/>
  <c r="R17" i="20" s="1"/>
  <c r="P21" i="20"/>
  <c r="R21" i="20" s="1"/>
  <c r="P25" i="20"/>
  <c r="R25" i="20" s="1"/>
  <c r="P29" i="20"/>
  <c r="R29" i="20" s="1"/>
  <c r="P33" i="20"/>
  <c r="R33" i="20" s="1"/>
  <c r="P37" i="20"/>
  <c r="R37" i="20" s="1"/>
  <c r="P41" i="20"/>
  <c r="R41" i="20" s="1"/>
  <c r="P45" i="20"/>
  <c r="R45" i="20" s="1"/>
  <c r="P49" i="20"/>
  <c r="R49" i="20" s="1"/>
  <c r="P53" i="20"/>
  <c r="R53" i="20" s="1"/>
  <c r="P57" i="20"/>
  <c r="R57" i="20" s="1"/>
  <c r="P61" i="20"/>
  <c r="R61" i="20" s="1"/>
  <c r="P7" i="20"/>
  <c r="R7" i="20" s="1"/>
  <c r="P11" i="20"/>
  <c r="R11" i="20" s="1"/>
  <c r="P15" i="20"/>
  <c r="R15" i="20" s="1"/>
  <c r="P19" i="20"/>
  <c r="R19" i="20" s="1"/>
  <c r="P23" i="20"/>
  <c r="R23" i="20" s="1"/>
  <c r="P27" i="20"/>
  <c r="R27" i="20" s="1"/>
  <c r="P31" i="20"/>
  <c r="R31" i="20" s="1"/>
  <c r="P35" i="20"/>
  <c r="R35" i="20" s="1"/>
  <c r="P39" i="20"/>
  <c r="R39" i="20" s="1"/>
  <c r="P43" i="20"/>
  <c r="R43" i="20" s="1"/>
  <c r="P47" i="20"/>
  <c r="R47" i="20" s="1"/>
  <c r="P51" i="20"/>
  <c r="R51" i="20" s="1"/>
  <c r="P55" i="20"/>
  <c r="R55" i="20" s="1"/>
  <c r="P59" i="20"/>
  <c r="R59" i="20" s="1"/>
  <c r="P63" i="20"/>
  <c r="R63" i="20" s="1"/>
  <c r="P8" i="20"/>
  <c r="R8" i="20" s="1"/>
  <c r="P12" i="20"/>
  <c r="R12" i="20" s="1"/>
  <c r="P16" i="20"/>
  <c r="R16" i="20" s="1"/>
  <c r="P20" i="20"/>
  <c r="R20" i="20" s="1"/>
  <c r="P24" i="20"/>
  <c r="R24" i="20" s="1"/>
  <c r="P28" i="20"/>
  <c r="R28" i="20" s="1"/>
  <c r="P32" i="20"/>
  <c r="R32" i="20" s="1"/>
  <c r="P36" i="20"/>
  <c r="R36" i="20" s="1"/>
  <c r="P40" i="20"/>
  <c r="R40" i="20" s="1"/>
  <c r="P44" i="20"/>
  <c r="R44" i="20" s="1"/>
  <c r="P48" i="20"/>
  <c r="R48" i="20" s="1"/>
  <c r="P52" i="20"/>
  <c r="R52" i="20" s="1"/>
  <c r="P56" i="20"/>
  <c r="R56" i="20" s="1"/>
  <c r="P60" i="20"/>
  <c r="R60" i="20" s="1"/>
  <c r="P64" i="20"/>
  <c r="R64" i="20" s="1"/>
  <c r="P6" i="20"/>
  <c r="R6" i="20" s="1"/>
  <c r="P10" i="20"/>
  <c r="R10" i="20" s="1"/>
  <c r="P14" i="20"/>
  <c r="R14" i="20" s="1"/>
  <c r="P18" i="20"/>
  <c r="R18" i="20" s="1"/>
  <c r="P22" i="20"/>
  <c r="R22" i="20" s="1"/>
  <c r="P26" i="20"/>
  <c r="R26" i="20" s="1"/>
  <c r="P30" i="20"/>
  <c r="R30" i="20" s="1"/>
  <c r="P34" i="20"/>
  <c r="R34" i="20" s="1"/>
  <c r="P38" i="20"/>
  <c r="R38" i="20" s="1"/>
  <c r="P42" i="20"/>
  <c r="R42" i="20" s="1"/>
  <c r="P46" i="20"/>
  <c r="R46" i="20" s="1"/>
  <c r="P50" i="20"/>
  <c r="R50" i="20" s="1"/>
  <c r="P54" i="20"/>
  <c r="R54" i="20" s="1"/>
  <c r="P58" i="20"/>
  <c r="R58" i="20" s="1"/>
  <c r="P62" i="20"/>
  <c r="R62" i="20" s="1"/>
  <c r="O5" i="12"/>
  <c r="Q4" i="12"/>
  <c r="P4" i="12"/>
  <c r="R3" i="20"/>
  <c r="P4" i="20"/>
  <c r="R4" i="20" s="1"/>
  <c r="V8" i="24" l="1"/>
  <c r="T9" i="24"/>
  <c r="W3" i="24"/>
  <c r="R2" i="23"/>
  <c r="S2" i="23"/>
  <c r="Q6" i="23"/>
  <c r="V7" i="23"/>
  <c r="T8" i="23"/>
  <c r="U8" i="23" s="1"/>
  <c r="O6" i="12"/>
  <c r="Q5" i="12"/>
  <c r="P5" i="12"/>
  <c r="T10" i="24" l="1"/>
  <c r="V9" i="24"/>
  <c r="W4" i="23"/>
  <c r="W8" i="23"/>
  <c r="W5" i="23"/>
  <c r="W6" i="23"/>
  <c r="W7" i="23"/>
  <c r="W3" i="23"/>
  <c r="V8" i="23"/>
  <c r="T9" i="23"/>
  <c r="U9" i="23" s="1"/>
  <c r="W9" i="23" s="1"/>
  <c r="O7" i="12"/>
  <c r="P6" i="12"/>
  <c r="Q6" i="12"/>
  <c r="K6" i="20"/>
  <c r="L6" i="20" s="1"/>
  <c r="L5" i="20"/>
  <c r="K4" i="20"/>
  <c r="J4" i="20"/>
  <c r="T11" i="24" l="1"/>
  <c r="V10" i="24"/>
  <c r="V9" i="23"/>
  <c r="T10" i="23"/>
  <c r="U10" i="23" s="1"/>
  <c r="W10" i="23" s="1"/>
  <c r="O8" i="12"/>
  <c r="P7" i="12"/>
  <c r="Q7" i="12"/>
  <c r="L4" i="20"/>
  <c r="Q1" i="12"/>
  <c r="O1" i="12"/>
  <c r="P2" i="12"/>
  <c r="F2" i="12"/>
  <c r="F1" i="12"/>
  <c r="F8" i="12"/>
  <c r="F7" i="12"/>
  <c r="F5" i="12"/>
  <c r="F4" i="12"/>
  <c r="F3" i="12"/>
  <c r="G7" i="12"/>
  <c r="G8" i="12"/>
  <c r="T12" i="24" l="1"/>
  <c r="V11" i="24"/>
  <c r="V10" i="23"/>
  <c r="T11" i="23"/>
  <c r="U11" i="23" s="1"/>
  <c r="W11" i="23" s="1"/>
  <c r="O9" i="12"/>
  <c r="Q8" i="12"/>
  <c r="P8" i="12"/>
  <c r="V12" i="24" l="1"/>
  <c r="T13" i="24"/>
  <c r="V11" i="23"/>
  <c r="T12" i="23"/>
  <c r="U12" i="23" s="1"/>
  <c r="W12" i="23" s="1"/>
  <c r="O10" i="12"/>
  <c r="Q9" i="12"/>
  <c r="P9" i="12"/>
  <c r="T14" i="24" l="1"/>
  <c r="V13" i="24"/>
  <c r="V12" i="23"/>
  <c r="T13" i="23"/>
  <c r="U13" i="23" s="1"/>
  <c r="W13" i="23" s="1"/>
  <c r="O11" i="12"/>
  <c r="Q10" i="12"/>
  <c r="P10" i="12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254" i="11"/>
  <c r="D255" i="11"/>
  <c r="D256" i="11"/>
  <c r="D257" i="11"/>
  <c r="D258" i="11"/>
  <c r="D259" i="11"/>
  <c r="D260" i="11"/>
  <c r="D261" i="11"/>
  <c r="D262" i="11"/>
  <c r="D263" i="11"/>
  <c r="D264" i="11"/>
  <c r="D265" i="11"/>
  <c r="D266" i="11"/>
  <c r="D267" i="11"/>
  <c r="D268" i="11"/>
  <c r="D269" i="11"/>
  <c r="D270" i="11"/>
  <c r="D271" i="11"/>
  <c r="D272" i="11"/>
  <c r="D273" i="11"/>
  <c r="D274" i="11"/>
  <c r="D275" i="11"/>
  <c r="D276" i="11"/>
  <c r="D277" i="11"/>
  <c r="D278" i="11"/>
  <c r="D279" i="11"/>
  <c r="D280" i="11"/>
  <c r="D281" i="11"/>
  <c r="D282" i="11"/>
  <c r="D283" i="11"/>
  <c r="D284" i="11"/>
  <c r="D285" i="11"/>
  <c r="D286" i="11"/>
  <c r="D287" i="11"/>
  <c r="D288" i="11"/>
  <c r="D289" i="11"/>
  <c r="D290" i="11"/>
  <c r="D291" i="11"/>
  <c r="D292" i="11"/>
  <c r="D293" i="11"/>
  <c r="D294" i="11"/>
  <c r="D295" i="11"/>
  <c r="D296" i="11"/>
  <c r="D297" i="11"/>
  <c r="D298" i="11"/>
  <c r="D299" i="11"/>
  <c r="D300" i="11"/>
  <c r="D301" i="11"/>
  <c r="D302" i="11"/>
  <c r="D303" i="11"/>
  <c r="D304" i="11"/>
  <c r="D305" i="11"/>
  <c r="D306" i="11"/>
  <c r="D307" i="11"/>
  <c r="D308" i="11"/>
  <c r="D309" i="11"/>
  <c r="D310" i="11"/>
  <c r="D311" i="11"/>
  <c r="D312" i="11"/>
  <c r="D313" i="11"/>
  <c r="D314" i="11"/>
  <c r="D315" i="11"/>
  <c r="D316" i="11"/>
  <c r="D317" i="11"/>
  <c r="D318" i="11"/>
  <c r="D319" i="11"/>
  <c r="D320" i="11"/>
  <c r="D321" i="11"/>
  <c r="D322" i="11"/>
  <c r="D323" i="11"/>
  <c r="D324" i="11"/>
  <c r="D325" i="11"/>
  <c r="D326" i="11"/>
  <c r="D327" i="11"/>
  <c r="D328" i="11"/>
  <c r="D329" i="11"/>
  <c r="D330" i="11"/>
  <c r="D331" i="11"/>
  <c r="D332" i="11"/>
  <c r="D333" i="11"/>
  <c r="D334" i="11"/>
  <c r="D335" i="11"/>
  <c r="D336" i="11"/>
  <c r="D337" i="11"/>
  <c r="D338" i="11"/>
  <c r="D339" i="11"/>
  <c r="D340" i="11"/>
  <c r="D341" i="11"/>
  <c r="D342" i="11"/>
  <c r="D343" i="11"/>
  <c r="D344" i="11"/>
  <c r="D345" i="11"/>
  <c r="D346" i="11"/>
  <c r="D347" i="11"/>
  <c r="D348" i="11"/>
  <c r="D349" i="11"/>
  <c r="D350" i="11"/>
  <c r="D351" i="11"/>
  <c r="D352" i="11"/>
  <c r="D353" i="11"/>
  <c r="D354" i="11"/>
  <c r="D355" i="11"/>
  <c r="D356" i="11"/>
  <c r="D357" i="11"/>
  <c r="D358" i="11"/>
  <c r="D359" i="11"/>
  <c r="D360" i="11"/>
  <c r="D361" i="11"/>
  <c r="D362" i="11"/>
  <c r="D363" i="11"/>
  <c r="D364" i="11"/>
  <c r="D365" i="11"/>
  <c r="D366" i="11"/>
  <c r="D367" i="11"/>
  <c r="D368" i="11"/>
  <c r="D369" i="11"/>
  <c r="D370" i="11"/>
  <c r="D371" i="11"/>
  <c r="D372" i="11"/>
  <c r="D373" i="11"/>
  <c r="D374" i="11"/>
  <c r="D375" i="11"/>
  <c r="D376" i="11"/>
  <c r="D377" i="11"/>
  <c r="D378" i="11"/>
  <c r="D379" i="11"/>
  <c r="D380" i="11"/>
  <c r="D381" i="11"/>
  <c r="D382" i="11"/>
  <c r="D383" i="11"/>
  <c r="D384" i="11"/>
  <c r="D385" i="11"/>
  <c r="D386" i="11"/>
  <c r="D387" i="11"/>
  <c r="D388" i="11"/>
  <c r="D389" i="11"/>
  <c r="D390" i="11"/>
  <c r="D391" i="11"/>
  <c r="D392" i="11"/>
  <c r="D393" i="11"/>
  <c r="D394" i="11"/>
  <c r="D395" i="11"/>
  <c r="D396" i="11"/>
  <c r="D397" i="11"/>
  <c r="D398" i="11"/>
  <c r="D399" i="11"/>
  <c r="D400" i="11"/>
  <c r="D401" i="11"/>
  <c r="D402" i="11"/>
  <c r="D403" i="11"/>
  <c r="D404" i="11"/>
  <c r="D405" i="11"/>
  <c r="D406" i="11"/>
  <c r="D407" i="11"/>
  <c r="D408" i="11"/>
  <c r="D409" i="11"/>
  <c r="D410" i="11"/>
  <c r="D411" i="11"/>
  <c r="D412" i="11"/>
  <c r="D413" i="11"/>
  <c r="D414" i="11"/>
  <c r="D415" i="11"/>
  <c r="D416" i="11"/>
  <c r="D417" i="11"/>
  <c r="D418" i="11"/>
  <c r="D419" i="11"/>
  <c r="D420" i="11"/>
  <c r="D421" i="11"/>
  <c r="D422" i="11"/>
  <c r="D423" i="11"/>
  <c r="D424" i="11"/>
  <c r="D425" i="11"/>
  <c r="D426" i="11"/>
  <c r="D427" i="11"/>
  <c r="D428" i="11"/>
  <c r="D429" i="11"/>
  <c r="D430" i="11"/>
  <c r="D431" i="11"/>
  <c r="D432" i="11"/>
  <c r="D433" i="11"/>
  <c r="D434" i="11"/>
  <c r="D435" i="11"/>
  <c r="D436" i="11"/>
  <c r="D437" i="11"/>
  <c r="D438" i="11"/>
  <c r="D439" i="11"/>
  <c r="D440" i="11"/>
  <c r="D441" i="11"/>
  <c r="D442" i="11"/>
  <c r="D443" i="11"/>
  <c r="D444" i="11"/>
  <c r="D445" i="11"/>
  <c r="D446" i="11"/>
  <c r="D447" i="11"/>
  <c r="D448" i="11"/>
  <c r="D449" i="11"/>
  <c r="D450" i="11"/>
  <c r="D451" i="11"/>
  <c r="D452" i="11"/>
  <c r="D453" i="11"/>
  <c r="D454" i="11"/>
  <c r="D455" i="11"/>
  <c r="D456" i="11"/>
  <c r="D457" i="11"/>
  <c r="D458" i="11"/>
  <c r="D459" i="11"/>
  <c r="D460" i="11"/>
  <c r="D461" i="11"/>
  <c r="D462" i="11"/>
  <c r="D463" i="11"/>
  <c r="D464" i="11"/>
  <c r="D465" i="11"/>
  <c r="D466" i="11"/>
  <c r="D467" i="11"/>
  <c r="D468" i="11"/>
  <c r="D469" i="11"/>
  <c r="D470" i="11"/>
  <c r="D471" i="11"/>
  <c r="D472" i="11"/>
  <c r="D473" i="11"/>
  <c r="D474" i="11"/>
  <c r="D475" i="11"/>
  <c r="D476" i="11"/>
  <c r="D477" i="11"/>
  <c r="D478" i="11"/>
  <c r="D479" i="11"/>
  <c r="D480" i="11"/>
  <c r="D481" i="11"/>
  <c r="D482" i="11"/>
  <c r="D483" i="11"/>
  <c r="D484" i="11"/>
  <c r="D485" i="11"/>
  <c r="D486" i="11"/>
  <c r="D487" i="11"/>
  <c r="D488" i="11"/>
  <c r="D489" i="11"/>
  <c r="D490" i="11"/>
  <c r="D491" i="11"/>
  <c r="D492" i="11"/>
  <c r="D493" i="11"/>
  <c r="D494" i="11"/>
  <c r="D495" i="11"/>
  <c r="D496" i="11"/>
  <c r="D497" i="11"/>
  <c r="D498" i="11"/>
  <c r="D499" i="11"/>
  <c r="D500" i="11"/>
  <c r="D501" i="11"/>
  <c r="D502" i="11"/>
  <c r="D503" i="11"/>
  <c r="D504" i="11"/>
  <c r="T15" i="24" l="1"/>
  <c r="V14" i="24"/>
  <c r="V13" i="23"/>
  <c r="T14" i="23"/>
  <c r="U14" i="23" s="1"/>
  <c r="W14" i="23" s="1"/>
  <c r="O12" i="12"/>
  <c r="Q11" i="12"/>
  <c r="P11" i="12"/>
  <c r="P11" i="21"/>
  <c r="F6" i="12"/>
  <c r="G2" i="12"/>
  <c r="G1" i="12"/>
  <c r="T16" i="24" l="1"/>
  <c r="V15" i="24"/>
  <c r="V14" i="23"/>
  <c r="T15" i="23"/>
  <c r="U15" i="23" s="1"/>
  <c r="W15" i="23" s="1"/>
  <c r="O13" i="12"/>
  <c r="Q12" i="12"/>
  <c r="P12" i="12"/>
  <c r="P12" i="21"/>
  <c r="R11" i="21"/>
  <c r="Q11" i="21"/>
  <c r="H504" i="11"/>
  <c r="F5" i="11"/>
  <c r="G5" i="12"/>
  <c r="G6" i="12"/>
  <c r="G4" i="12"/>
  <c r="G3" i="12"/>
  <c r="S11" i="21" l="1"/>
  <c r="V16" i="24"/>
  <c r="T17" i="24"/>
  <c r="V15" i="23"/>
  <c r="T16" i="23"/>
  <c r="U16" i="23" s="1"/>
  <c r="W16" i="23" s="1"/>
  <c r="O14" i="12"/>
  <c r="Q13" i="12"/>
  <c r="P13" i="12"/>
  <c r="R12" i="21"/>
  <c r="P13" i="21"/>
  <c r="Q12" i="21"/>
  <c r="F504" i="11"/>
  <c r="B504" i="11"/>
  <c r="F503" i="11"/>
  <c r="B503" i="11"/>
  <c r="F502" i="11"/>
  <c r="B502" i="11"/>
  <c r="F501" i="11"/>
  <c r="B501" i="11"/>
  <c r="F500" i="11"/>
  <c r="B500" i="11"/>
  <c r="F499" i="11"/>
  <c r="B499" i="11"/>
  <c r="F498" i="11"/>
  <c r="B498" i="11"/>
  <c r="F497" i="11"/>
  <c r="B497" i="11"/>
  <c r="F496" i="11"/>
  <c r="B496" i="11"/>
  <c r="F495" i="11"/>
  <c r="B495" i="11"/>
  <c r="F494" i="11"/>
  <c r="B494" i="11"/>
  <c r="F493" i="11"/>
  <c r="B493" i="11"/>
  <c r="F492" i="11"/>
  <c r="B492" i="11"/>
  <c r="F491" i="11"/>
  <c r="B491" i="11"/>
  <c r="F490" i="11"/>
  <c r="B490" i="11"/>
  <c r="F489" i="11"/>
  <c r="B489" i="11"/>
  <c r="F488" i="11"/>
  <c r="B488" i="11"/>
  <c r="F487" i="11"/>
  <c r="B487" i="11"/>
  <c r="F486" i="11"/>
  <c r="B486" i="11"/>
  <c r="F485" i="11"/>
  <c r="B485" i="11"/>
  <c r="F484" i="11"/>
  <c r="B484" i="11"/>
  <c r="F483" i="11"/>
  <c r="B483" i="11"/>
  <c r="F482" i="11"/>
  <c r="B482" i="11"/>
  <c r="F481" i="11"/>
  <c r="B481" i="11"/>
  <c r="F480" i="11"/>
  <c r="B480" i="11"/>
  <c r="F479" i="11"/>
  <c r="B479" i="11"/>
  <c r="F478" i="11"/>
  <c r="B478" i="11"/>
  <c r="F477" i="11"/>
  <c r="B477" i="11"/>
  <c r="F476" i="11"/>
  <c r="B476" i="11"/>
  <c r="F475" i="11"/>
  <c r="B475" i="11"/>
  <c r="F474" i="11"/>
  <c r="B474" i="11"/>
  <c r="F473" i="11"/>
  <c r="B473" i="11"/>
  <c r="F472" i="11"/>
  <c r="B472" i="11"/>
  <c r="F471" i="11"/>
  <c r="B471" i="11"/>
  <c r="F470" i="11"/>
  <c r="B470" i="11"/>
  <c r="F469" i="11"/>
  <c r="B469" i="11"/>
  <c r="F468" i="11"/>
  <c r="B468" i="11"/>
  <c r="F467" i="11"/>
  <c r="B467" i="11"/>
  <c r="F466" i="11"/>
  <c r="B466" i="11"/>
  <c r="F465" i="11"/>
  <c r="B465" i="11"/>
  <c r="F464" i="11"/>
  <c r="B464" i="11"/>
  <c r="F463" i="11"/>
  <c r="B463" i="11"/>
  <c r="F462" i="11"/>
  <c r="B462" i="11"/>
  <c r="F461" i="11"/>
  <c r="B461" i="11"/>
  <c r="F460" i="11"/>
  <c r="B460" i="11"/>
  <c r="F459" i="11"/>
  <c r="B459" i="11"/>
  <c r="F458" i="11"/>
  <c r="B458" i="11"/>
  <c r="F457" i="11"/>
  <c r="B457" i="11"/>
  <c r="F456" i="11"/>
  <c r="B456" i="11"/>
  <c r="F455" i="11"/>
  <c r="B455" i="11"/>
  <c r="F454" i="11"/>
  <c r="B454" i="11"/>
  <c r="F453" i="11"/>
  <c r="B453" i="11"/>
  <c r="F452" i="11"/>
  <c r="B452" i="11"/>
  <c r="F451" i="11"/>
  <c r="B451" i="11"/>
  <c r="F450" i="11"/>
  <c r="B450" i="11"/>
  <c r="F449" i="11"/>
  <c r="B449" i="11"/>
  <c r="F448" i="11"/>
  <c r="B448" i="11"/>
  <c r="F447" i="11"/>
  <c r="B447" i="11"/>
  <c r="F446" i="11"/>
  <c r="B446" i="11"/>
  <c r="F445" i="11"/>
  <c r="B445" i="11"/>
  <c r="F444" i="11"/>
  <c r="B444" i="11"/>
  <c r="F443" i="11"/>
  <c r="B443" i="11"/>
  <c r="F442" i="11"/>
  <c r="B442" i="11"/>
  <c r="F441" i="11"/>
  <c r="B441" i="11"/>
  <c r="F440" i="11"/>
  <c r="B440" i="11"/>
  <c r="F439" i="11"/>
  <c r="B439" i="11"/>
  <c r="F438" i="11"/>
  <c r="B438" i="11"/>
  <c r="F437" i="11"/>
  <c r="B437" i="11"/>
  <c r="F436" i="11"/>
  <c r="B436" i="11"/>
  <c r="F435" i="11"/>
  <c r="B435" i="11"/>
  <c r="F434" i="11"/>
  <c r="B434" i="11"/>
  <c r="F433" i="11"/>
  <c r="B433" i="11"/>
  <c r="F432" i="11"/>
  <c r="B432" i="11"/>
  <c r="F431" i="11"/>
  <c r="B431" i="11"/>
  <c r="F430" i="11"/>
  <c r="B430" i="11"/>
  <c r="F429" i="11"/>
  <c r="B429" i="11"/>
  <c r="F428" i="11"/>
  <c r="B428" i="11"/>
  <c r="F427" i="11"/>
  <c r="B427" i="11"/>
  <c r="F426" i="11"/>
  <c r="B426" i="11"/>
  <c r="F425" i="11"/>
  <c r="B425" i="11"/>
  <c r="F424" i="11"/>
  <c r="B424" i="11"/>
  <c r="F423" i="11"/>
  <c r="B423" i="11"/>
  <c r="F422" i="11"/>
  <c r="B422" i="11"/>
  <c r="F421" i="11"/>
  <c r="B421" i="11"/>
  <c r="F420" i="11"/>
  <c r="B420" i="11"/>
  <c r="F419" i="11"/>
  <c r="B419" i="11"/>
  <c r="F418" i="11"/>
  <c r="B418" i="11"/>
  <c r="F417" i="11"/>
  <c r="B417" i="11"/>
  <c r="F416" i="11"/>
  <c r="B416" i="11"/>
  <c r="F415" i="11"/>
  <c r="B415" i="11"/>
  <c r="F414" i="11"/>
  <c r="B414" i="11"/>
  <c r="F413" i="11"/>
  <c r="B413" i="11"/>
  <c r="F412" i="11"/>
  <c r="B412" i="11"/>
  <c r="F411" i="11"/>
  <c r="B411" i="11"/>
  <c r="F410" i="11"/>
  <c r="B410" i="11"/>
  <c r="F409" i="11"/>
  <c r="B409" i="11"/>
  <c r="F408" i="11"/>
  <c r="B408" i="11"/>
  <c r="F407" i="11"/>
  <c r="B407" i="11"/>
  <c r="F406" i="11"/>
  <c r="B406" i="11"/>
  <c r="F405" i="11"/>
  <c r="B405" i="11"/>
  <c r="F404" i="11"/>
  <c r="B404" i="11"/>
  <c r="F403" i="11"/>
  <c r="B403" i="11"/>
  <c r="F402" i="11"/>
  <c r="B402" i="11"/>
  <c r="F401" i="11"/>
  <c r="B401" i="11"/>
  <c r="F400" i="11"/>
  <c r="B400" i="11"/>
  <c r="F399" i="11"/>
  <c r="B399" i="11"/>
  <c r="F398" i="11"/>
  <c r="B398" i="11"/>
  <c r="F397" i="11"/>
  <c r="B397" i="11"/>
  <c r="F396" i="11"/>
  <c r="B396" i="11"/>
  <c r="F395" i="11"/>
  <c r="B395" i="11"/>
  <c r="F394" i="11"/>
  <c r="B394" i="11"/>
  <c r="F393" i="11"/>
  <c r="B393" i="11"/>
  <c r="F392" i="11"/>
  <c r="B392" i="11"/>
  <c r="F391" i="11"/>
  <c r="B391" i="11"/>
  <c r="F390" i="11"/>
  <c r="B390" i="11"/>
  <c r="F389" i="11"/>
  <c r="B389" i="11"/>
  <c r="F388" i="11"/>
  <c r="B388" i="11"/>
  <c r="F387" i="11"/>
  <c r="B387" i="11"/>
  <c r="F386" i="11"/>
  <c r="B386" i="11"/>
  <c r="F385" i="11"/>
  <c r="B385" i="11"/>
  <c r="F384" i="11"/>
  <c r="B384" i="11"/>
  <c r="F383" i="11"/>
  <c r="B383" i="11"/>
  <c r="F382" i="11"/>
  <c r="B382" i="11"/>
  <c r="F381" i="11"/>
  <c r="B381" i="11"/>
  <c r="F380" i="11"/>
  <c r="B380" i="11"/>
  <c r="F379" i="11"/>
  <c r="B379" i="11"/>
  <c r="F378" i="11"/>
  <c r="B378" i="11"/>
  <c r="F377" i="11"/>
  <c r="B377" i="11"/>
  <c r="F376" i="11"/>
  <c r="B376" i="11"/>
  <c r="F375" i="11"/>
  <c r="B375" i="11"/>
  <c r="F374" i="11"/>
  <c r="B374" i="11"/>
  <c r="F373" i="11"/>
  <c r="B373" i="11"/>
  <c r="F372" i="11"/>
  <c r="B372" i="11"/>
  <c r="F371" i="11"/>
  <c r="B371" i="11"/>
  <c r="F370" i="11"/>
  <c r="B370" i="11"/>
  <c r="F369" i="11"/>
  <c r="B369" i="11"/>
  <c r="F368" i="11"/>
  <c r="B368" i="11"/>
  <c r="F367" i="11"/>
  <c r="B367" i="11"/>
  <c r="F366" i="11"/>
  <c r="B366" i="11"/>
  <c r="F365" i="11"/>
  <c r="B365" i="11"/>
  <c r="F364" i="11"/>
  <c r="B364" i="11"/>
  <c r="F363" i="11"/>
  <c r="B363" i="11"/>
  <c r="F362" i="11"/>
  <c r="B362" i="11"/>
  <c r="F361" i="11"/>
  <c r="B361" i="11"/>
  <c r="F360" i="11"/>
  <c r="B360" i="11"/>
  <c r="F359" i="11"/>
  <c r="B359" i="11"/>
  <c r="F358" i="11"/>
  <c r="B358" i="11"/>
  <c r="F357" i="11"/>
  <c r="B357" i="11"/>
  <c r="F356" i="11"/>
  <c r="B356" i="11"/>
  <c r="F355" i="11"/>
  <c r="B355" i="11"/>
  <c r="F354" i="11"/>
  <c r="B354" i="11"/>
  <c r="F353" i="11"/>
  <c r="B353" i="11"/>
  <c r="F352" i="11"/>
  <c r="B352" i="11"/>
  <c r="F351" i="11"/>
  <c r="B351" i="11"/>
  <c r="F350" i="11"/>
  <c r="B350" i="11"/>
  <c r="F349" i="11"/>
  <c r="B349" i="11"/>
  <c r="F348" i="11"/>
  <c r="B348" i="11"/>
  <c r="F347" i="11"/>
  <c r="B347" i="11"/>
  <c r="F346" i="11"/>
  <c r="B346" i="11"/>
  <c r="F345" i="11"/>
  <c r="B345" i="11"/>
  <c r="F344" i="11"/>
  <c r="B344" i="11"/>
  <c r="F343" i="11"/>
  <c r="B343" i="11"/>
  <c r="F342" i="11"/>
  <c r="B342" i="11"/>
  <c r="F341" i="11"/>
  <c r="B341" i="11"/>
  <c r="F340" i="11"/>
  <c r="B340" i="11"/>
  <c r="F339" i="11"/>
  <c r="B339" i="11"/>
  <c r="F338" i="11"/>
  <c r="B338" i="11"/>
  <c r="F337" i="11"/>
  <c r="B337" i="11"/>
  <c r="F336" i="11"/>
  <c r="B336" i="11"/>
  <c r="F335" i="11"/>
  <c r="B335" i="11"/>
  <c r="F334" i="11"/>
  <c r="B334" i="11"/>
  <c r="F333" i="11"/>
  <c r="B333" i="11"/>
  <c r="F332" i="11"/>
  <c r="B332" i="11"/>
  <c r="F331" i="11"/>
  <c r="B331" i="11"/>
  <c r="F330" i="11"/>
  <c r="B330" i="11"/>
  <c r="F329" i="11"/>
  <c r="B329" i="11"/>
  <c r="F328" i="11"/>
  <c r="B328" i="11"/>
  <c r="F327" i="11"/>
  <c r="B327" i="11"/>
  <c r="F326" i="11"/>
  <c r="B326" i="11"/>
  <c r="F325" i="11"/>
  <c r="B325" i="11"/>
  <c r="F324" i="11"/>
  <c r="B324" i="11"/>
  <c r="F323" i="11"/>
  <c r="B323" i="11"/>
  <c r="F322" i="11"/>
  <c r="B322" i="11"/>
  <c r="F321" i="11"/>
  <c r="B321" i="11"/>
  <c r="F320" i="11"/>
  <c r="B320" i="11"/>
  <c r="F319" i="11"/>
  <c r="B319" i="11"/>
  <c r="F318" i="11"/>
  <c r="B318" i="11"/>
  <c r="F317" i="11"/>
  <c r="B317" i="11"/>
  <c r="F316" i="11"/>
  <c r="B316" i="11"/>
  <c r="F315" i="11"/>
  <c r="B315" i="11"/>
  <c r="F314" i="11"/>
  <c r="B314" i="11"/>
  <c r="F313" i="11"/>
  <c r="B313" i="11"/>
  <c r="F312" i="11"/>
  <c r="B312" i="11"/>
  <c r="F311" i="11"/>
  <c r="B311" i="11"/>
  <c r="F310" i="11"/>
  <c r="B310" i="11"/>
  <c r="F309" i="11"/>
  <c r="B309" i="11"/>
  <c r="F308" i="11"/>
  <c r="B308" i="11"/>
  <c r="F307" i="11"/>
  <c r="B307" i="11"/>
  <c r="F306" i="11"/>
  <c r="B306" i="11"/>
  <c r="F305" i="11"/>
  <c r="B305" i="11"/>
  <c r="F304" i="11"/>
  <c r="B304" i="11"/>
  <c r="F303" i="11"/>
  <c r="B303" i="11"/>
  <c r="F302" i="11"/>
  <c r="B302" i="11"/>
  <c r="F301" i="11"/>
  <c r="B301" i="11"/>
  <c r="F300" i="11"/>
  <c r="B300" i="11"/>
  <c r="F299" i="11"/>
  <c r="B299" i="11"/>
  <c r="F298" i="11"/>
  <c r="B298" i="11"/>
  <c r="F297" i="11"/>
  <c r="B297" i="11"/>
  <c r="F296" i="11"/>
  <c r="B296" i="11"/>
  <c r="F295" i="11"/>
  <c r="B295" i="11"/>
  <c r="F294" i="11"/>
  <c r="B294" i="11"/>
  <c r="F293" i="11"/>
  <c r="B293" i="11"/>
  <c r="F292" i="11"/>
  <c r="B292" i="11"/>
  <c r="F291" i="11"/>
  <c r="B291" i="11"/>
  <c r="F290" i="11"/>
  <c r="B290" i="11"/>
  <c r="F289" i="11"/>
  <c r="B289" i="11"/>
  <c r="F288" i="11"/>
  <c r="B288" i="11"/>
  <c r="F287" i="11"/>
  <c r="B287" i="11"/>
  <c r="F286" i="11"/>
  <c r="B286" i="11"/>
  <c r="F285" i="11"/>
  <c r="B285" i="11"/>
  <c r="F284" i="11"/>
  <c r="B284" i="11"/>
  <c r="F283" i="11"/>
  <c r="B283" i="11"/>
  <c r="F282" i="11"/>
  <c r="B282" i="11"/>
  <c r="F281" i="11"/>
  <c r="B281" i="11"/>
  <c r="F280" i="11"/>
  <c r="B280" i="11"/>
  <c r="F279" i="11"/>
  <c r="B279" i="11"/>
  <c r="F278" i="11"/>
  <c r="B278" i="11"/>
  <c r="F277" i="11"/>
  <c r="B277" i="11"/>
  <c r="F276" i="11"/>
  <c r="B276" i="11"/>
  <c r="F275" i="11"/>
  <c r="B275" i="11"/>
  <c r="F274" i="11"/>
  <c r="B274" i="11"/>
  <c r="F273" i="11"/>
  <c r="B273" i="11"/>
  <c r="F272" i="11"/>
  <c r="B272" i="11"/>
  <c r="F271" i="11"/>
  <c r="B271" i="11"/>
  <c r="F270" i="11"/>
  <c r="B270" i="11"/>
  <c r="F269" i="11"/>
  <c r="B269" i="11"/>
  <c r="F268" i="11"/>
  <c r="B268" i="11"/>
  <c r="F267" i="11"/>
  <c r="B267" i="11"/>
  <c r="F266" i="11"/>
  <c r="B266" i="11"/>
  <c r="F265" i="11"/>
  <c r="B265" i="11"/>
  <c r="F264" i="11"/>
  <c r="B264" i="11"/>
  <c r="F263" i="11"/>
  <c r="B263" i="11"/>
  <c r="F262" i="11"/>
  <c r="B262" i="11"/>
  <c r="F261" i="11"/>
  <c r="B261" i="11"/>
  <c r="F260" i="11"/>
  <c r="B260" i="11"/>
  <c r="F259" i="11"/>
  <c r="B259" i="11"/>
  <c r="F258" i="11"/>
  <c r="B258" i="11"/>
  <c r="F257" i="11"/>
  <c r="B257" i="11"/>
  <c r="F256" i="11"/>
  <c r="B256" i="11"/>
  <c r="F255" i="11"/>
  <c r="B255" i="11"/>
  <c r="F254" i="11"/>
  <c r="B254" i="11"/>
  <c r="F253" i="11"/>
  <c r="B253" i="11"/>
  <c r="F252" i="11"/>
  <c r="B252" i="11"/>
  <c r="F251" i="11"/>
  <c r="B251" i="11"/>
  <c r="F250" i="11"/>
  <c r="B250" i="11"/>
  <c r="F249" i="11"/>
  <c r="B249" i="11"/>
  <c r="F248" i="11"/>
  <c r="B248" i="11"/>
  <c r="F247" i="11"/>
  <c r="B247" i="11"/>
  <c r="F246" i="11"/>
  <c r="B246" i="11"/>
  <c r="F245" i="11"/>
  <c r="B245" i="11"/>
  <c r="F244" i="11"/>
  <c r="B244" i="11"/>
  <c r="F243" i="11"/>
  <c r="B243" i="11"/>
  <c r="F242" i="11"/>
  <c r="B242" i="11"/>
  <c r="F241" i="11"/>
  <c r="B241" i="11"/>
  <c r="F240" i="11"/>
  <c r="B240" i="11"/>
  <c r="F239" i="11"/>
  <c r="B239" i="11"/>
  <c r="F238" i="11"/>
  <c r="B238" i="11"/>
  <c r="F237" i="11"/>
  <c r="B237" i="11"/>
  <c r="F236" i="11"/>
  <c r="B236" i="11"/>
  <c r="F235" i="11"/>
  <c r="B235" i="11"/>
  <c r="F234" i="11"/>
  <c r="B234" i="11"/>
  <c r="F233" i="11"/>
  <c r="B233" i="11"/>
  <c r="F232" i="11"/>
  <c r="B232" i="11"/>
  <c r="F231" i="11"/>
  <c r="B231" i="11"/>
  <c r="F230" i="11"/>
  <c r="B230" i="11"/>
  <c r="F229" i="11"/>
  <c r="B229" i="11"/>
  <c r="F228" i="11"/>
  <c r="B228" i="11"/>
  <c r="F227" i="11"/>
  <c r="B227" i="11"/>
  <c r="F226" i="11"/>
  <c r="B226" i="11"/>
  <c r="F225" i="11"/>
  <c r="B225" i="11"/>
  <c r="F224" i="11"/>
  <c r="B224" i="11"/>
  <c r="F223" i="11"/>
  <c r="B223" i="11"/>
  <c r="F222" i="11"/>
  <c r="B222" i="11"/>
  <c r="F221" i="11"/>
  <c r="B221" i="11"/>
  <c r="F220" i="11"/>
  <c r="B220" i="11"/>
  <c r="F219" i="11"/>
  <c r="B219" i="11"/>
  <c r="F218" i="11"/>
  <c r="B218" i="11"/>
  <c r="F217" i="11"/>
  <c r="B217" i="11"/>
  <c r="F216" i="11"/>
  <c r="B216" i="11"/>
  <c r="F215" i="11"/>
  <c r="B215" i="11"/>
  <c r="F214" i="11"/>
  <c r="B214" i="11"/>
  <c r="F213" i="11"/>
  <c r="B213" i="11"/>
  <c r="F212" i="11"/>
  <c r="B212" i="11"/>
  <c r="F211" i="11"/>
  <c r="B211" i="11"/>
  <c r="F210" i="11"/>
  <c r="B210" i="11"/>
  <c r="F209" i="11"/>
  <c r="B209" i="11"/>
  <c r="F208" i="11"/>
  <c r="B208" i="11"/>
  <c r="F207" i="11"/>
  <c r="B207" i="11"/>
  <c r="F206" i="11"/>
  <c r="B206" i="11"/>
  <c r="F205" i="11"/>
  <c r="B205" i="11"/>
  <c r="F204" i="11"/>
  <c r="B204" i="11"/>
  <c r="F203" i="11"/>
  <c r="B203" i="11"/>
  <c r="F202" i="11"/>
  <c r="B202" i="11"/>
  <c r="F201" i="11"/>
  <c r="B201" i="11"/>
  <c r="F200" i="11"/>
  <c r="B200" i="11"/>
  <c r="F199" i="11"/>
  <c r="B199" i="11"/>
  <c r="F198" i="11"/>
  <c r="B198" i="11"/>
  <c r="F197" i="11"/>
  <c r="B197" i="11"/>
  <c r="F196" i="11"/>
  <c r="B196" i="11"/>
  <c r="F195" i="11"/>
  <c r="B195" i="11"/>
  <c r="F194" i="11"/>
  <c r="B194" i="11"/>
  <c r="F193" i="11"/>
  <c r="B193" i="11"/>
  <c r="F192" i="11"/>
  <c r="B192" i="11"/>
  <c r="F191" i="11"/>
  <c r="B191" i="11"/>
  <c r="F190" i="11"/>
  <c r="B190" i="11"/>
  <c r="F189" i="11"/>
  <c r="B189" i="11"/>
  <c r="F188" i="11"/>
  <c r="B188" i="11"/>
  <c r="F187" i="11"/>
  <c r="B187" i="11"/>
  <c r="F186" i="11"/>
  <c r="B186" i="11"/>
  <c r="F185" i="11"/>
  <c r="B185" i="11"/>
  <c r="F184" i="11"/>
  <c r="B184" i="11"/>
  <c r="F183" i="11"/>
  <c r="B183" i="11"/>
  <c r="F182" i="11"/>
  <c r="B182" i="11"/>
  <c r="F181" i="11"/>
  <c r="B181" i="11"/>
  <c r="F180" i="11"/>
  <c r="B180" i="11"/>
  <c r="F179" i="11"/>
  <c r="B179" i="11"/>
  <c r="F178" i="11"/>
  <c r="B178" i="11"/>
  <c r="F177" i="11"/>
  <c r="B177" i="11"/>
  <c r="F176" i="11"/>
  <c r="B176" i="11"/>
  <c r="F175" i="11"/>
  <c r="B175" i="11"/>
  <c r="F174" i="11"/>
  <c r="B174" i="11"/>
  <c r="F173" i="11"/>
  <c r="B173" i="11"/>
  <c r="F172" i="11"/>
  <c r="B172" i="11"/>
  <c r="F171" i="11"/>
  <c r="B171" i="11"/>
  <c r="F170" i="11"/>
  <c r="B170" i="11"/>
  <c r="F169" i="11"/>
  <c r="B169" i="11"/>
  <c r="F168" i="11"/>
  <c r="B168" i="11"/>
  <c r="F167" i="11"/>
  <c r="B167" i="11"/>
  <c r="F166" i="11"/>
  <c r="B166" i="11"/>
  <c r="F165" i="11"/>
  <c r="B165" i="11"/>
  <c r="F164" i="11"/>
  <c r="B164" i="11"/>
  <c r="F163" i="11"/>
  <c r="B163" i="11"/>
  <c r="F162" i="11"/>
  <c r="B162" i="11"/>
  <c r="F161" i="11"/>
  <c r="B161" i="11"/>
  <c r="F160" i="11"/>
  <c r="B160" i="11"/>
  <c r="F159" i="11"/>
  <c r="B159" i="11"/>
  <c r="F158" i="11"/>
  <c r="B158" i="11"/>
  <c r="F157" i="11"/>
  <c r="B157" i="11"/>
  <c r="F156" i="11"/>
  <c r="B156" i="11"/>
  <c r="F155" i="11"/>
  <c r="B155" i="11"/>
  <c r="F154" i="11"/>
  <c r="B154" i="11"/>
  <c r="F153" i="11"/>
  <c r="B153" i="11"/>
  <c r="F152" i="11"/>
  <c r="B152" i="11"/>
  <c r="F151" i="11"/>
  <c r="B151" i="11"/>
  <c r="F150" i="11"/>
  <c r="B150" i="11"/>
  <c r="F149" i="11"/>
  <c r="B149" i="11"/>
  <c r="F148" i="11"/>
  <c r="B148" i="11"/>
  <c r="F147" i="11"/>
  <c r="B147" i="11"/>
  <c r="F146" i="11"/>
  <c r="B146" i="11"/>
  <c r="F145" i="11"/>
  <c r="B145" i="11"/>
  <c r="F144" i="11"/>
  <c r="B144" i="11"/>
  <c r="F143" i="11"/>
  <c r="B143" i="11"/>
  <c r="F142" i="11"/>
  <c r="B142" i="11"/>
  <c r="F141" i="11"/>
  <c r="B141" i="11"/>
  <c r="F140" i="11"/>
  <c r="B140" i="11"/>
  <c r="F139" i="11"/>
  <c r="B139" i="11"/>
  <c r="F138" i="11"/>
  <c r="B138" i="11"/>
  <c r="F137" i="11"/>
  <c r="B137" i="11"/>
  <c r="F136" i="11"/>
  <c r="B136" i="11"/>
  <c r="F135" i="11"/>
  <c r="B135" i="11"/>
  <c r="F134" i="11"/>
  <c r="B134" i="11"/>
  <c r="F133" i="11"/>
  <c r="B133" i="11"/>
  <c r="F132" i="11"/>
  <c r="B132" i="11"/>
  <c r="F131" i="11"/>
  <c r="B131" i="11"/>
  <c r="F130" i="11"/>
  <c r="B130" i="11"/>
  <c r="F129" i="11"/>
  <c r="B129" i="11"/>
  <c r="F128" i="11"/>
  <c r="B128" i="11"/>
  <c r="F127" i="11"/>
  <c r="B127" i="11"/>
  <c r="F126" i="11"/>
  <c r="B126" i="11"/>
  <c r="F125" i="11"/>
  <c r="B125" i="11"/>
  <c r="F124" i="11"/>
  <c r="B124" i="11"/>
  <c r="F123" i="11"/>
  <c r="B123" i="11"/>
  <c r="F122" i="11"/>
  <c r="B122" i="11"/>
  <c r="F121" i="11"/>
  <c r="B121" i="11"/>
  <c r="F120" i="11"/>
  <c r="B120" i="11"/>
  <c r="F119" i="11"/>
  <c r="B119" i="11"/>
  <c r="F118" i="11"/>
  <c r="B118" i="11"/>
  <c r="F117" i="11"/>
  <c r="B117" i="11"/>
  <c r="F116" i="11"/>
  <c r="B116" i="11"/>
  <c r="F115" i="11"/>
  <c r="B115" i="11"/>
  <c r="F114" i="11"/>
  <c r="B114" i="11"/>
  <c r="F113" i="11"/>
  <c r="B113" i="11"/>
  <c r="F112" i="11"/>
  <c r="B112" i="11"/>
  <c r="F111" i="11"/>
  <c r="B111" i="11"/>
  <c r="F110" i="11"/>
  <c r="B110" i="11"/>
  <c r="F109" i="11"/>
  <c r="B109" i="11"/>
  <c r="F108" i="11"/>
  <c r="B108" i="11"/>
  <c r="F107" i="11"/>
  <c r="B107" i="11"/>
  <c r="F106" i="11"/>
  <c r="B106" i="11"/>
  <c r="F105" i="11"/>
  <c r="B105" i="11"/>
  <c r="F104" i="11"/>
  <c r="B104" i="11"/>
  <c r="F103" i="11"/>
  <c r="B103" i="11"/>
  <c r="F102" i="11"/>
  <c r="B102" i="11"/>
  <c r="F101" i="11"/>
  <c r="B101" i="11"/>
  <c r="F100" i="11"/>
  <c r="B100" i="11"/>
  <c r="F99" i="11"/>
  <c r="B99" i="11"/>
  <c r="F98" i="11"/>
  <c r="B98" i="11"/>
  <c r="F97" i="11"/>
  <c r="B97" i="11"/>
  <c r="F96" i="11"/>
  <c r="B96" i="11"/>
  <c r="F95" i="11"/>
  <c r="B95" i="11"/>
  <c r="F94" i="11"/>
  <c r="B94" i="11"/>
  <c r="F93" i="11"/>
  <c r="B93" i="11"/>
  <c r="F92" i="11"/>
  <c r="B92" i="11"/>
  <c r="F91" i="11"/>
  <c r="B91" i="11"/>
  <c r="F90" i="11"/>
  <c r="B90" i="11"/>
  <c r="F89" i="11"/>
  <c r="B89" i="11"/>
  <c r="F88" i="11"/>
  <c r="B88" i="11"/>
  <c r="F87" i="11"/>
  <c r="B87" i="11"/>
  <c r="F86" i="11"/>
  <c r="B86" i="11"/>
  <c r="F85" i="11"/>
  <c r="B85" i="11"/>
  <c r="F84" i="11"/>
  <c r="B84" i="11"/>
  <c r="F83" i="11"/>
  <c r="B83" i="11"/>
  <c r="F82" i="11"/>
  <c r="B82" i="11"/>
  <c r="F81" i="11"/>
  <c r="B81" i="11"/>
  <c r="F80" i="11"/>
  <c r="B80" i="11"/>
  <c r="F79" i="11"/>
  <c r="B79" i="11"/>
  <c r="F78" i="11"/>
  <c r="B78" i="11"/>
  <c r="F77" i="11"/>
  <c r="B77" i="11"/>
  <c r="F76" i="11"/>
  <c r="B76" i="11"/>
  <c r="F75" i="11"/>
  <c r="B75" i="11"/>
  <c r="F74" i="11"/>
  <c r="B74" i="11"/>
  <c r="F73" i="11"/>
  <c r="B73" i="11"/>
  <c r="F72" i="11"/>
  <c r="B72" i="11"/>
  <c r="F71" i="11"/>
  <c r="B71" i="11"/>
  <c r="F70" i="11"/>
  <c r="B70" i="11"/>
  <c r="F69" i="11"/>
  <c r="B69" i="11"/>
  <c r="F68" i="11"/>
  <c r="B68" i="11"/>
  <c r="F67" i="11"/>
  <c r="B67" i="11"/>
  <c r="F66" i="11"/>
  <c r="B66" i="11"/>
  <c r="F65" i="11"/>
  <c r="B65" i="11"/>
  <c r="F64" i="11"/>
  <c r="B64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9" i="11"/>
  <c r="B39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F9" i="11"/>
  <c r="B9" i="11"/>
  <c r="F8" i="11"/>
  <c r="B8" i="11"/>
  <c r="F7" i="11"/>
  <c r="B7" i="11"/>
  <c r="F6" i="11"/>
  <c r="B6" i="11"/>
  <c r="B5" i="11"/>
  <c r="B4" i="11"/>
  <c r="B1" i="11"/>
  <c r="S12" i="21" l="1"/>
  <c r="T18" i="24"/>
  <c r="V17" i="24"/>
  <c r="V16" i="23"/>
  <c r="T17" i="23"/>
  <c r="U17" i="23" s="1"/>
  <c r="W17" i="23" s="1"/>
  <c r="O15" i="12"/>
  <c r="P14" i="12"/>
  <c r="Q14" i="12"/>
  <c r="Q13" i="21"/>
  <c r="P14" i="21"/>
  <c r="R13" i="21"/>
  <c r="C1" i="11"/>
  <c r="E457" i="11" s="1"/>
  <c r="S13" i="21" l="1"/>
  <c r="T19" i="24"/>
  <c r="V18" i="24"/>
  <c r="V17" i="23"/>
  <c r="T18" i="23"/>
  <c r="U18" i="23" s="1"/>
  <c r="W18" i="23" s="1"/>
  <c r="O16" i="12"/>
  <c r="Q15" i="12"/>
  <c r="P15" i="12"/>
  <c r="R14" i="21"/>
  <c r="P15" i="21"/>
  <c r="Q14" i="21"/>
  <c r="E4" i="11"/>
  <c r="E8" i="11"/>
  <c r="C10" i="11"/>
  <c r="C6" i="11"/>
  <c r="E25" i="11"/>
  <c r="G361" i="11"/>
  <c r="E286" i="11"/>
  <c r="E276" i="11"/>
  <c r="C439" i="11"/>
  <c r="G431" i="11"/>
  <c r="C167" i="11"/>
  <c r="C430" i="11"/>
  <c r="E354" i="11"/>
  <c r="G151" i="11"/>
  <c r="G475" i="11"/>
  <c r="C401" i="11"/>
  <c r="C325" i="11"/>
  <c r="G233" i="11"/>
  <c r="C67" i="11"/>
  <c r="G292" i="11"/>
  <c r="G390" i="11"/>
  <c r="E159" i="11"/>
  <c r="E468" i="11"/>
  <c r="G393" i="11"/>
  <c r="E318" i="11"/>
  <c r="G225" i="11"/>
  <c r="E52" i="11"/>
  <c r="G495" i="11"/>
  <c r="G457" i="11"/>
  <c r="E418" i="11"/>
  <c r="E382" i="11"/>
  <c r="G343" i="11"/>
  <c r="C305" i="11"/>
  <c r="C261" i="11"/>
  <c r="G211" i="11"/>
  <c r="E116" i="11"/>
  <c r="E291" i="11"/>
  <c r="G108" i="11"/>
  <c r="C489" i="11"/>
  <c r="E450" i="11"/>
  <c r="G411" i="11"/>
  <c r="C375" i="11"/>
  <c r="C337" i="11"/>
  <c r="G297" i="11"/>
  <c r="E250" i="11"/>
  <c r="C199" i="11"/>
  <c r="G95" i="11"/>
  <c r="G120" i="11"/>
  <c r="C224" i="11"/>
  <c r="C298" i="11"/>
  <c r="G22" i="11"/>
  <c r="C276" i="11"/>
  <c r="G502" i="11"/>
  <c r="C114" i="11"/>
  <c r="C442" i="11"/>
  <c r="E35" i="11"/>
  <c r="E203" i="11"/>
  <c r="E347" i="11"/>
  <c r="E491" i="11"/>
  <c r="E16" i="11"/>
  <c r="C53" i="11"/>
  <c r="E80" i="11"/>
  <c r="C109" i="11"/>
  <c r="E130" i="11"/>
  <c r="E152" i="11"/>
  <c r="C181" i="11"/>
  <c r="E204" i="11"/>
  <c r="C215" i="11"/>
  <c r="C229" i="11"/>
  <c r="C241" i="11"/>
  <c r="E254" i="11"/>
  <c r="E268" i="11"/>
  <c r="C279" i="11"/>
  <c r="E290" i="11"/>
  <c r="C301" i="11"/>
  <c r="C311" i="11"/>
  <c r="C319" i="11"/>
  <c r="G329" i="11"/>
  <c r="G339" i="11"/>
  <c r="G347" i="11"/>
  <c r="E358" i="11"/>
  <c r="G367" i="11"/>
  <c r="G375" i="11"/>
  <c r="E386" i="11"/>
  <c r="E396" i="11"/>
  <c r="E404" i="11"/>
  <c r="C415" i="11"/>
  <c r="C425" i="11"/>
  <c r="C433" i="11"/>
  <c r="G443" i="11"/>
  <c r="C453" i="11"/>
  <c r="C461" i="11"/>
  <c r="G471" i="11"/>
  <c r="G481" i="11"/>
  <c r="G489" i="11"/>
  <c r="E500" i="11"/>
  <c r="G82" i="11"/>
  <c r="C378" i="11"/>
  <c r="C116" i="11"/>
  <c r="G342" i="11"/>
  <c r="C242" i="11"/>
  <c r="G64" i="11"/>
  <c r="C206" i="11"/>
  <c r="C374" i="11"/>
  <c r="C31" i="11"/>
  <c r="C59" i="11"/>
  <c r="G87" i="11"/>
  <c r="G109" i="11"/>
  <c r="G137" i="11"/>
  <c r="G165" i="11"/>
  <c r="C187" i="11"/>
  <c r="C205" i="11"/>
  <c r="G219" i="11"/>
  <c r="C233" i="11"/>
  <c r="G243" i="11"/>
  <c r="G257" i="11"/>
  <c r="C269" i="11"/>
  <c r="E282" i="11"/>
  <c r="E294" i="11"/>
  <c r="G303" i="11"/>
  <c r="G311" i="11"/>
  <c r="E322" i="11"/>
  <c r="E332" i="11"/>
  <c r="E340" i="11"/>
  <c r="C351" i="11"/>
  <c r="C361" i="11"/>
  <c r="C369" i="11"/>
  <c r="G379" i="11"/>
  <c r="C389" i="11"/>
  <c r="C397" i="11"/>
  <c r="G407" i="11"/>
  <c r="G417" i="11"/>
  <c r="G425" i="11"/>
  <c r="E436" i="11"/>
  <c r="E446" i="11"/>
  <c r="E454" i="11"/>
  <c r="C465" i="11"/>
  <c r="E474" i="11"/>
  <c r="E482" i="11"/>
  <c r="C493" i="11"/>
  <c r="C503" i="11"/>
  <c r="G503" i="11"/>
  <c r="E486" i="11"/>
  <c r="G467" i="11"/>
  <c r="C447" i="11"/>
  <c r="C429" i="11"/>
  <c r="E410" i="11"/>
  <c r="E390" i="11"/>
  <c r="E372" i="11"/>
  <c r="C333" i="11"/>
  <c r="G315" i="11"/>
  <c r="C297" i="11"/>
  <c r="G271" i="11"/>
  <c r="G247" i="11"/>
  <c r="E222" i="11"/>
  <c r="G193" i="11"/>
  <c r="E144" i="11"/>
  <c r="C95" i="11"/>
  <c r="G37" i="11"/>
  <c r="C262" i="11"/>
  <c r="E17" i="11"/>
  <c r="G12" i="11"/>
  <c r="G84" i="11"/>
  <c r="G353" i="11"/>
  <c r="G230" i="11"/>
  <c r="C497" i="11"/>
  <c r="C479" i="11"/>
  <c r="E460" i="11"/>
  <c r="G439" i="11"/>
  <c r="E422" i="11"/>
  <c r="G403" i="11"/>
  <c r="C383" i="11"/>
  <c r="C365" i="11"/>
  <c r="E346" i="11"/>
  <c r="E326" i="11"/>
  <c r="E308" i="11"/>
  <c r="G289" i="11"/>
  <c r="E262" i="11"/>
  <c r="G239" i="11"/>
  <c r="E212" i="11"/>
  <c r="C173" i="11"/>
  <c r="E124" i="11"/>
  <c r="G73" i="11"/>
  <c r="E10" i="11"/>
  <c r="G432" i="11"/>
  <c r="G144" i="11"/>
  <c r="E407" i="11"/>
  <c r="E161" i="11"/>
  <c r="G442" i="11"/>
  <c r="G10" i="11"/>
  <c r="C128" i="11"/>
  <c r="C448" i="11"/>
  <c r="E101" i="11"/>
  <c r="C400" i="11"/>
  <c r="C200" i="11"/>
  <c r="G148" i="11"/>
  <c r="G236" i="11"/>
  <c r="E367" i="11"/>
  <c r="G476" i="11"/>
  <c r="G86" i="11"/>
  <c r="E145" i="11"/>
  <c r="E201" i="11"/>
  <c r="E257" i="11"/>
  <c r="C316" i="11"/>
  <c r="C372" i="11"/>
  <c r="C428" i="11"/>
  <c r="G486" i="11"/>
  <c r="C58" i="11"/>
  <c r="G164" i="11"/>
  <c r="C290" i="11"/>
  <c r="E391" i="11"/>
  <c r="C498" i="11"/>
  <c r="G62" i="11"/>
  <c r="E59" i="11"/>
  <c r="C118" i="11"/>
  <c r="C174" i="11"/>
  <c r="C230" i="11"/>
  <c r="G288" i="11"/>
  <c r="G344" i="11"/>
  <c r="G400" i="11"/>
  <c r="E459" i="11"/>
  <c r="G17" i="11"/>
  <c r="G31" i="11"/>
  <c r="G45" i="11"/>
  <c r="E60" i="11"/>
  <c r="E74" i="11"/>
  <c r="E88" i="11"/>
  <c r="C103" i="11"/>
  <c r="C117" i="11"/>
  <c r="C131" i="11"/>
  <c r="G145" i="11"/>
  <c r="G159" i="11"/>
  <c r="G173" i="11"/>
  <c r="E188" i="11"/>
  <c r="G199" i="11"/>
  <c r="C209" i="11"/>
  <c r="G215" i="11"/>
  <c r="C223" i="11"/>
  <c r="E230" i="11"/>
  <c r="C237" i="11"/>
  <c r="E244" i="11"/>
  <c r="G251" i="11"/>
  <c r="E258" i="11"/>
  <c r="G265" i="11"/>
  <c r="C273" i="11"/>
  <c r="G279" i="11"/>
  <c r="C287" i="11"/>
  <c r="G106" i="11"/>
  <c r="C352" i="11"/>
  <c r="C336" i="11"/>
  <c r="E189" i="11"/>
  <c r="C424" i="11"/>
  <c r="E95" i="11"/>
  <c r="E215" i="11"/>
  <c r="G316" i="11"/>
  <c r="E455" i="11"/>
  <c r="C76" i="11"/>
  <c r="G134" i="11"/>
  <c r="G190" i="11"/>
  <c r="G246" i="11"/>
  <c r="E305" i="11"/>
  <c r="E361" i="11"/>
  <c r="E417" i="11"/>
  <c r="C476" i="11"/>
  <c r="E341" i="11"/>
  <c r="C176" i="11"/>
  <c r="E317" i="11"/>
  <c r="G196" i="11"/>
  <c r="E431" i="11"/>
  <c r="C52" i="11"/>
  <c r="C172" i="11"/>
  <c r="G286" i="11"/>
  <c r="E401" i="11"/>
  <c r="E15" i="11"/>
  <c r="E175" i="11"/>
  <c r="C338" i="11"/>
  <c r="E447" i="11"/>
  <c r="G88" i="11"/>
  <c r="C150" i="11"/>
  <c r="E235" i="11"/>
  <c r="E315" i="11"/>
  <c r="G376" i="11"/>
  <c r="C462" i="11"/>
  <c r="G23" i="11"/>
  <c r="C39" i="11"/>
  <c r="G218" i="11"/>
  <c r="E413" i="11"/>
  <c r="G28" i="11"/>
  <c r="E263" i="11"/>
  <c r="E105" i="11"/>
  <c r="C220" i="11"/>
  <c r="C332" i="11"/>
  <c r="G446" i="11"/>
  <c r="G68" i="11"/>
  <c r="C234" i="11"/>
  <c r="G348" i="11"/>
  <c r="E503" i="11"/>
  <c r="G32" i="11"/>
  <c r="E91" i="11"/>
  <c r="G176" i="11"/>
  <c r="E259" i="11"/>
  <c r="G320" i="11"/>
  <c r="C406" i="11"/>
  <c r="C486" i="11"/>
  <c r="G9" i="11"/>
  <c r="E24" i="11"/>
  <c r="C45" i="11"/>
  <c r="E66" i="11"/>
  <c r="G81" i="11"/>
  <c r="G101" i="11"/>
  <c r="C123" i="11"/>
  <c r="E138" i="11"/>
  <c r="C159" i="11"/>
  <c r="E180" i="11"/>
  <c r="E194" i="11"/>
  <c r="G207" i="11"/>
  <c r="E218" i="11"/>
  <c r="E226" i="11"/>
  <c r="E236" i="11"/>
  <c r="C247" i="11"/>
  <c r="C255" i="11"/>
  <c r="C265" i="11"/>
  <c r="G275" i="11"/>
  <c r="G283" i="11"/>
  <c r="C293" i="11"/>
  <c r="E300" i="11"/>
  <c r="G307" i="11"/>
  <c r="E314" i="11"/>
  <c r="G321" i="11"/>
  <c r="C329" i="11"/>
  <c r="G335" i="11"/>
  <c r="C343" i="11"/>
  <c r="E350" i="11"/>
  <c r="C357" i="11"/>
  <c r="E364" i="11"/>
  <c r="G371" i="11"/>
  <c r="E378" i="11"/>
  <c r="G385" i="11"/>
  <c r="C393" i="11"/>
  <c r="G399" i="11"/>
  <c r="C407" i="11"/>
  <c r="E414" i="11"/>
  <c r="C421" i="11"/>
  <c r="E428" i="11"/>
  <c r="G435" i="11"/>
  <c r="E442" i="11"/>
  <c r="G449" i="11"/>
  <c r="C457" i="11"/>
  <c r="G463" i="11"/>
  <c r="C471" i="11"/>
  <c r="E478" i="11"/>
  <c r="C485" i="11"/>
  <c r="E492" i="11"/>
  <c r="G499" i="11"/>
  <c r="C296" i="11"/>
  <c r="C72" i="11"/>
  <c r="E293" i="11"/>
  <c r="G58" i="11"/>
  <c r="E469" i="11"/>
  <c r="G234" i="11"/>
  <c r="G50" i="11"/>
  <c r="C32" i="11"/>
  <c r="G74" i="11"/>
  <c r="E117" i="11"/>
  <c r="C160" i="11"/>
  <c r="G202" i="11"/>
  <c r="E245" i="11"/>
  <c r="C288" i="11"/>
  <c r="G330" i="11"/>
  <c r="E373" i="11"/>
  <c r="C416" i="11"/>
  <c r="G458" i="11"/>
  <c r="E501" i="11"/>
  <c r="G26" i="11"/>
  <c r="E69" i="11"/>
  <c r="C112" i="11"/>
  <c r="G154" i="11"/>
  <c r="E197" i="11"/>
  <c r="C240" i="11"/>
  <c r="G282" i="11"/>
  <c r="E325" i="11"/>
  <c r="C368" i="11"/>
  <c r="G410" i="11"/>
  <c r="E453" i="11"/>
  <c r="C40" i="11"/>
  <c r="E93" i="11"/>
  <c r="C136" i="11"/>
  <c r="G178" i="11"/>
  <c r="E221" i="11"/>
  <c r="C264" i="11"/>
  <c r="G306" i="11"/>
  <c r="E349" i="11"/>
  <c r="C392" i="11"/>
  <c r="G434" i="11"/>
  <c r="E477" i="11"/>
  <c r="C26" i="11"/>
  <c r="G52" i="11"/>
  <c r="E87" i="11"/>
  <c r="G100" i="11"/>
  <c r="E143" i="11"/>
  <c r="C154" i="11"/>
  <c r="C170" i="11"/>
  <c r="G188" i="11"/>
  <c r="G204" i="11"/>
  <c r="E223" i="11"/>
  <c r="E247" i="11"/>
  <c r="C266" i="11"/>
  <c r="G276" i="11"/>
  <c r="E311" i="11"/>
  <c r="G340" i="11"/>
  <c r="G364" i="11"/>
  <c r="E375" i="11"/>
  <c r="C402" i="11"/>
  <c r="C434" i="11"/>
  <c r="C458" i="11"/>
  <c r="E471" i="11"/>
  <c r="G500" i="11"/>
  <c r="G14" i="11"/>
  <c r="E49" i="11"/>
  <c r="C68" i="11"/>
  <c r="G78" i="11"/>
  <c r="E89" i="11"/>
  <c r="C100" i="11"/>
  <c r="G110" i="11"/>
  <c r="E121" i="11"/>
  <c r="C132" i="11"/>
  <c r="G142" i="11"/>
  <c r="E153" i="11"/>
  <c r="C164" i="11"/>
  <c r="G174" i="11"/>
  <c r="E185" i="11"/>
  <c r="C196" i="11"/>
  <c r="G206" i="11"/>
  <c r="E217" i="11"/>
  <c r="C228" i="11"/>
  <c r="G238" i="11"/>
  <c r="E249" i="11"/>
  <c r="C260" i="11"/>
  <c r="G270" i="11"/>
  <c r="E281" i="11"/>
  <c r="C292" i="11"/>
  <c r="G302" i="11"/>
  <c r="E313" i="11"/>
  <c r="C324" i="11"/>
  <c r="G334" i="11"/>
  <c r="E345" i="11"/>
  <c r="C356" i="11"/>
  <c r="G366" i="11"/>
  <c r="E377" i="11"/>
  <c r="C388" i="11"/>
  <c r="G398" i="11"/>
  <c r="E409" i="11"/>
  <c r="C420" i="11"/>
  <c r="G430" i="11"/>
  <c r="E441" i="11"/>
  <c r="C452" i="11"/>
  <c r="G462" i="11"/>
  <c r="E473" i="11"/>
  <c r="C484" i="11"/>
  <c r="G494" i="11"/>
  <c r="E31" i="11"/>
  <c r="E47" i="11"/>
  <c r="G60" i="11"/>
  <c r="G76" i="11"/>
  <c r="E103" i="11"/>
  <c r="G116" i="11"/>
  <c r="C130" i="11"/>
  <c r="C162" i="11"/>
  <c r="G180" i="11"/>
  <c r="C210" i="11"/>
  <c r="E239" i="11"/>
  <c r="C258" i="11"/>
  <c r="G284" i="11"/>
  <c r="E303" i="11"/>
  <c r="C322" i="11"/>
  <c r="E335" i="11"/>
  <c r="C354" i="11"/>
  <c r="E383" i="11"/>
  <c r="C394" i="11"/>
  <c r="E415" i="11"/>
  <c r="G428" i="11"/>
  <c r="C450" i="11"/>
  <c r="C482" i="11"/>
  <c r="E495" i="11"/>
  <c r="C20" i="11"/>
  <c r="C36" i="11"/>
  <c r="E57" i="11"/>
  <c r="G8" i="11"/>
  <c r="E19" i="11"/>
  <c r="C30" i="11"/>
  <c r="G40" i="11"/>
  <c r="E51" i="11"/>
  <c r="C62" i="11"/>
  <c r="G72" i="11"/>
  <c r="E83" i="11"/>
  <c r="C94" i="11"/>
  <c r="G104" i="11"/>
  <c r="E115" i="11"/>
  <c r="C126" i="11"/>
  <c r="G136" i="11"/>
  <c r="E147" i="11"/>
  <c r="C158" i="11"/>
  <c r="G168" i="11"/>
  <c r="E179" i="11"/>
  <c r="C190" i="11"/>
  <c r="G200" i="11"/>
  <c r="E211" i="11"/>
  <c r="C222" i="11"/>
  <c r="G232" i="11"/>
  <c r="E243" i="11"/>
  <c r="C254" i="11"/>
  <c r="G264" i="11"/>
  <c r="E275" i="11"/>
  <c r="C286" i="11"/>
  <c r="G296" i="11"/>
  <c r="E307" i="11"/>
  <c r="C318" i="11"/>
  <c r="G328" i="11"/>
  <c r="E339" i="11"/>
  <c r="C350" i="11"/>
  <c r="G360" i="11"/>
  <c r="E371" i="11"/>
  <c r="C382" i="11"/>
  <c r="G392" i="11"/>
  <c r="E403" i="11"/>
  <c r="C414" i="11"/>
  <c r="G424" i="11"/>
  <c r="E435" i="11"/>
  <c r="C446" i="11"/>
  <c r="G456" i="11"/>
  <c r="E467" i="11"/>
  <c r="C478" i="11"/>
  <c r="G488" i="11"/>
  <c r="E499" i="11"/>
  <c r="E6" i="11"/>
  <c r="C9" i="11"/>
  <c r="G11" i="11"/>
  <c r="E14" i="11"/>
  <c r="C17" i="11"/>
  <c r="G19" i="11"/>
  <c r="E22" i="11"/>
  <c r="C25" i="11"/>
  <c r="G27" i="11"/>
  <c r="E30" i="11"/>
  <c r="C33" i="11"/>
  <c r="G35" i="11"/>
  <c r="E38" i="11"/>
  <c r="C41" i="11"/>
  <c r="G43" i="11"/>
  <c r="E46" i="11"/>
  <c r="C49" i="11"/>
  <c r="G51" i="11"/>
  <c r="E54" i="11"/>
  <c r="C57" i="11"/>
  <c r="G59" i="11"/>
  <c r="E62" i="11"/>
  <c r="C65" i="11"/>
  <c r="G67" i="11"/>
  <c r="E70" i="11"/>
  <c r="C73" i="11"/>
  <c r="G75" i="11"/>
  <c r="E78" i="11"/>
  <c r="C81" i="11"/>
  <c r="G83" i="11"/>
  <c r="E86" i="11"/>
  <c r="C89" i="11"/>
  <c r="G91" i="11"/>
  <c r="E94" i="11"/>
  <c r="C97" i="11"/>
  <c r="G99" i="11"/>
  <c r="E102" i="11"/>
  <c r="C105" i="11"/>
  <c r="G107" i="11"/>
  <c r="E110" i="11"/>
  <c r="C113" i="11"/>
  <c r="G115" i="11"/>
  <c r="E118" i="11"/>
  <c r="C121" i="11"/>
  <c r="G123" i="11"/>
  <c r="E126" i="11"/>
  <c r="C129" i="11"/>
  <c r="G131" i="11"/>
  <c r="E134" i="11"/>
  <c r="C137" i="11"/>
  <c r="G139" i="11"/>
  <c r="E142" i="11"/>
  <c r="C145" i="11"/>
  <c r="G147" i="11"/>
  <c r="E150" i="11"/>
  <c r="C153" i="11"/>
  <c r="G155" i="11"/>
  <c r="E158" i="11"/>
  <c r="C161" i="11"/>
  <c r="G163" i="11"/>
  <c r="E166" i="11"/>
  <c r="C169" i="11"/>
  <c r="G171" i="11"/>
  <c r="E174" i="11"/>
  <c r="C177" i="11"/>
  <c r="G179" i="11"/>
  <c r="E182" i="11"/>
  <c r="C185" i="11"/>
  <c r="G187" i="11"/>
  <c r="E190" i="11"/>
  <c r="C8" i="11"/>
  <c r="E21" i="11"/>
  <c r="E85" i="11"/>
  <c r="G138" i="11"/>
  <c r="C192" i="11"/>
  <c r="C256" i="11"/>
  <c r="E309" i="11"/>
  <c r="G362" i="11"/>
  <c r="G426" i="11"/>
  <c r="C480" i="11"/>
  <c r="C16" i="11"/>
  <c r="C80" i="11"/>
  <c r="E133" i="11"/>
  <c r="G186" i="11"/>
  <c r="G250" i="11"/>
  <c r="C304" i="11"/>
  <c r="E357" i="11"/>
  <c r="E421" i="11"/>
  <c r="G474" i="11"/>
  <c r="G18" i="11"/>
  <c r="C104" i="11"/>
  <c r="E157" i="11"/>
  <c r="G210" i="11"/>
  <c r="G274" i="11"/>
  <c r="C328" i="11"/>
  <c r="E381" i="11"/>
  <c r="E445" i="11"/>
  <c r="G498" i="11"/>
  <c r="G20" i="11"/>
  <c r="C42" i="11"/>
  <c r="C90" i="11"/>
  <c r="E127" i="11"/>
  <c r="E151" i="11"/>
  <c r="G172" i="11"/>
  <c r="E199" i="11"/>
  <c r="G220" i="11"/>
  <c r="C250" i="11"/>
  <c r="E271" i="11"/>
  <c r="G300" i="11"/>
  <c r="E343" i="11"/>
  <c r="C370" i="11"/>
  <c r="E399" i="11"/>
  <c r="G436" i="11"/>
  <c r="E463" i="11"/>
  <c r="G484" i="11"/>
  <c r="G30" i="11"/>
  <c r="E65" i="11"/>
  <c r="E81" i="11"/>
  <c r="G94" i="11"/>
  <c r="C108" i="11"/>
  <c r="C124" i="11"/>
  <c r="E137" i="11"/>
  <c r="G150" i="11"/>
  <c r="G166" i="11"/>
  <c r="C180" i="11"/>
  <c r="E193" i="11"/>
  <c r="E209" i="11"/>
  <c r="G222" i="11"/>
  <c r="C236" i="11"/>
  <c r="C252" i="11"/>
  <c r="E265" i="11"/>
  <c r="G278" i="11"/>
  <c r="G294" i="11"/>
  <c r="C308" i="11"/>
  <c r="E321" i="11"/>
  <c r="E337" i="11"/>
  <c r="G350" i="11"/>
  <c r="C364" i="11"/>
  <c r="C380" i="11"/>
  <c r="E393" i="11"/>
  <c r="G406" i="11"/>
  <c r="G422" i="11"/>
  <c r="C436" i="11"/>
  <c r="E449" i="11"/>
  <c r="E465" i="11"/>
  <c r="G478" i="11"/>
  <c r="C492" i="11"/>
  <c r="G4" i="11"/>
  <c r="C18" i="11"/>
  <c r="C50" i="11"/>
  <c r="E71" i="11"/>
  <c r="C98" i="11"/>
  <c r="E119" i="11"/>
  <c r="E135" i="11"/>
  <c r="C178" i="11"/>
  <c r="G212" i="11"/>
  <c r="G244" i="11"/>
  <c r="C282" i="11"/>
  <c r="C306" i="11"/>
  <c r="E327" i="11"/>
  <c r="E351" i="11"/>
  <c r="C386" i="11"/>
  <c r="C410" i="11"/>
  <c r="C426" i="11"/>
  <c r="G452" i="11"/>
  <c r="C490" i="11"/>
  <c r="E9" i="11"/>
  <c r="C28" i="11"/>
  <c r="G46" i="11"/>
  <c r="E11" i="11"/>
  <c r="G24" i="11"/>
  <c r="C38" i="11"/>
  <c r="C54" i="11"/>
  <c r="E67" i="11"/>
  <c r="G80" i="11"/>
  <c r="G96" i="11"/>
  <c r="C110" i="11"/>
  <c r="E123" i="11"/>
  <c r="E139" i="11"/>
  <c r="G152" i="11"/>
  <c r="C166" i="11"/>
  <c r="C182" i="11"/>
  <c r="E195" i="11"/>
  <c r="G208" i="11"/>
  <c r="G224" i="11"/>
  <c r="C238" i="11"/>
  <c r="E251" i="11"/>
  <c r="E267" i="11"/>
  <c r="G280" i="11"/>
  <c r="C294" i="11"/>
  <c r="C310" i="11"/>
  <c r="E323" i="11"/>
  <c r="G336" i="11"/>
  <c r="G352" i="11"/>
  <c r="C366" i="11"/>
  <c r="E379" i="11"/>
  <c r="E395" i="11"/>
  <c r="G408" i="11"/>
  <c r="C422" i="11"/>
  <c r="C438" i="11"/>
  <c r="E451" i="11"/>
  <c r="G464" i="11"/>
  <c r="G480" i="11"/>
  <c r="C494" i="11"/>
  <c r="G7" i="11"/>
  <c r="C11" i="11"/>
  <c r="C15" i="11"/>
  <c r="E18" i="11"/>
  <c r="G21" i="11"/>
  <c r="G25" i="11"/>
  <c r="C29" i="11"/>
  <c r="E32" i="11"/>
  <c r="E36" i="11"/>
  <c r="G39" i="11"/>
  <c r="C43" i="11"/>
  <c r="C47" i="11"/>
  <c r="E50" i="11"/>
  <c r="G53" i="11"/>
  <c r="G57" i="11"/>
  <c r="C61" i="11"/>
  <c r="E64" i="11"/>
  <c r="E68" i="11"/>
  <c r="G71" i="11"/>
  <c r="C75" i="11"/>
  <c r="C79" i="11"/>
  <c r="E82" i="11"/>
  <c r="G85" i="11"/>
  <c r="G89" i="11"/>
  <c r="C93" i="11"/>
  <c r="E96" i="11"/>
  <c r="E100" i="11"/>
  <c r="G103" i="11"/>
  <c r="C107" i="11"/>
  <c r="C111" i="11"/>
  <c r="E114" i="11"/>
  <c r="G117" i="11"/>
  <c r="G121" i="11"/>
  <c r="C125" i="11"/>
  <c r="E128" i="11"/>
  <c r="E132" i="11"/>
  <c r="G135" i="11"/>
  <c r="C139" i="11"/>
  <c r="C143" i="11"/>
  <c r="E146" i="11"/>
  <c r="G149" i="11"/>
  <c r="G153" i="11"/>
  <c r="C157" i="11"/>
  <c r="E160" i="11"/>
  <c r="E164" i="11"/>
  <c r="G167" i="11"/>
  <c r="C171" i="11"/>
  <c r="C175" i="11"/>
  <c r="E178" i="11"/>
  <c r="G181" i="11"/>
  <c r="G185" i="11"/>
  <c r="C189" i="11"/>
  <c r="E192" i="11"/>
  <c r="C195" i="11"/>
  <c r="G197" i="11"/>
  <c r="E200" i="11"/>
  <c r="C203" i="11"/>
  <c r="G205" i="11"/>
  <c r="E208" i="11"/>
  <c r="C211" i="11"/>
  <c r="G213" i="11"/>
  <c r="E216" i="11"/>
  <c r="C219" i="11"/>
  <c r="G221" i="11"/>
  <c r="E224" i="11"/>
  <c r="C227" i="11"/>
  <c r="G229" i="11"/>
  <c r="E232" i="11"/>
  <c r="C235" i="11"/>
  <c r="G237" i="11"/>
  <c r="E240" i="11"/>
  <c r="C243" i="11"/>
  <c r="G245" i="11"/>
  <c r="E248" i="11"/>
  <c r="C251" i="11"/>
  <c r="G253" i="11"/>
  <c r="E256" i="11"/>
  <c r="C259" i="11"/>
  <c r="G261" i="11"/>
  <c r="E264" i="11"/>
  <c r="C267" i="11"/>
  <c r="G269" i="11"/>
  <c r="E272" i="11"/>
  <c r="C275" i="11"/>
  <c r="G277" i="11"/>
  <c r="E280" i="11"/>
  <c r="C283" i="11"/>
  <c r="G285" i="11"/>
  <c r="E288" i="11"/>
  <c r="C291" i="11"/>
  <c r="G293" i="11"/>
  <c r="E296" i="11"/>
  <c r="C299" i="11"/>
  <c r="G301" i="11"/>
  <c r="E304" i="11"/>
  <c r="C307" i="11"/>
  <c r="G309" i="11"/>
  <c r="E312" i="11"/>
  <c r="C315" i="11"/>
  <c r="G317" i="11"/>
  <c r="E320" i="11"/>
  <c r="C323" i="11"/>
  <c r="G325" i="11"/>
  <c r="E328" i="11"/>
  <c r="C331" i="11"/>
  <c r="G333" i="11"/>
  <c r="E336" i="11"/>
  <c r="C339" i="11"/>
  <c r="G341" i="11"/>
  <c r="E344" i="11"/>
  <c r="C347" i="11"/>
  <c r="G349" i="11"/>
  <c r="E352" i="11"/>
  <c r="C355" i="11"/>
  <c r="G357" i="11"/>
  <c r="E360" i="11"/>
  <c r="C363" i="11"/>
  <c r="G365" i="11"/>
  <c r="E368" i="11"/>
  <c r="C371" i="11"/>
  <c r="G373" i="11"/>
  <c r="E376" i="11"/>
  <c r="C379" i="11"/>
  <c r="G381" i="11"/>
  <c r="E384" i="11"/>
  <c r="C387" i="11"/>
  <c r="G389" i="11"/>
  <c r="E392" i="11"/>
  <c r="C395" i="11"/>
  <c r="G397" i="11"/>
  <c r="E400" i="11"/>
  <c r="C403" i="11"/>
  <c r="G405" i="11"/>
  <c r="E408" i="11"/>
  <c r="C411" i="11"/>
  <c r="G413" i="11"/>
  <c r="E416" i="11"/>
  <c r="C419" i="11"/>
  <c r="G421" i="11"/>
  <c r="E424" i="11"/>
  <c r="C427" i="11"/>
  <c r="G429" i="11"/>
  <c r="E432" i="11"/>
  <c r="C435" i="11"/>
  <c r="G437" i="11"/>
  <c r="E440" i="11"/>
  <c r="C443" i="11"/>
  <c r="G445" i="11"/>
  <c r="E448" i="11"/>
  <c r="C451" i="11"/>
  <c r="G453" i="11"/>
  <c r="E456" i="11"/>
  <c r="C459" i="11"/>
  <c r="G461" i="11"/>
  <c r="E464" i="11"/>
  <c r="C467" i="11"/>
  <c r="G469" i="11"/>
  <c r="E472" i="11"/>
  <c r="C475" i="11"/>
  <c r="G477" i="11"/>
  <c r="E480" i="11"/>
  <c r="C483" i="11"/>
  <c r="G485" i="11"/>
  <c r="E488" i="11"/>
  <c r="C491" i="11"/>
  <c r="G493" i="11"/>
  <c r="E496" i="11"/>
  <c r="C499" i="11"/>
  <c r="G501" i="11"/>
  <c r="E29" i="11"/>
  <c r="G42" i="11"/>
  <c r="C96" i="11"/>
  <c r="E149" i="11"/>
  <c r="E213" i="11"/>
  <c r="G266" i="11"/>
  <c r="C320" i="11"/>
  <c r="C384" i="11"/>
  <c r="E437" i="11"/>
  <c r="G490" i="11"/>
  <c r="E37" i="11"/>
  <c r="G90" i="11"/>
  <c r="C144" i="11"/>
  <c r="C208" i="11"/>
  <c r="E261" i="11"/>
  <c r="G314" i="11"/>
  <c r="G378" i="11"/>
  <c r="C432" i="11"/>
  <c r="E485" i="11"/>
  <c r="E61" i="11"/>
  <c r="G114" i="11"/>
  <c r="C168" i="11"/>
  <c r="C232" i="11"/>
  <c r="E285" i="11"/>
  <c r="G338" i="11"/>
  <c r="G402" i="11"/>
  <c r="C456" i="11"/>
  <c r="E23" i="11"/>
  <c r="E63" i="11"/>
  <c r="G92" i="11"/>
  <c r="G140" i="11"/>
  <c r="G156" i="11"/>
  <c r="E183" i="11"/>
  <c r="C202" i="11"/>
  <c r="C226" i="11"/>
  <c r="G252" i="11"/>
  <c r="C274" i="11"/>
  <c r="C314" i="11"/>
  <c r="C346" i="11"/>
  <c r="G372" i="11"/>
  <c r="G404" i="11"/>
  <c r="G444" i="11"/>
  <c r="C466" i="11"/>
  <c r="G38" i="11"/>
  <c r="G70" i="11"/>
  <c r="C84" i="11"/>
  <c r="E97" i="11"/>
  <c r="E113" i="11"/>
  <c r="G126" i="11"/>
  <c r="C140" i="11"/>
  <c r="C156" i="11"/>
  <c r="E169" i="11"/>
  <c r="G182" i="11"/>
  <c r="G198" i="11"/>
  <c r="C212" i="11"/>
  <c r="E225" i="11"/>
  <c r="E241" i="11"/>
  <c r="G254" i="11"/>
  <c r="C268" i="11"/>
  <c r="C284" i="11"/>
  <c r="E297" i="11"/>
  <c r="G310" i="11"/>
  <c r="G326" i="11"/>
  <c r="C340" i="11"/>
  <c r="E353" i="11"/>
  <c r="E369" i="11"/>
  <c r="G382" i="11"/>
  <c r="C396" i="11"/>
  <c r="C412" i="11"/>
  <c r="E425" i="11"/>
  <c r="G438" i="11"/>
  <c r="G454" i="11"/>
  <c r="C468" i="11"/>
  <c r="E481" i="11"/>
  <c r="E497" i="11"/>
  <c r="E7" i="11"/>
  <c r="C34" i="11"/>
  <c r="E55" i="11"/>
  <c r="C74" i="11"/>
  <c r="C106" i="11"/>
  <c r="C122" i="11"/>
  <c r="C138" i="11"/>
  <c r="E191" i="11"/>
  <c r="E231" i="11"/>
  <c r="E255" i="11"/>
  <c r="E287" i="11"/>
  <c r="G308" i="11"/>
  <c r="C330" i="11"/>
  <c r="E359" i="11"/>
  <c r="G388" i="11"/>
  <c r="G412" i="11"/>
  <c r="E439" i="11"/>
  <c r="G468" i="11"/>
  <c r="G492" i="11"/>
  <c r="C12" i="11"/>
  <c r="E33" i="11"/>
  <c r="C60" i="11"/>
  <c r="C14" i="11"/>
  <c r="E27" i="11"/>
  <c r="E43" i="11"/>
  <c r="G56" i="11"/>
  <c r="C70" i="11"/>
  <c r="C86" i="11"/>
  <c r="E99" i="11"/>
  <c r="G112" i="11"/>
  <c r="G128" i="11"/>
  <c r="C142" i="11"/>
  <c r="E155" i="11"/>
  <c r="E171" i="11"/>
  <c r="G184" i="11"/>
  <c r="C198" i="11"/>
  <c r="C214" i="11"/>
  <c r="E227" i="11"/>
  <c r="G240" i="11"/>
  <c r="G256" i="11"/>
  <c r="C270" i="11"/>
  <c r="E283" i="11"/>
  <c r="E299" i="11"/>
  <c r="G312" i="11"/>
  <c r="C326" i="11"/>
  <c r="C342" i="11"/>
  <c r="E355" i="11"/>
  <c r="G368" i="11"/>
  <c r="G384" i="11"/>
  <c r="C398" i="11"/>
  <c r="E411" i="11"/>
  <c r="E427" i="11"/>
  <c r="G440" i="11"/>
  <c r="C454" i="11"/>
  <c r="C470" i="11"/>
  <c r="E483" i="11"/>
  <c r="G496" i="11"/>
  <c r="C5" i="11"/>
  <c r="E12" i="11"/>
  <c r="G15" i="11"/>
  <c r="C19" i="11"/>
  <c r="C23" i="11"/>
  <c r="E26" i="11"/>
  <c r="G29" i="11"/>
  <c r="G33" i="11"/>
  <c r="C37" i="11"/>
  <c r="E40" i="11"/>
  <c r="E44" i="11"/>
  <c r="G47" i="11"/>
  <c r="C51" i="11"/>
  <c r="C55" i="11"/>
  <c r="E58" i="11"/>
  <c r="G61" i="11"/>
  <c r="G65" i="11"/>
  <c r="C69" i="11"/>
  <c r="E72" i="11"/>
  <c r="E76" i="11"/>
  <c r="G79" i="11"/>
  <c r="C83" i="11"/>
  <c r="C87" i="11"/>
  <c r="E90" i="11"/>
  <c r="G93" i="11"/>
  <c r="G97" i="11"/>
  <c r="C101" i="11"/>
  <c r="E104" i="11"/>
  <c r="E108" i="11"/>
  <c r="G111" i="11"/>
  <c r="C115" i="11"/>
  <c r="C119" i="11"/>
  <c r="E122" i="11"/>
  <c r="G125" i="11"/>
  <c r="G129" i="11"/>
  <c r="C133" i="11"/>
  <c r="E136" i="11"/>
  <c r="E140" i="11"/>
  <c r="G143" i="11"/>
  <c r="C147" i="11"/>
  <c r="C151" i="11"/>
  <c r="E154" i="11"/>
  <c r="G157" i="11"/>
  <c r="G161" i="11"/>
  <c r="C165" i="11"/>
  <c r="E168" i="11"/>
  <c r="E172" i="11"/>
  <c r="G175" i="11"/>
  <c r="C179" i="11"/>
  <c r="C183" i="11"/>
  <c r="E186" i="11"/>
  <c r="G189" i="11"/>
  <c r="C193" i="11"/>
  <c r="G195" i="11"/>
  <c r="E198" i="11"/>
  <c r="C201" i="11"/>
  <c r="G203" i="11"/>
  <c r="E502" i="11"/>
  <c r="E498" i="11"/>
  <c r="C495" i="11"/>
  <c r="G491" i="11"/>
  <c r="G487" i="11"/>
  <c r="E484" i="11"/>
  <c r="C481" i="11"/>
  <c r="C477" i="11"/>
  <c r="G473" i="11"/>
  <c r="E470" i="11"/>
  <c r="E466" i="11"/>
  <c r="C463" i="11"/>
  <c r="G459" i="11"/>
  <c r="G455" i="11"/>
  <c r="E452" i="11"/>
  <c r="C449" i="11"/>
  <c r="C445" i="11"/>
  <c r="G441" i="11"/>
  <c r="E438" i="11"/>
  <c r="E434" i="11"/>
  <c r="C431" i="11"/>
  <c r="G427" i="11"/>
  <c r="G423" i="11"/>
  <c r="E420" i="11"/>
  <c r="C417" i="11"/>
  <c r="C413" i="11"/>
  <c r="G409" i="11"/>
  <c r="E406" i="11"/>
  <c r="E402" i="11"/>
  <c r="C399" i="11"/>
  <c r="G395" i="11"/>
  <c r="G391" i="11"/>
  <c r="E388" i="11"/>
  <c r="C385" i="11"/>
  <c r="C381" i="11"/>
  <c r="G377" i="11"/>
  <c r="E374" i="11"/>
  <c r="E370" i="11"/>
  <c r="C367" i="11"/>
  <c r="G363" i="11"/>
  <c r="G359" i="11"/>
  <c r="E356" i="11"/>
  <c r="C353" i="11"/>
  <c r="C349" i="11"/>
  <c r="G345" i="11"/>
  <c r="E342" i="11"/>
  <c r="E338" i="11"/>
  <c r="C335" i="11"/>
  <c r="G331" i="11"/>
  <c r="G327" i="11"/>
  <c r="E324" i="11"/>
  <c r="C321" i="11"/>
  <c r="C317" i="11"/>
  <c r="G313" i="11"/>
  <c r="E310" i="11"/>
  <c r="E306" i="11"/>
  <c r="C303" i="11"/>
  <c r="G299" i="11"/>
  <c r="G295" i="11"/>
  <c r="E292" i="11"/>
  <c r="C289" i="11"/>
  <c r="C285" i="11"/>
  <c r="G281" i="11"/>
  <c r="E278" i="11"/>
  <c r="E274" i="11"/>
  <c r="C271" i="11"/>
  <c r="G267" i="11"/>
  <c r="G263" i="11"/>
  <c r="E260" i="11"/>
  <c r="C257" i="11"/>
  <c r="C253" i="11"/>
  <c r="G249" i="11"/>
  <c r="E246" i="11"/>
  <c r="E242" i="11"/>
  <c r="C239" i="11"/>
  <c r="G235" i="11"/>
  <c r="G231" i="11"/>
  <c r="E228" i="11"/>
  <c r="C225" i="11"/>
  <c r="C221" i="11"/>
  <c r="G217" i="11"/>
  <c r="E214" i="11"/>
  <c r="E210" i="11"/>
  <c r="C207" i="11"/>
  <c r="E202" i="11"/>
  <c r="C197" i="11"/>
  <c r="G191" i="11"/>
  <c r="E184" i="11"/>
  <c r="G177" i="11"/>
  <c r="E170" i="11"/>
  <c r="C163" i="11"/>
  <c r="E156" i="11"/>
  <c r="C149" i="11"/>
  <c r="G141" i="11"/>
  <c r="C135" i="11"/>
  <c r="G127" i="11"/>
  <c r="E120" i="11"/>
  <c r="G113" i="11"/>
  <c r="E106" i="11"/>
  <c r="C99" i="11"/>
  <c r="E92" i="11"/>
  <c r="C85" i="11"/>
  <c r="G77" i="11"/>
  <c r="C71" i="11"/>
  <c r="G63" i="11"/>
  <c r="E56" i="11"/>
  <c r="G49" i="11"/>
  <c r="E42" i="11"/>
  <c r="C35" i="11"/>
  <c r="E28" i="11"/>
  <c r="C21" i="11"/>
  <c r="G13" i="11"/>
  <c r="C7" i="11"/>
  <c r="E475" i="11"/>
  <c r="G448" i="11"/>
  <c r="E419" i="11"/>
  <c r="C390" i="11"/>
  <c r="E363" i="11"/>
  <c r="C334" i="11"/>
  <c r="G304" i="11"/>
  <c r="C278" i="11"/>
  <c r="G248" i="11"/>
  <c r="E219" i="11"/>
  <c r="G192" i="11"/>
  <c r="E163" i="11"/>
  <c r="C134" i="11"/>
  <c r="E107" i="11"/>
  <c r="C78" i="11"/>
  <c r="G48" i="11"/>
  <c r="C22" i="11"/>
  <c r="C44" i="11"/>
  <c r="E487" i="11"/>
  <c r="E423" i="11"/>
  <c r="G380" i="11"/>
  <c r="G324" i="11"/>
  <c r="E279" i="11"/>
  <c r="E207" i="11"/>
  <c r="G132" i="11"/>
  <c r="C82" i="11"/>
  <c r="G44" i="11"/>
  <c r="C500" i="11"/>
  <c r="G470" i="11"/>
  <c r="C444" i="11"/>
  <c r="G414" i="11"/>
  <c r="E385" i="11"/>
  <c r="G358" i="11"/>
  <c r="E329" i="11"/>
  <c r="C300" i="11"/>
  <c r="E273" i="11"/>
  <c r="C244" i="11"/>
  <c r="G214" i="11"/>
  <c r="C188" i="11"/>
  <c r="G158" i="11"/>
  <c r="E129" i="11"/>
  <c r="G102" i="11"/>
  <c r="E73" i="11"/>
  <c r="G6" i="11"/>
  <c r="C474" i="11"/>
  <c r="G420" i="11"/>
  <c r="G356" i="11"/>
  <c r="E295" i="11"/>
  <c r="G228" i="11"/>
  <c r="C186" i="11"/>
  <c r="C146" i="11"/>
  <c r="C66" i="11"/>
  <c r="C488" i="11"/>
  <c r="G370" i="11"/>
  <c r="E253" i="11"/>
  <c r="G146" i="11"/>
  <c r="E504" i="11"/>
  <c r="E389" i="11"/>
  <c r="C272" i="11"/>
  <c r="E165" i="11"/>
  <c r="C48" i="11"/>
  <c r="E405" i="11"/>
  <c r="G298" i="11"/>
  <c r="E181" i="11"/>
  <c r="C64" i="11"/>
  <c r="C501" i="11"/>
  <c r="G497" i="11"/>
  <c r="E494" i="11"/>
  <c r="E490" i="11"/>
  <c r="C487" i="11"/>
  <c r="G483" i="11"/>
  <c r="G479" i="11"/>
  <c r="E476" i="11"/>
  <c r="C473" i="11"/>
  <c r="C469" i="11"/>
  <c r="G465" i="11"/>
  <c r="E462" i="11"/>
  <c r="E458" i="11"/>
  <c r="C455" i="11"/>
  <c r="G451" i="11"/>
  <c r="G447" i="11"/>
  <c r="E444" i="11"/>
  <c r="C441" i="11"/>
  <c r="C437" i="11"/>
  <c r="G433" i="11"/>
  <c r="E430" i="11"/>
  <c r="E426" i="11"/>
  <c r="C423" i="11"/>
  <c r="G419" i="11"/>
  <c r="G415" i="11"/>
  <c r="E412" i="11"/>
  <c r="C409" i="11"/>
  <c r="C405" i="11"/>
  <c r="G401" i="11"/>
  <c r="E398" i="11"/>
  <c r="E394" i="11"/>
  <c r="C391" i="11"/>
  <c r="G387" i="11"/>
  <c r="G383" i="11"/>
  <c r="E380" i="11"/>
  <c r="C377" i="11"/>
  <c r="C373" i="11"/>
  <c r="G369" i="11"/>
  <c r="E366" i="11"/>
  <c r="E362" i="11"/>
  <c r="C359" i="11"/>
  <c r="G355" i="11"/>
  <c r="G351" i="11"/>
  <c r="E348" i="11"/>
  <c r="C345" i="11"/>
  <c r="C341" i="11"/>
  <c r="G337" i="11"/>
  <c r="E334" i="11"/>
  <c r="E330" i="11"/>
  <c r="C327" i="11"/>
  <c r="G323" i="11"/>
  <c r="G319" i="11"/>
  <c r="E316" i="11"/>
  <c r="C313" i="11"/>
  <c r="C309" i="11"/>
  <c r="G305" i="11"/>
  <c r="E302" i="11"/>
  <c r="E298" i="11"/>
  <c r="C295" i="11"/>
  <c r="G291" i="11"/>
  <c r="G287" i="11"/>
  <c r="E284" i="11"/>
  <c r="C281" i="11"/>
  <c r="C277" i="11"/>
  <c r="G273" i="11"/>
  <c r="E270" i="11"/>
  <c r="E266" i="11"/>
  <c r="C263" i="11"/>
  <c r="G259" i="11"/>
  <c r="G255" i="11"/>
  <c r="E252" i="11"/>
  <c r="C249" i="11"/>
  <c r="C245" i="11"/>
  <c r="G241" i="11"/>
  <c r="E238" i="11"/>
  <c r="E234" i="11"/>
  <c r="C231" i="11"/>
  <c r="G227" i="11"/>
  <c r="G223" i="11"/>
  <c r="E220" i="11"/>
  <c r="C217" i="11"/>
  <c r="C213" i="11"/>
  <c r="G209" i="11"/>
  <c r="E206" i="11"/>
  <c r="G201" i="11"/>
  <c r="E196" i="11"/>
  <c r="C191" i="11"/>
  <c r="G183" i="11"/>
  <c r="E176" i="11"/>
  <c r="G169" i="11"/>
  <c r="E162" i="11"/>
  <c r="C155" i="11"/>
  <c r="E148" i="11"/>
  <c r="C141" i="11"/>
  <c r="G133" i="11"/>
  <c r="C127" i="11"/>
  <c r="G119" i="11"/>
  <c r="E112" i="11"/>
  <c r="G105" i="11"/>
  <c r="E98" i="11"/>
  <c r="C91" i="11"/>
  <c r="E84" i="11"/>
  <c r="C77" i="11"/>
  <c r="G69" i="11"/>
  <c r="C63" i="11"/>
  <c r="G55" i="11"/>
  <c r="E48" i="11"/>
  <c r="G41" i="11"/>
  <c r="E34" i="11"/>
  <c r="C27" i="11"/>
  <c r="E20" i="11"/>
  <c r="C13" i="11"/>
  <c r="G5" i="11"/>
  <c r="C4" i="11"/>
  <c r="C502" i="11"/>
  <c r="G472" i="11"/>
  <c r="E443" i="11"/>
  <c r="G416" i="11"/>
  <c r="E387" i="11"/>
  <c r="C358" i="11"/>
  <c r="E331" i="11"/>
  <c r="C302" i="11"/>
  <c r="G272" i="11"/>
  <c r="C246" i="11"/>
  <c r="G216" i="11"/>
  <c r="E187" i="11"/>
  <c r="G160" i="11"/>
  <c r="E131" i="11"/>
  <c r="C102" i="11"/>
  <c r="E75" i="11"/>
  <c r="C46" i="11"/>
  <c r="G16" i="11"/>
  <c r="E41" i="11"/>
  <c r="E479" i="11"/>
  <c r="C418" i="11"/>
  <c r="C362" i="11"/>
  <c r="E319" i="11"/>
  <c r="G260" i="11"/>
  <c r="C194" i="11"/>
  <c r="G124" i="11"/>
  <c r="E79" i="11"/>
  <c r="G36" i="11"/>
  <c r="E489" i="11"/>
  <c r="C460" i="11"/>
  <c r="E433" i="11"/>
  <c r="C404" i="11"/>
  <c r="G374" i="11"/>
  <c r="C348" i="11"/>
  <c r="G318" i="11"/>
  <c r="E289" i="11"/>
  <c r="G262" i="11"/>
  <c r="E233" i="11"/>
  <c r="C204" i="11"/>
  <c r="E177" i="11"/>
  <c r="C148" i="11"/>
  <c r="G118" i="11"/>
  <c r="C92" i="11"/>
  <c r="G54" i="11"/>
  <c r="G460" i="11"/>
  <c r="G396" i="11"/>
  <c r="G332" i="11"/>
  <c r="G268" i="11"/>
  <c r="C218" i="11"/>
  <c r="E167" i="11"/>
  <c r="E111" i="11"/>
  <c r="E39" i="11"/>
  <c r="G466" i="11"/>
  <c r="C360" i="11"/>
  <c r="G242" i="11"/>
  <c r="E125" i="11"/>
  <c r="C464" i="11"/>
  <c r="G346" i="11"/>
  <c r="E229" i="11"/>
  <c r="G122" i="11"/>
  <c r="E5" i="11"/>
  <c r="G394" i="11"/>
  <c r="E277" i="11"/>
  <c r="G170" i="11"/>
  <c r="E53" i="11"/>
  <c r="G504" i="11"/>
  <c r="C504" i="11"/>
  <c r="C440" i="11"/>
  <c r="E397" i="11"/>
  <c r="G354" i="11"/>
  <c r="C312" i="11"/>
  <c r="C280" i="11"/>
  <c r="E237" i="11"/>
  <c r="G194" i="11"/>
  <c r="E173" i="11"/>
  <c r="E141" i="11"/>
  <c r="E109" i="11"/>
  <c r="E45" i="11"/>
  <c r="E461" i="11"/>
  <c r="G418" i="11"/>
  <c r="G386" i="11"/>
  <c r="E333" i="11"/>
  <c r="G258" i="11"/>
  <c r="E205" i="11"/>
  <c r="C152" i="11"/>
  <c r="G130" i="11"/>
  <c r="G98" i="11"/>
  <c r="E77" i="11"/>
  <c r="C472" i="11"/>
  <c r="C408" i="11"/>
  <c r="E365" i="11"/>
  <c r="G322" i="11"/>
  <c r="G290" i="11"/>
  <c r="G226" i="11"/>
  <c r="C184" i="11"/>
  <c r="C120" i="11"/>
  <c r="C56" i="11"/>
  <c r="E13" i="11"/>
  <c r="E493" i="11"/>
  <c r="G482" i="11"/>
  <c r="G450" i="11"/>
  <c r="E429" i="11"/>
  <c r="C376" i="11"/>
  <c r="C344" i="11"/>
  <c r="E301" i="11"/>
  <c r="E269" i="11"/>
  <c r="C248" i="11"/>
  <c r="C216" i="11"/>
  <c r="G162" i="11"/>
  <c r="C88" i="11"/>
  <c r="G66" i="11"/>
  <c r="G34" i="11"/>
  <c r="C24" i="11"/>
  <c r="C496" i="11"/>
  <c r="S14" i="21" l="1"/>
  <c r="T20" i="24"/>
  <c r="V19" i="24"/>
  <c r="V18" i="23"/>
  <c r="T19" i="23"/>
  <c r="U19" i="23" s="1"/>
  <c r="W19" i="23" s="1"/>
  <c r="O17" i="12"/>
  <c r="P16" i="12"/>
  <c r="Q16" i="12"/>
  <c r="P16" i="21"/>
  <c r="R15" i="21"/>
  <c r="Q15" i="21"/>
  <c r="S15" i="21" l="1"/>
  <c r="V20" i="24"/>
  <c r="T21" i="24"/>
  <c r="V19" i="23"/>
  <c r="T20" i="23"/>
  <c r="U20" i="23" s="1"/>
  <c r="W20" i="23" s="1"/>
  <c r="O18" i="12"/>
  <c r="Q17" i="12"/>
  <c r="P17" i="12"/>
  <c r="P17" i="21"/>
  <c r="R16" i="21"/>
  <c r="Q16" i="21"/>
  <c r="S16" i="21" l="1"/>
  <c r="T22" i="24"/>
  <c r="V21" i="24"/>
  <c r="V20" i="23"/>
  <c r="T21" i="23"/>
  <c r="U21" i="23" s="1"/>
  <c r="W21" i="23" s="1"/>
  <c r="O19" i="12"/>
  <c r="P18" i="12"/>
  <c r="Q18" i="12"/>
  <c r="R17" i="21"/>
  <c r="Q17" i="21"/>
  <c r="P18" i="21"/>
  <c r="T23" i="24" l="1"/>
  <c r="V22" i="24"/>
  <c r="V21" i="23"/>
  <c r="T22" i="23"/>
  <c r="U22" i="23" s="1"/>
  <c r="W22" i="23" s="1"/>
  <c r="O20" i="12"/>
  <c r="Q19" i="12"/>
  <c r="P19" i="12"/>
  <c r="P19" i="21"/>
  <c r="R18" i="21"/>
  <c r="Q18" i="21"/>
  <c r="S17" i="21"/>
  <c r="S18" i="21" l="1"/>
  <c r="T24" i="24"/>
  <c r="V23" i="24"/>
  <c r="V22" i="23"/>
  <c r="T23" i="23"/>
  <c r="U23" i="23" s="1"/>
  <c r="W23" i="23" s="1"/>
  <c r="O21" i="12"/>
  <c r="Q20" i="12"/>
  <c r="P20" i="12"/>
  <c r="Q19" i="21"/>
  <c r="P20" i="21"/>
  <c r="R19" i="21"/>
  <c r="S19" i="21" l="1"/>
  <c r="V24" i="24"/>
  <c r="T25" i="24"/>
  <c r="V23" i="23"/>
  <c r="T24" i="23"/>
  <c r="U24" i="23" s="1"/>
  <c r="W24" i="23" s="1"/>
  <c r="O22" i="12"/>
  <c r="Q21" i="12"/>
  <c r="P21" i="12"/>
  <c r="P21" i="21"/>
  <c r="Q20" i="21"/>
  <c r="R20" i="21"/>
  <c r="S20" i="21" l="1"/>
  <c r="T26" i="24"/>
  <c r="V25" i="24"/>
  <c r="V24" i="23"/>
  <c r="T25" i="23"/>
  <c r="U25" i="23" s="1"/>
  <c r="W25" i="23" s="1"/>
  <c r="O23" i="12"/>
  <c r="P22" i="12"/>
  <c r="Q22" i="12"/>
  <c r="P22" i="21"/>
  <c r="Q21" i="21"/>
  <c r="R21" i="21"/>
  <c r="T27" i="24" l="1"/>
  <c r="V26" i="24"/>
  <c r="V25" i="23"/>
  <c r="T26" i="23"/>
  <c r="U26" i="23" s="1"/>
  <c r="W26" i="23" s="1"/>
  <c r="O24" i="12"/>
  <c r="P23" i="12"/>
  <c r="Q23" i="12"/>
  <c r="S21" i="21"/>
  <c r="P23" i="21"/>
  <c r="Q22" i="21"/>
  <c r="R22" i="21"/>
  <c r="S22" i="21" l="1"/>
  <c r="T28" i="24"/>
  <c r="V27" i="24"/>
  <c r="V26" i="23"/>
  <c r="T27" i="23"/>
  <c r="U27" i="23" s="1"/>
  <c r="W27" i="23" s="1"/>
  <c r="O25" i="12"/>
  <c r="Q24" i="12"/>
  <c r="P24" i="12"/>
  <c r="P24" i="21"/>
  <c r="Q23" i="21"/>
  <c r="R23" i="21"/>
  <c r="V28" i="24" l="1"/>
  <c r="T29" i="24"/>
  <c r="V27" i="23"/>
  <c r="T28" i="23"/>
  <c r="U28" i="23" s="1"/>
  <c r="W28" i="23" s="1"/>
  <c r="O26" i="12"/>
  <c r="Q25" i="12"/>
  <c r="P25" i="12"/>
  <c r="S23" i="21"/>
  <c r="R24" i="21"/>
  <c r="Q24" i="21"/>
  <c r="P25" i="21"/>
  <c r="S24" i="21" l="1"/>
  <c r="T30" i="24"/>
  <c r="V29" i="24"/>
  <c r="V28" i="23"/>
  <c r="T29" i="23"/>
  <c r="U29" i="23" s="1"/>
  <c r="W29" i="23" s="1"/>
  <c r="O27" i="12"/>
  <c r="Q26" i="12"/>
  <c r="P26" i="12"/>
  <c r="P26" i="21"/>
  <c r="R25" i="21"/>
  <c r="Q25" i="21"/>
  <c r="S25" i="21" s="1"/>
  <c r="T31" i="24" l="1"/>
  <c r="V30" i="24"/>
  <c r="V29" i="23"/>
  <c r="T30" i="23"/>
  <c r="U30" i="23" s="1"/>
  <c r="W30" i="23" s="1"/>
  <c r="O28" i="12"/>
  <c r="P27" i="12"/>
  <c r="Q27" i="12"/>
  <c r="Q26" i="21"/>
  <c r="P27" i="21"/>
  <c r="R26" i="21"/>
  <c r="S26" i="21" l="1"/>
  <c r="T32" i="24"/>
  <c r="V31" i="24"/>
  <c r="V30" i="23"/>
  <c r="T31" i="23"/>
  <c r="U31" i="23" s="1"/>
  <c r="W31" i="23" s="1"/>
  <c r="O29" i="12"/>
  <c r="P28" i="12"/>
  <c r="Q28" i="12"/>
  <c r="R27" i="21"/>
  <c r="P28" i="21"/>
  <c r="Q27" i="21"/>
  <c r="S27" i="21" l="1"/>
  <c r="V32" i="24"/>
  <c r="T33" i="24"/>
  <c r="V31" i="23"/>
  <c r="T32" i="23"/>
  <c r="U32" i="23" s="1"/>
  <c r="W32" i="23" s="1"/>
  <c r="O30" i="12"/>
  <c r="Q29" i="12"/>
  <c r="P29" i="12"/>
  <c r="P29" i="21"/>
  <c r="R28" i="21"/>
  <c r="Q28" i="21"/>
  <c r="S28" i="21" l="1"/>
  <c r="T34" i="24"/>
  <c r="V33" i="24"/>
  <c r="V32" i="23"/>
  <c r="T33" i="23"/>
  <c r="U33" i="23" s="1"/>
  <c r="W33" i="23" s="1"/>
  <c r="O31" i="12"/>
  <c r="P30" i="12"/>
  <c r="Q30" i="12"/>
  <c r="P30" i="21"/>
  <c r="R29" i="21"/>
  <c r="Q29" i="21"/>
  <c r="S29" i="21" l="1"/>
  <c r="T35" i="24"/>
  <c r="V34" i="24"/>
  <c r="V33" i="23"/>
  <c r="T34" i="23"/>
  <c r="U34" i="23" s="1"/>
  <c r="W34" i="23" s="1"/>
  <c r="O32" i="12"/>
  <c r="Q31" i="12"/>
  <c r="P31" i="12"/>
  <c r="R30" i="21"/>
  <c r="Q30" i="21"/>
  <c r="P31" i="21"/>
  <c r="S30" i="21" l="1"/>
  <c r="T36" i="24"/>
  <c r="V35" i="24"/>
  <c r="V34" i="23"/>
  <c r="T35" i="23"/>
  <c r="U35" i="23" s="1"/>
  <c r="W35" i="23" s="1"/>
  <c r="O33" i="12"/>
  <c r="Q32" i="12"/>
  <c r="P32" i="12"/>
  <c r="P32" i="21"/>
  <c r="R31" i="21"/>
  <c r="Q31" i="21"/>
  <c r="S31" i="21" s="1"/>
  <c r="V36" i="24" l="1"/>
  <c r="T37" i="24"/>
  <c r="V35" i="23"/>
  <c r="T36" i="23"/>
  <c r="U36" i="23" s="1"/>
  <c r="W36" i="23" s="1"/>
  <c r="O34" i="12"/>
  <c r="Q33" i="12"/>
  <c r="P33" i="12"/>
  <c r="P33" i="21"/>
  <c r="Q32" i="21"/>
  <c r="R32" i="21"/>
  <c r="T38" i="24" l="1"/>
  <c r="V37" i="24"/>
  <c r="V36" i="23"/>
  <c r="T37" i="23"/>
  <c r="U37" i="23" s="1"/>
  <c r="W37" i="23" s="1"/>
  <c r="O35" i="12"/>
  <c r="P34" i="12"/>
  <c r="Q34" i="12"/>
  <c r="S32" i="21"/>
  <c r="Q33" i="21"/>
  <c r="P34" i="21"/>
  <c r="R33" i="21"/>
  <c r="T39" i="24" l="1"/>
  <c r="V38" i="24"/>
  <c r="V37" i="23"/>
  <c r="T38" i="23"/>
  <c r="U38" i="23" s="1"/>
  <c r="W38" i="23" s="1"/>
  <c r="O36" i="12"/>
  <c r="Q35" i="12"/>
  <c r="P35" i="12"/>
  <c r="P35" i="21"/>
  <c r="Q34" i="21"/>
  <c r="R34" i="21"/>
  <c r="S33" i="21"/>
  <c r="T40" i="24" l="1"/>
  <c r="V39" i="24"/>
  <c r="V38" i="23"/>
  <c r="T39" i="23"/>
  <c r="U39" i="23" s="1"/>
  <c r="W39" i="23" s="1"/>
  <c r="O37" i="12"/>
  <c r="Q36" i="12"/>
  <c r="P36" i="12"/>
  <c r="S34" i="21"/>
  <c r="P36" i="21"/>
  <c r="Q35" i="21"/>
  <c r="R35" i="21"/>
  <c r="V40" i="24" l="1"/>
  <c r="T41" i="24"/>
  <c r="V39" i="23"/>
  <c r="T40" i="23"/>
  <c r="U40" i="23" s="1"/>
  <c r="W40" i="23" s="1"/>
  <c r="O38" i="12"/>
  <c r="Q37" i="12"/>
  <c r="P37" i="12"/>
  <c r="S35" i="21"/>
  <c r="P37" i="21"/>
  <c r="R36" i="21"/>
  <c r="Q36" i="21"/>
  <c r="S36" i="21" l="1"/>
  <c r="T42" i="24"/>
  <c r="V41" i="24"/>
  <c r="V40" i="23"/>
  <c r="T41" i="23"/>
  <c r="U41" i="23" s="1"/>
  <c r="W41" i="23" s="1"/>
  <c r="O39" i="12"/>
  <c r="P38" i="12"/>
  <c r="Q38" i="12"/>
  <c r="Q37" i="21"/>
  <c r="R37" i="21"/>
  <c r="P38" i="21"/>
  <c r="T43" i="24" l="1"/>
  <c r="V42" i="24"/>
  <c r="V41" i="23"/>
  <c r="T42" i="23"/>
  <c r="U42" i="23" s="1"/>
  <c r="W42" i="23" s="1"/>
  <c r="O40" i="12"/>
  <c r="Q39" i="12"/>
  <c r="P39" i="12"/>
  <c r="Q38" i="21"/>
  <c r="R38" i="21"/>
  <c r="P39" i="21"/>
  <c r="S37" i="21"/>
  <c r="S38" i="21" l="1"/>
  <c r="T44" i="24"/>
  <c r="V43" i="24"/>
  <c r="V42" i="23"/>
  <c r="T43" i="23"/>
  <c r="U43" i="23" s="1"/>
  <c r="W43" i="23" s="1"/>
  <c r="O41" i="12"/>
  <c r="Q40" i="12"/>
  <c r="P40" i="12"/>
  <c r="R39" i="21"/>
  <c r="P40" i="21"/>
  <c r="Q39" i="21"/>
  <c r="S39" i="21" l="1"/>
  <c r="V44" i="24"/>
  <c r="T45" i="24"/>
  <c r="V43" i="23"/>
  <c r="T44" i="23"/>
  <c r="U44" i="23" s="1"/>
  <c r="W44" i="23" s="1"/>
  <c r="O42" i="12"/>
  <c r="Q41" i="12"/>
  <c r="P41" i="12"/>
  <c r="P41" i="21"/>
  <c r="Q40" i="21"/>
  <c r="R40" i="21"/>
  <c r="S40" i="21" l="1"/>
  <c r="T46" i="24"/>
  <c r="V45" i="24"/>
  <c r="V44" i="23"/>
  <c r="T45" i="23"/>
  <c r="U45" i="23" s="1"/>
  <c r="W45" i="23" s="1"/>
  <c r="O43" i="12"/>
  <c r="Q42" i="12"/>
  <c r="P42" i="12"/>
  <c r="R41" i="21"/>
  <c r="Q41" i="21"/>
  <c r="P42" i="21"/>
  <c r="S41" i="21" l="1"/>
  <c r="T47" i="24"/>
  <c r="V46" i="24"/>
  <c r="V45" i="23"/>
  <c r="T46" i="23"/>
  <c r="U46" i="23" s="1"/>
  <c r="W46" i="23" s="1"/>
  <c r="O44" i="12"/>
  <c r="P43" i="12"/>
  <c r="Q43" i="12"/>
  <c r="Q42" i="21"/>
  <c r="R42" i="21"/>
  <c r="P43" i="21"/>
  <c r="S42" i="21" l="1"/>
  <c r="T48" i="24"/>
  <c r="V47" i="24"/>
  <c r="V46" i="23"/>
  <c r="T47" i="23"/>
  <c r="U47" i="23" s="1"/>
  <c r="W47" i="23" s="1"/>
  <c r="O45" i="12"/>
  <c r="P44" i="12"/>
  <c r="Q44" i="12"/>
  <c r="R43" i="21"/>
  <c r="P44" i="21"/>
  <c r="Q43" i="21"/>
  <c r="S43" i="21" l="1"/>
  <c r="V48" i="24"/>
  <c r="T49" i="24"/>
  <c r="V47" i="23"/>
  <c r="T48" i="23"/>
  <c r="U48" i="23" s="1"/>
  <c r="W48" i="23" s="1"/>
  <c r="O46" i="12"/>
  <c r="Q45" i="12"/>
  <c r="P45" i="12"/>
  <c r="Q44" i="21"/>
  <c r="R44" i="21"/>
  <c r="P45" i="21"/>
  <c r="T50" i="24" l="1"/>
  <c r="V49" i="24"/>
  <c r="V48" i="23"/>
  <c r="T49" i="23"/>
  <c r="U49" i="23" s="1"/>
  <c r="W49" i="23" s="1"/>
  <c r="O47" i="12"/>
  <c r="P46" i="12"/>
  <c r="Q46" i="12"/>
  <c r="S44" i="21"/>
  <c r="Q45" i="21"/>
  <c r="R45" i="21"/>
  <c r="P46" i="21"/>
  <c r="S45" i="21" l="1"/>
  <c r="T51" i="24"/>
  <c r="V50" i="24"/>
  <c r="V49" i="23"/>
  <c r="T50" i="23"/>
  <c r="U50" i="23" s="1"/>
  <c r="W50" i="23" s="1"/>
  <c r="O48" i="12"/>
  <c r="Q47" i="12"/>
  <c r="P47" i="12"/>
  <c r="R46" i="21"/>
  <c r="Q46" i="21"/>
  <c r="P47" i="21"/>
  <c r="S46" i="21" l="1"/>
  <c r="T52" i="24"/>
  <c r="V51" i="24"/>
  <c r="V50" i="23"/>
  <c r="T51" i="23"/>
  <c r="U51" i="23" s="1"/>
  <c r="W51" i="23" s="1"/>
  <c r="O49" i="12"/>
  <c r="P48" i="12"/>
  <c r="Q48" i="12"/>
  <c r="R47" i="21"/>
  <c r="Q47" i="21"/>
  <c r="P48" i="21"/>
  <c r="V52" i="24" l="1"/>
  <c r="T53" i="24"/>
  <c r="V51" i="23"/>
  <c r="T52" i="23"/>
  <c r="U52" i="23" s="1"/>
  <c r="W52" i="23" s="1"/>
  <c r="O50" i="12"/>
  <c r="Q49" i="12"/>
  <c r="P49" i="12"/>
  <c r="R48" i="21"/>
  <c r="Q48" i="21"/>
  <c r="P49" i="21"/>
  <c r="S47" i="21"/>
  <c r="S48" i="21" l="1"/>
  <c r="T54" i="24"/>
  <c r="V53" i="24"/>
  <c r="V52" i="23"/>
  <c r="T53" i="23"/>
  <c r="U53" i="23" s="1"/>
  <c r="W53" i="23" s="1"/>
  <c r="O51" i="12"/>
  <c r="P50" i="12"/>
  <c r="Q50" i="12"/>
  <c r="R49" i="21"/>
  <c r="P50" i="21"/>
  <c r="Q49" i="21"/>
  <c r="S49" i="21" l="1"/>
  <c r="T55" i="24"/>
  <c r="V54" i="24"/>
  <c r="V53" i="23"/>
  <c r="T54" i="23"/>
  <c r="U54" i="23" s="1"/>
  <c r="W54" i="23" s="1"/>
  <c r="O52" i="12"/>
  <c r="Q51" i="12"/>
  <c r="P51" i="12"/>
  <c r="P51" i="21"/>
  <c r="R50" i="21"/>
  <c r="Q50" i="21"/>
  <c r="S50" i="21" l="1"/>
  <c r="T56" i="24"/>
  <c r="V55" i="24"/>
  <c r="V54" i="23"/>
  <c r="T55" i="23"/>
  <c r="U55" i="23" s="1"/>
  <c r="W55" i="23" s="1"/>
  <c r="O53" i="12"/>
  <c r="Q52" i="12"/>
  <c r="P52" i="12"/>
  <c r="Q51" i="21"/>
  <c r="R51" i="21"/>
  <c r="P52" i="21"/>
  <c r="V56" i="24" l="1"/>
  <c r="T57" i="24"/>
  <c r="V55" i="23"/>
  <c r="T56" i="23"/>
  <c r="U56" i="23" s="1"/>
  <c r="W56" i="23" s="1"/>
  <c r="O54" i="12"/>
  <c r="Q53" i="12"/>
  <c r="P53" i="12"/>
  <c r="R52" i="21"/>
  <c r="P53" i="21"/>
  <c r="Q52" i="21"/>
  <c r="S51" i="21"/>
  <c r="T58" i="24" l="1"/>
  <c r="V57" i="24"/>
  <c r="V56" i="23"/>
  <c r="T57" i="23"/>
  <c r="U57" i="23" s="1"/>
  <c r="W57" i="23" s="1"/>
  <c r="O55" i="12"/>
  <c r="P54" i="12"/>
  <c r="Q54" i="12"/>
  <c r="S52" i="21"/>
  <c r="P54" i="21"/>
  <c r="Q53" i="21"/>
  <c r="R53" i="21"/>
  <c r="T59" i="24" l="1"/>
  <c r="V58" i="24"/>
  <c r="V57" i="23"/>
  <c r="T58" i="23"/>
  <c r="U58" i="23" s="1"/>
  <c r="W58" i="23" s="1"/>
  <c r="O56" i="12"/>
  <c r="Q55" i="12"/>
  <c r="P55" i="12"/>
  <c r="S53" i="21"/>
  <c r="Q54" i="21"/>
  <c r="R54" i="21"/>
  <c r="P55" i="21"/>
  <c r="S54" i="21" l="1"/>
  <c r="T60" i="24"/>
  <c r="V59" i="24"/>
  <c r="V58" i="23"/>
  <c r="T59" i="23"/>
  <c r="U59" i="23" s="1"/>
  <c r="W59" i="23" s="1"/>
  <c r="O57" i="12"/>
  <c r="P56" i="12"/>
  <c r="Q56" i="12"/>
  <c r="P56" i="21"/>
  <c r="Q55" i="21"/>
  <c r="R55" i="21"/>
  <c r="S55" i="21" l="1"/>
  <c r="V60" i="24"/>
  <c r="T61" i="24"/>
  <c r="V59" i="23"/>
  <c r="T60" i="23"/>
  <c r="U60" i="23" s="1"/>
  <c r="W60" i="23" s="1"/>
  <c r="O58" i="12"/>
  <c r="Q57" i="12"/>
  <c r="P57" i="12"/>
  <c r="Q56" i="21"/>
  <c r="P57" i="21"/>
  <c r="R56" i="21"/>
  <c r="S56" i="21" l="1"/>
  <c r="T62" i="24"/>
  <c r="V61" i="24"/>
  <c r="V60" i="23"/>
  <c r="T61" i="23"/>
  <c r="U61" i="23" s="1"/>
  <c r="W61" i="23" s="1"/>
  <c r="O59" i="12"/>
  <c r="Q58" i="12"/>
  <c r="P58" i="12"/>
  <c r="P58" i="21"/>
  <c r="R57" i="21"/>
  <c r="Q57" i="21"/>
  <c r="S57" i="21" l="1"/>
  <c r="T63" i="24"/>
  <c r="V62" i="24"/>
  <c r="V61" i="23"/>
  <c r="T62" i="23"/>
  <c r="U62" i="23" s="1"/>
  <c r="W62" i="23" s="1"/>
  <c r="O60" i="12"/>
  <c r="P59" i="12"/>
  <c r="Q59" i="12"/>
  <c r="Q58" i="21"/>
  <c r="P59" i="21"/>
  <c r="R58" i="21"/>
  <c r="S58" i="21" l="1"/>
  <c r="T64" i="24"/>
  <c r="V63" i="24"/>
  <c r="V62" i="23"/>
  <c r="T63" i="23"/>
  <c r="U63" i="23" s="1"/>
  <c r="W63" i="23" s="1"/>
  <c r="O61" i="12"/>
  <c r="Q60" i="12"/>
  <c r="P60" i="12"/>
  <c r="Q59" i="21"/>
  <c r="P60" i="21"/>
  <c r="R59" i="21"/>
  <c r="S59" i="21" l="1"/>
  <c r="V64" i="24"/>
  <c r="T65" i="24"/>
  <c r="V63" i="23"/>
  <c r="T64" i="23"/>
  <c r="U64" i="23" s="1"/>
  <c r="W64" i="23" s="1"/>
  <c r="O62" i="12"/>
  <c r="Q61" i="12"/>
  <c r="P61" i="12"/>
  <c r="Q60" i="21"/>
  <c r="P61" i="21"/>
  <c r="R60" i="21"/>
  <c r="S60" i="21" l="1"/>
  <c r="T66" i="24"/>
  <c r="V65" i="24"/>
  <c r="V64" i="23"/>
  <c r="T65" i="23"/>
  <c r="U65" i="23" s="1"/>
  <c r="W65" i="23" s="1"/>
  <c r="O63" i="12"/>
  <c r="P62" i="12"/>
  <c r="Q62" i="12"/>
  <c r="Q61" i="21"/>
  <c r="P62" i="21"/>
  <c r="R61" i="21"/>
  <c r="S61" i="21" l="1"/>
  <c r="T67" i="24"/>
  <c r="V66" i="24"/>
  <c r="V65" i="23"/>
  <c r="T66" i="23"/>
  <c r="U66" i="23" s="1"/>
  <c r="W66" i="23" s="1"/>
  <c r="O64" i="12"/>
  <c r="Q63" i="12"/>
  <c r="P63" i="12"/>
  <c r="P63" i="21"/>
  <c r="Q62" i="21"/>
  <c r="R62" i="21"/>
  <c r="S62" i="21" l="1"/>
  <c r="T68" i="24"/>
  <c r="V67" i="24"/>
  <c r="V66" i="23"/>
  <c r="T67" i="23"/>
  <c r="U67" i="23" s="1"/>
  <c r="W67" i="23" s="1"/>
  <c r="O65" i="12"/>
  <c r="P64" i="12"/>
  <c r="Q64" i="12"/>
  <c r="R63" i="21"/>
  <c r="Q63" i="21"/>
  <c r="P64" i="21"/>
  <c r="S63" i="21" l="1"/>
  <c r="V68" i="24"/>
  <c r="T69" i="24"/>
  <c r="V67" i="23"/>
  <c r="T68" i="23"/>
  <c r="U68" i="23" s="1"/>
  <c r="W68" i="23" s="1"/>
  <c r="O66" i="12"/>
  <c r="Q65" i="12"/>
  <c r="P65" i="12"/>
  <c r="R64" i="21"/>
  <c r="Q64" i="21"/>
  <c r="P65" i="21"/>
  <c r="S64" i="21" l="1"/>
  <c r="T70" i="24"/>
  <c r="V69" i="24"/>
  <c r="V68" i="23"/>
  <c r="T69" i="23"/>
  <c r="U69" i="23" s="1"/>
  <c r="W69" i="23" s="1"/>
  <c r="O67" i="12"/>
  <c r="P66" i="12"/>
  <c r="Q66" i="12"/>
  <c r="R65" i="21"/>
  <c r="P66" i="21"/>
  <c r="Q65" i="21"/>
  <c r="S65" i="21" l="1"/>
  <c r="T71" i="24"/>
  <c r="V70" i="24"/>
  <c r="V69" i="23"/>
  <c r="T70" i="23"/>
  <c r="U70" i="23" s="1"/>
  <c r="W70" i="23" s="1"/>
  <c r="O68" i="12"/>
  <c r="Q67" i="12"/>
  <c r="P67" i="12"/>
  <c r="R66" i="21"/>
  <c r="Q66" i="21"/>
  <c r="P67" i="21"/>
  <c r="S66" i="21" l="1"/>
  <c r="T72" i="24"/>
  <c r="V71" i="24"/>
  <c r="V70" i="23"/>
  <c r="T71" i="23"/>
  <c r="U71" i="23" s="1"/>
  <c r="W71" i="23" s="1"/>
  <c r="O69" i="12"/>
  <c r="Q68" i="12"/>
  <c r="P68" i="12"/>
  <c r="R67" i="21"/>
  <c r="Q67" i="21"/>
  <c r="P68" i="21"/>
  <c r="S67" i="21" l="1"/>
  <c r="V72" i="24"/>
  <c r="T73" i="24"/>
  <c r="V71" i="23"/>
  <c r="T72" i="23"/>
  <c r="U72" i="23" s="1"/>
  <c r="W72" i="23" s="1"/>
  <c r="O70" i="12"/>
  <c r="Q69" i="12"/>
  <c r="P69" i="12"/>
  <c r="Q68" i="21"/>
  <c r="P69" i="21"/>
  <c r="R68" i="21"/>
  <c r="T74" i="24" l="1"/>
  <c r="V73" i="24"/>
  <c r="V72" i="23"/>
  <c r="T73" i="23"/>
  <c r="U73" i="23" s="1"/>
  <c r="W73" i="23" s="1"/>
  <c r="O71" i="12"/>
  <c r="P70" i="12"/>
  <c r="Q70" i="12"/>
  <c r="P70" i="21"/>
  <c r="R69" i="21"/>
  <c r="Q69" i="21"/>
  <c r="S68" i="21"/>
  <c r="S69" i="21" l="1"/>
  <c r="T75" i="24"/>
  <c r="V74" i="24"/>
  <c r="V73" i="23"/>
  <c r="T74" i="23"/>
  <c r="U74" i="23" s="1"/>
  <c r="W74" i="23" s="1"/>
  <c r="O72" i="12"/>
  <c r="P71" i="12"/>
  <c r="Q71" i="12"/>
  <c r="Q70" i="21"/>
  <c r="P71" i="21"/>
  <c r="R70" i="21"/>
  <c r="S70" i="21" l="1"/>
  <c r="T76" i="24"/>
  <c r="V75" i="24"/>
  <c r="V74" i="23"/>
  <c r="T75" i="23"/>
  <c r="U75" i="23" s="1"/>
  <c r="W75" i="23" s="1"/>
  <c r="O73" i="12"/>
  <c r="P72" i="12"/>
  <c r="Q72" i="12"/>
  <c r="R71" i="21"/>
  <c r="P72" i="21"/>
  <c r="Q71" i="21"/>
  <c r="S71" i="21" l="1"/>
  <c r="V76" i="24"/>
  <c r="T77" i="24"/>
  <c r="V75" i="23"/>
  <c r="T76" i="23"/>
  <c r="U76" i="23" s="1"/>
  <c r="W76" i="23" s="1"/>
  <c r="O74" i="12"/>
  <c r="Q73" i="12"/>
  <c r="P73" i="12"/>
  <c r="R72" i="21"/>
  <c r="Q72" i="21"/>
  <c r="P73" i="21"/>
  <c r="S72" i="21" l="1"/>
  <c r="T78" i="24"/>
  <c r="V77" i="24"/>
  <c r="V76" i="23"/>
  <c r="T77" i="23"/>
  <c r="U77" i="23" s="1"/>
  <c r="W77" i="23" s="1"/>
  <c r="O75" i="12"/>
  <c r="Q74" i="12"/>
  <c r="P74" i="12"/>
  <c r="P74" i="21"/>
  <c r="Q73" i="21"/>
  <c r="R73" i="21"/>
  <c r="S73" i="21" l="1"/>
  <c r="T79" i="24"/>
  <c r="V78" i="24"/>
  <c r="V77" i="23"/>
  <c r="T78" i="23"/>
  <c r="U78" i="23" s="1"/>
  <c r="W78" i="23" s="1"/>
  <c r="O76" i="12"/>
  <c r="Q75" i="12"/>
  <c r="P75" i="12"/>
  <c r="R74" i="21"/>
  <c r="P75" i="21"/>
  <c r="Q74" i="21"/>
  <c r="S74" i="21" l="1"/>
  <c r="T80" i="24"/>
  <c r="V79" i="24"/>
  <c r="V78" i="23"/>
  <c r="T79" i="23"/>
  <c r="U79" i="23" s="1"/>
  <c r="W79" i="23" s="1"/>
  <c r="O77" i="12"/>
  <c r="Q76" i="12"/>
  <c r="P76" i="12"/>
  <c r="P76" i="21"/>
  <c r="Q75" i="21"/>
  <c r="R75" i="21"/>
  <c r="S75" i="21" l="1"/>
  <c r="V80" i="24"/>
  <c r="T81" i="24"/>
  <c r="V79" i="23"/>
  <c r="T80" i="23"/>
  <c r="U80" i="23" s="1"/>
  <c r="W80" i="23" s="1"/>
  <c r="O78" i="12"/>
  <c r="Q77" i="12"/>
  <c r="P77" i="12"/>
  <c r="Q76" i="21"/>
  <c r="R76" i="21"/>
  <c r="P77" i="21"/>
  <c r="T82" i="24" l="1"/>
  <c r="V81" i="24"/>
  <c r="V80" i="23"/>
  <c r="T81" i="23"/>
  <c r="U81" i="23" s="1"/>
  <c r="W81" i="23" s="1"/>
  <c r="O79" i="12"/>
  <c r="P78" i="12"/>
  <c r="Q78" i="12"/>
  <c r="Q77" i="21"/>
  <c r="P78" i="21"/>
  <c r="R77" i="21"/>
  <c r="S76" i="21"/>
  <c r="T83" i="24" l="1"/>
  <c r="V82" i="24"/>
  <c r="V81" i="23"/>
  <c r="T82" i="23"/>
  <c r="U82" i="23" s="1"/>
  <c r="W82" i="23" s="1"/>
  <c r="O80" i="12"/>
  <c r="Q79" i="12"/>
  <c r="P79" i="12"/>
  <c r="P79" i="21"/>
  <c r="Q78" i="21"/>
  <c r="R78" i="21"/>
  <c r="S77" i="21"/>
  <c r="S78" i="21" l="1"/>
  <c r="T84" i="24"/>
  <c r="V83" i="24"/>
  <c r="V82" i="23"/>
  <c r="T83" i="23"/>
  <c r="U83" i="23" s="1"/>
  <c r="W83" i="23" s="1"/>
  <c r="O81" i="12"/>
  <c r="P80" i="12"/>
  <c r="Q80" i="12"/>
  <c r="P80" i="21"/>
  <c r="R79" i="21"/>
  <c r="Q79" i="21"/>
  <c r="S79" i="21" l="1"/>
  <c r="V84" i="24"/>
  <c r="T85" i="24"/>
  <c r="V83" i="23"/>
  <c r="T84" i="23"/>
  <c r="U84" i="23" s="1"/>
  <c r="W84" i="23" s="1"/>
  <c r="O82" i="12"/>
  <c r="Q81" i="12"/>
  <c r="P81" i="12"/>
  <c r="Q80" i="21"/>
  <c r="R80" i="21"/>
  <c r="P81" i="21"/>
  <c r="T86" i="24" l="1"/>
  <c r="V85" i="24"/>
  <c r="V84" i="23"/>
  <c r="T85" i="23"/>
  <c r="U85" i="23" s="1"/>
  <c r="W85" i="23" s="1"/>
  <c r="O83" i="12"/>
  <c r="P82" i="12"/>
  <c r="Q82" i="12"/>
  <c r="R81" i="21"/>
  <c r="Q81" i="21"/>
  <c r="P82" i="21"/>
  <c r="S80" i="21"/>
  <c r="S81" i="21" l="1"/>
  <c r="T87" i="24"/>
  <c r="V86" i="24"/>
  <c r="V85" i="23"/>
  <c r="T86" i="23"/>
  <c r="U86" i="23" s="1"/>
  <c r="W86" i="23" s="1"/>
  <c r="O84" i="12"/>
  <c r="Q83" i="12"/>
  <c r="P83" i="12"/>
  <c r="R82" i="21"/>
  <c r="Q82" i="21"/>
  <c r="P83" i="21"/>
  <c r="T88" i="24" l="1"/>
  <c r="V87" i="24"/>
  <c r="V86" i="23"/>
  <c r="T87" i="23"/>
  <c r="U87" i="23" s="1"/>
  <c r="W87" i="23" s="1"/>
  <c r="O85" i="12"/>
  <c r="Q84" i="12"/>
  <c r="P84" i="12"/>
  <c r="P84" i="21"/>
  <c r="R83" i="21"/>
  <c r="Q83" i="21"/>
  <c r="S82" i="21"/>
  <c r="S83" i="21" l="1"/>
  <c r="V88" i="24"/>
  <c r="T89" i="24"/>
  <c r="V87" i="23"/>
  <c r="T88" i="23"/>
  <c r="U88" i="23" s="1"/>
  <c r="W88" i="23" s="1"/>
  <c r="O86" i="12"/>
  <c r="Q85" i="12"/>
  <c r="P85" i="12"/>
  <c r="P85" i="21"/>
  <c r="R84" i="21"/>
  <c r="Q84" i="21"/>
  <c r="S84" i="21" s="1"/>
  <c r="T90" i="24" l="1"/>
  <c r="V89" i="24"/>
  <c r="V88" i="23"/>
  <c r="T89" i="23"/>
  <c r="U89" i="23" s="1"/>
  <c r="W89" i="23" s="1"/>
  <c r="O87" i="12"/>
  <c r="P86" i="12"/>
  <c r="Q86" i="12"/>
  <c r="Q85" i="21"/>
  <c r="P86" i="21"/>
  <c r="R85" i="21"/>
  <c r="S85" i="21" l="1"/>
  <c r="T91" i="24"/>
  <c r="V90" i="24"/>
  <c r="V89" i="23"/>
  <c r="T90" i="23"/>
  <c r="U90" i="23" s="1"/>
  <c r="W90" i="23" s="1"/>
  <c r="O88" i="12"/>
  <c r="P87" i="12"/>
  <c r="Q87" i="12"/>
  <c r="Q86" i="21"/>
  <c r="P87" i="21"/>
  <c r="R86" i="21"/>
  <c r="T92" i="24" l="1"/>
  <c r="V91" i="24"/>
  <c r="V90" i="23"/>
  <c r="T91" i="23"/>
  <c r="U91" i="23" s="1"/>
  <c r="W91" i="23" s="1"/>
  <c r="O89" i="12"/>
  <c r="Q88" i="12"/>
  <c r="P88" i="12"/>
  <c r="P88" i="21"/>
  <c r="Q87" i="21"/>
  <c r="R87" i="21"/>
  <c r="S86" i="21"/>
  <c r="S87" i="21" l="1"/>
  <c r="V92" i="24"/>
  <c r="T93" i="24"/>
  <c r="V91" i="23"/>
  <c r="T92" i="23"/>
  <c r="U92" i="23" s="1"/>
  <c r="W92" i="23" s="1"/>
  <c r="O90" i="12"/>
  <c r="Q89" i="12"/>
  <c r="P89" i="12"/>
  <c r="R88" i="21"/>
  <c r="P89" i="21"/>
  <c r="Q88" i="21"/>
  <c r="T94" i="24" l="1"/>
  <c r="V93" i="24"/>
  <c r="V92" i="23"/>
  <c r="T93" i="23"/>
  <c r="U93" i="23" s="1"/>
  <c r="W93" i="23" s="1"/>
  <c r="O91" i="12"/>
  <c r="Q90" i="12"/>
  <c r="P90" i="12"/>
  <c r="S88" i="21"/>
  <c r="Q89" i="21"/>
  <c r="P90" i="21"/>
  <c r="R89" i="21"/>
  <c r="S89" i="21" l="1"/>
  <c r="T95" i="24"/>
  <c r="V94" i="24"/>
  <c r="V93" i="23"/>
  <c r="T94" i="23"/>
  <c r="U94" i="23" s="1"/>
  <c r="W94" i="23" s="1"/>
  <c r="O92" i="12"/>
  <c r="P91" i="12"/>
  <c r="Q91" i="12"/>
  <c r="P91" i="21"/>
  <c r="R90" i="21"/>
  <c r="Q90" i="21"/>
  <c r="T96" i="24" l="1"/>
  <c r="V95" i="24"/>
  <c r="V94" i="23"/>
  <c r="T95" i="23"/>
  <c r="U95" i="23" s="1"/>
  <c r="W95" i="23" s="1"/>
  <c r="O93" i="12"/>
  <c r="P92" i="12"/>
  <c r="Q92" i="12"/>
  <c r="S90" i="21"/>
  <c r="Q91" i="21"/>
  <c r="R91" i="21"/>
  <c r="P92" i="21"/>
  <c r="V96" i="24" l="1"/>
  <c r="T97" i="24"/>
  <c r="V95" i="23"/>
  <c r="T96" i="23"/>
  <c r="U96" i="23" s="1"/>
  <c r="W96" i="23" s="1"/>
  <c r="O94" i="12"/>
  <c r="Q93" i="12"/>
  <c r="P93" i="12"/>
  <c r="R92" i="21"/>
  <c r="P93" i="21"/>
  <c r="Q92" i="21"/>
  <c r="S91" i="21"/>
  <c r="S92" i="21" l="1"/>
  <c r="T98" i="24"/>
  <c r="V97" i="24"/>
  <c r="V96" i="23"/>
  <c r="T97" i="23"/>
  <c r="U97" i="23" s="1"/>
  <c r="W97" i="23" s="1"/>
  <c r="O95" i="12"/>
  <c r="P94" i="12"/>
  <c r="Q94" i="12"/>
  <c r="Q93" i="21"/>
  <c r="R93" i="21"/>
  <c r="P94" i="21"/>
  <c r="T99" i="24" l="1"/>
  <c r="V98" i="24"/>
  <c r="V97" i="23"/>
  <c r="T98" i="23"/>
  <c r="U98" i="23" s="1"/>
  <c r="W98" i="23" s="1"/>
  <c r="O96" i="12"/>
  <c r="Q95" i="12"/>
  <c r="P95" i="12"/>
  <c r="Q94" i="21"/>
  <c r="R94" i="21"/>
  <c r="P95" i="21"/>
  <c r="S93" i="21"/>
  <c r="S94" i="21" l="1"/>
  <c r="T100" i="24"/>
  <c r="V99" i="24"/>
  <c r="V98" i="23"/>
  <c r="T99" i="23"/>
  <c r="U99" i="23" s="1"/>
  <c r="W99" i="23" s="1"/>
  <c r="O97" i="12"/>
  <c r="Q96" i="12"/>
  <c r="P96" i="12"/>
  <c r="P96" i="21"/>
  <c r="Q95" i="21"/>
  <c r="R95" i="21"/>
  <c r="S95" i="21" l="1"/>
  <c r="V100" i="24"/>
  <c r="T101" i="24"/>
  <c r="V99" i="23"/>
  <c r="T100" i="23"/>
  <c r="U100" i="23" s="1"/>
  <c r="W100" i="23" s="1"/>
  <c r="O98" i="12"/>
  <c r="Q97" i="12"/>
  <c r="P97" i="12"/>
  <c r="P97" i="21"/>
  <c r="R96" i="21"/>
  <c r="Q96" i="21"/>
  <c r="S96" i="21" l="1"/>
  <c r="T102" i="24"/>
  <c r="V101" i="24"/>
  <c r="V100" i="23"/>
  <c r="T101" i="23"/>
  <c r="U101" i="23" s="1"/>
  <c r="W101" i="23" s="1"/>
  <c r="O99" i="12"/>
  <c r="P98" i="12"/>
  <c r="Q98" i="12"/>
  <c r="P98" i="21"/>
  <c r="Q97" i="21"/>
  <c r="R97" i="21"/>
  <c r="S97" i="21" l="1"/>
  <c r="T103" i="24"/>
  <c r="V102" i="24"/>
  <c r="V101" i="23"/>
  <c r="T102" i="23"/>
  <c r="U102" i="23" s="1"/>
  <c r="W102" i="23" s="1"/>
  <c r="O100" i="12"/>
  <c r="P99" i="12"/>
  <c r="Q99" i="12"/>
  <c r="R98" i="21"/>
  <c r="Q98" i="21"/>
  <c r="P99" i="21"/>
  <c r="S98" i="21" l="1"/>
  <c r="T104" i="24"/>
  <c r="V103" i="24"/>
  <c r="V102" i="23"/>
  <c r="T103" i="23"/>
  <c r="U103" i="23" s="1"/>
  <c r="W103" i="23" s="1"/>
  <c r="O101" i="12"/>
  <c r="Q100" i="12"/>
  <c r="P100" i="12"/>
  <c r="Q99" i="21"/>
  <c r="P100" i="21"/>
  <c r="R99" i="21"/>
  <c r="V104" i="24" l="1"/>
  <c r="T105" i="24"/>
  <c r="V103" i="23"/>
  <c r="T104" i="23"/>
  <c r="U104" i="23" s="1"/>
  <c r="W104" i="23" s="1"/>
  <c r="O102" i="12"/>
  <c r="Q101" i="12"/>
  <c r="P101" i="12"/>
  <c r="R100" i="21"/>
  <c r="Q100" i="21"/>
  <c r="P101" i="21"/>
  <c r="S99" i="21"/>
  <c r="S100" i="21" l="1"/>
  <c r="T106" i="24"/>
  <c r="V105" i="24"/>
  <c r="V104" i="23"/>
  <c r="T105" i="23"/>
  <c r="U105" i="23" s="1"/>
  <c r="W105" i="23" s="1"/>
  <c r="O103" i="12"/>
  <c r="P102" i="12"/>
  <c r="Q102" i="12"/>
  <c r="P102" i="21"/>
  <c r="R101" i="21"/>
  <c r="Q101" i="21"/>
  <c r="S101" i="21" l="1"/>
  <c r="T107" i="24"/>
  <c r="V106" i="24"/>
  <c r="V105" i="23"/>
  <c r="T106" i="23"/>
  <c r="U106" i="23" s="1"/>
  <c r="W106" i="23" s="1"/>
  <c r="O104" i="12"/>
  <c r="Q103" i="12"/>
  <c r="P103" i="12"/>
  <c r="P103" i="21"/>
  <c r="Q102" i="21"/>
  <c r="R102" i="21"/>
  <c r="S102" i="21" l="1"/>
  <c r="T108" i="24"/>
  <c r="V107" i="24"/>
  <c r="V106" i="23"/>
  <c r="T107" i="23"/>
  <c r="U107" i="23" s="1"/>
  <c r="W107" i="23" s="1"/>
  <c r="O105" i="12"/>
  <c r="Q104" i="12"/>
  <c r="P104" i="12"/>
  <c r="P104" i="21"/>
  <c r="R103" i="21"/>
  <c r="Q103" i="21"/>
  <c r="S103" i="21" l="1"/>
  <c r="V108" i="24"/>
  <c r="T109" i="24"/>
  <c r="V107" i="23"/>
  <c r="T108" i="23"/>
  <c r="U108" i="23" s="1"/>
  <c r="W108" i="23" s="1"/>
  <c r="O106" i="12"/>
  <c r="Q105" i="12"/>
  <c r="P105" i="12"/>
  <c r="Q104" i="21"/>
  <c r="P105" i="21"/>
  <c r="R104" i="21"/>
  <c r="T110" i="24" l="1"/>
  <c r="V109" i="24"/>
  <c r="V108" i="23"/>
  <c r="T109" i="23"/>
  <c r="U109" i="23" s="1"/>
  <c r="W109" i="23" s="1"/>
  <c r="O107" i="12"/>
  <c r="Q106" i="12"/>
  <c r="P106" i="12"/>
  <c r="R105" i="21"/>
  <c r="P106" i="21"/>
  <c r="Q105" i="21"/>
  <c r="S104" i="21"/>
  <c r="S105" i="21" l="1"/>
  <c r="T111" i="24"/>
  <c r="V110" i="24"/>
  <c r="V109" i="23"/>
  <c r="T110" i="23"/>
  <c r="U110" i="23" s="1"/>
  <c r="W110" i="23" s="1"/>
  <c r="O108" i="12"/>
  <c r="P107" i="12"/>
  <c r="Q107" i="12"/>
  <c r="Q106" i="21"/>
  <c r="R106" i="21"/>
  <c r="P107" i="21"/>
  <c r="T112" i="24" l="1"/>
  <c r="V111" i="24"/>
  <c r="V110" i="23"/>
  <c r="T111" i="23"/>
  <c r="U111" i="23" s="1"/>
  <c r="W111" i="23" s="1"/>
  <c r="O109" i="12"/>
  <c r="P108" i="12"/>
  <c r="Q108" i="12"/>
  <c r="R107" i="21"/>
  <c r="P108" i="21"/>
  <c r="Q107" i="21"/>
  <c r="S106" i="21"/>
  <c r="S107" i="21" l="1"/>
  <c r="V112" i="24"/>
  <c r="T113" i="24"/>
  <c r="V111" i="23"/>
  <c r="T112" i="23"/>
  <c r="U112" i="23" s="1"/>
  <c r="W112" i="23" s="1"/>
  <c r="O110" i="12"/>
  <c r="Q109" i="12"/>
  <c r="P109" i="12"/>
  <c r="P109" i="21"/>
  <c r="R108" i="21"/>
  <c r="Q108" i="21"/>
  <c r="S108" i="21" l="1"/>
  <c r="T114" i="24"/>
  <c r="V113" i="24"/>
  <c r="V112" i="23"/>
  <c r="T113" i="23"/>
  <c r="U113" i="23" s="1"/>
  <c r="W113" i="23" s="1"/>
  <c r="O111" i="12"/>
  <c r="P110" i="12"/>
  <c r="Q110" i="12"/>
  <c r="R109" i="21"/>
  <c r="Q109" i="21"/>
  <c r="P110" i="21"/>
  <c r="S109" i="21" l="1"/>
  <c r="T115" i="24"/>
  <c r="V114" i="24"/>
  <c r="V113" i="23"/>
  <c r="T114" i="23"/>
  <c r="U114" i="23" s="1"/>
  <c r="W114" i="23" s="1"/>
  <c r="O112" i="12"/>
  <c r="Q111" i="12"/>
  <c r="P111" i="12"/>
  <c r="P111" i="21"/>
  <c r="Q110" i="21"/>
  <c r="R110" i="21"/>
  <c r="T116" i="24" l="1"/>
  <c r="V115" i="24"/>
  <c r="V114" i="23"/>
  <c r="T115" i="23"/>
  <c r="U115" i="23" s="1"/>
  <c r="W115" i="23" s="1"/>
  <c r="O113" i="12"/>
  <c r="P112" i="12"/>
  <c r="Q112" i="12"/>
  <c r="S110" i="21"/>
  <c r="R111" i="21"/>
  <c r="Q111" i="21"/>
  <c r="P112" i="21"/>
  <c r="S111" i="21" l="1"/>
  <c r="V116" i="24"/>
  <c r="T117" i="24"/>
  <c r="V115" i="23"/>
  <c r="T116" i="23"/>
  <c r="U116" i="23" s="1"/>
  <c r="W116" i="23" s="1"/>
  <c r="O114" i="12"/>
  <c r="Q113" i="12"/>
  <c r="P113" i="12"/>
  <c r="P113" i="21"/>
  <c r="Q112" i="21"/>
  <c r="R112" i="21"/>
  <c r="T118" i="24" l="1"/>
  <c r="V117" i="24"/>
  <c r="V116" i="23"/>
  <c r="T117" i="23"/>
  <c r="U117" i="23" s="1"/>
  <c r="W117" i="23" s="1"/>
  <c r="O115" i="12"/>
  <c r="P114" i="12"/>
  <c r="Q114" i="12"/>
  <c r="S112" i="21"/>
  <c r="P114" i="21"/>
  <c r="Q113" i="21"/>
  <c r="R113" i="21"/>
  <c r="S113" i="21" l="1"/>
  <c r="T119" i="24"/>
  <c r="V118" i="24"/>
  <c r="V117" i="23"/>
  <c r="T118" i="23"/>
  <c r="U118" i="23" s="1"/>
  <c r="W118" i="23" s="1"/>
  <c r="O116" i="12"/>
  <c r="P115" i="12"/>
  <c r="Q115" i="12"/>
  <c r="P115" i="21"/>
  <c r="Q114" i="21"/>
  <c r="R114" i="21"/>
  <c r="S114" i="21" l="1"/>
  <c r="T120" i="24"/>
  <c r="V119" i="24"/>
  <c r="V118" i="23"/>
  <c r="T119" i="23"/>
  <c r="U119" i="23" s="1"/>
  <c r="W119" i="23" s="1"/>
  <c r="O117" i="12"/>
  <c r="Q116" i="12"/>
  <c r="P116" i="12"/>
  <c r="P116" i="21"/>
  <c r="R115" i="21"/>
  <c r="Q115" i="21"/>
  <c r="S115" i="21" l="1"/>
  <c r="V120" i="24"/>
  <c r="T121" i="24"/>
  <c r="V119" i="23"/>
  <c r="T120" i="23"/>
  <c r="U120" i="23" s="1"/>
  <c r="W120" i="23" s="1"/>
  <c r="O118" i="12"/>
  <c r="Q117" i="12"/>
  <c r="P117" i="12"/>
  <c r="Q116" i="21"/>
  <c r="P117" i="21"/>
  <c r="R116" i="21"/>
  <c r="T122" i="24" l="1"/>
  <c r="V121" i="24"/>
  <c r="V120" i="23"/>
  <c r="T121" i="23"/>
  <c r="U121" i="23" s="1"/>
  <c r="W121" i="23" s="1"/>
  <c r="O119" i="12"/>
  <c r="P118" i="12"/>
  <c r="Q118" i="12"/>
  <c r="Q117" i="21"/>
  <c r="P118" i="21"/>
  <c r="R117" i="21"/>
  <c r="S116" i="21"/>
  <c r="S117" i="21" l="1"/>
  <c r="T123" i="24"/>
  <c r="V122" i="24"/>
  <c r="V121" i="23"/>
  <c r="T122" i="23"/>
  <c r="U122" i="23" s="1"/>
  <c r="W122" i="23" s="1"/>
  <c r="O120" i="12"/>
  <c r="Q119" i="12"/>
  <c r="P119" i="12"/>
  <c r="Q118" i="21"/>
  <c r="P119" i="21"/>
  <c r="R118" i="21"/>
  <c r="S118" i="21" l="1"/>
  <c r="T124" i="24"/>
  <c r="V123" i="24"/>
  <c r="V122" i="23"/>
  <c r="T123" i="23"/>
  <c r="U123" i="23" s="1"/>
  <c r="W123" i="23" s="1"/>
  <c r="O121" i="12"/>
  <c r="Q120" i="12"/>
  <c r="P120" i="12"/>
  <c r="R119" i="21"/>
  <c r="P120" i="21"/>
  <c r="Q119" i="21"/>
  <c r="S119" i="21" l="1"/>
  <c r="V124" i="24"/>
  <c r="T125" i="24"/>
  <c r="V123" i="23"/>
  <c r="T124" i="23"/>
  <c r="U124" i="23" s="1"/>
  <c r="W124" i="23" s="1"/>
  <c r="O122" i="12"/>
  <c r="Q121" i="12"/>
  <c r="P121" i="12"/>
  <c r="P121" i="21"/>
  <c r="R120" i="21"/>
  <c r="Q120" i="21"/>
  <c r="S120" i="21" l="1"/>
  <c r="T126" i="24"/>
  <c r="V125" i="24"/>
  <c r="V124" i="23"/>
  <c r="T125" i="23"/>
  <c r="U125" i="23" s="1"/>
  <c r="W125" i="23" s="1"/>
  <c r="O123" i="12"/>
  <c r="Q122" i="12"/>
  <c r="P122" i="12"/>
  <c r="R121" i="21"/>
  <c r="P122" i="21"/>
  <c r="Q121" i="21"/>
  <c r="S121" i="21" l="1"/>
  <c r="T127" i="24"/>
  <c r="V126" i="24"/>
  <c r="V125" i="23"/>
  <c r="T126" i="23"/>
  <c r="U126" i="23" s="1"/>
  <c r="W126" i="23" s="1"/>
  <c r="O124" i="12"/>
  <c r="P123" i="12"/>
  <c r="Q123" i="12"/>
  <c r="P123" i="21"/>
  <c r="R122" i="21"/>
  <c r="Q122" i="21"/>
  <c r="S122" i="21" l="1"/>
  <c r="T128" i="24"/>
  <c r="V127" i="24"/>
  <c r="V126" i="23"/>
  <c r="T127" i="23"/>
  <c r="U127" i="23" s="1"/>
  <c r="W127" i="23" s="1"/>
  <c r="O125" i="12"/>
  <c r="Q124" i="12"/>
  <c r="P124" i="12"/>
  <c r="Q123" i="21"/>
  <c r="P124" i="21"/>
  <c r="R123" i="21"/>
  <c r="S123" i="21" l="1"/>
  <c r="V128" i="24"/>
  <c r="T129" i="24"/>
  <c r="V127" i="23"/>
  <c r="T128" i="23"/>
  <c r="U128" i="23" s="1"/>
  <c r="W128" i="23" s="1"/>
  <c r="O126" i="12"/>
  <c r="Q125" i="12"/>
  <c r="P125" i="12"/>
  <c r="Q124" i="21"/>
  <c r="R124" i="21"/>
  <c r="P125" i="21"/>
  <c r="S124" i="21" l="1"/>
  <c r="T130" i="24"/>
  <c r="V129" i="24"/>
  <c r="V128" i="23"/>
  <c r="T129" i="23"/>
  <c r="U129" i="23" s="1"/>
  <c r="W129" i="23" s="1"/>
  <c r="O127" i="12"/>
  <c r="P126" i="12"/>
  <c r="Q126" i="12"/>
  <c r="Q125" i="21"/>
  <c r="P126" i="21"/>
  <c r="R125" i="21"/>
  <c r="T131" i="24" l="1"/>
  <c r="V130" i="24"/>
  <c r="V129" i="23"/>
  <c r="T130" i="23"/>
  <c r="U130" i="23" s="1"/>
  <c r="W130" i="23" s="1"/>
  <c r="O128" i="12"/>
  <c r="Q127" i="12"/>
  <c r="P127" i="12"/>
  <c r="Q126" i="21"/>
  <c r="R126" i="21"/>
  <c r="P127" i="21"/>
  <c r="S125" i="21"/>
  <c r="T132" i="24" l="1"/>
  <c r="V131" i="24"/>
  <c r="V130" i="23"/>
  <c r="T131" i="23"/>
  <c r="U131" i="23" s="1"/>
  <c r="W131" i="23" s="1"/>
  <c r="O129" i="12"/>
  <c r="P128" i="12"/>
  <c r="Q128" i="12"/>
  <c r="Q127" i="21"/>
  <c r="P128" i="21"/>
  <c r="R127" i="21"/>
  <c r="S126" i="21"/>
  <c r="V132" i="24" l="1"/>
  <c r="T133" i="24"/>
  <c r="V131" i="23"/>
  <c r="T132" i="23"/>
  <c r="U132" i="23" s="1"/>
  <c r="W132" i="23" s="1"/>
  <c r="O130" i="12"/>
  <c r="Q129" i="12"/>
  <c r="P129" i="12"/>
  <c r="Q128" i="21"/>
  <c r="R128" i="21"/>
  <c r="P129" i="21"/>
  <c r="S127" i="21"/>
  <c r="S128" i="21" l="1"/>
  <c r="T134" i="24"/>
  <c r="V133" i="24"/>
  <c r="V132" i="23"/>
  <c r="T133" i="23"/>
  <c r="U133" i="23" s="1"/>
  <c r="W133" i="23" s="1"/>
  <c r="O131" i="12"/>
  <c r="P130" i="12"/>
  <c r="Q130" i="12"/>
  <c r="Q129" i="21"/>
  <c r="R129" i="21"/>
  <c r="P130" i="21"/>
  <c r="S129" i="21" l="1"/>
  <c r="T135" i="24"/>
  <c r="V134" i="24"/>
  <c r="V133" i="23"/>
  <c r="T134" i="23"/>
  <c r="U134" i="23" s="1"/>
  <c r="W134" i="23" s="1"/>
  <c r="O132" i="12"/>
  <c r="Q131" i="12"/>
  <c r="P131" i="12"/>
  <c r="R130" i="21"/>
  <c r="Q130" i="21"/>
  <c r="P131" i="21"/>
  <c r="S130" i="21" l="1"/>
  <c r="T136" i="24"/>
  <c r="V135" i="24"/>
  <c r="V134" i="23"/>
  <c r="T135" i="23"/>
  <c r="U135" i="23" s="1"/>
  <c r="W135" i="23" s="1"/>
  <c r="O133" i="12"/>
  <c r="Q132" i="12"/>
  <c r="P132" i="12"/>
  <c r="P132" i="21"/>
  <c r="Q131" i="21"/>
  <c r="R131" i="21"/>
  <c r="T137" i="24" l="1"/>
  <c r="V136" i="24"/>
  <c r="V135" i="23"/>
  <c r="T136" i="23"/>
  <c r="U136" i="23" s="1"/>
  <c r="W136" i="23" s="1"/>
  <c r="O134" i="12"/>
  <c r="Q133" i="12"/>
  <c r="P133" i="12"/>
  <c r="S131" i="21"/>
  <c r="Q132" i="21"/>
  <c r="R132" i="21"/>
  <c r="P133" i="21"/>
  <c r="S132" i="21" l="1"/>
  <c r="T138" i="24"/>
  <c r="V137" i="24"/>
  <c r="V136" i="23"/>
  <c r="T137" i="23"/>
  <c r="U137" i="23" s="1"/>
  <c r="W137" i="23" s="1"/>
  <c r="O135" i="12"/>
  <c r="P134" i="12"/>
  <c r="Q134" i="12"/>
  <c r="P134" i="21"/>
  <c r="Q133" i="21"/>
  <c r="R133" i="21"/>
  <c r="T139" i="24" l="1"/>
  <c r="V138" i="24"/>
  <c r="V137" i="23"/>
  <c r="T138" i="23"/>
  <c r="U138" i="23" s="1"/>
  <c r="W138" i="23" s="1"/>
  <c r="O136" i="12"/>
  <c r="P135" i="12"/>
  <c r="Q135" i="12"/>
  <c r="S133" i="21"/>
  <c r="P135" i="21"/>
  <c r="R134" i="21"/>
  <c r="Q134" i="21"/>
  <c r="S134" i="21" l="1"/>
  <c r="T140" i="24"/>
  <c r="V139" i="24"/>
  <c r="V138" i="23"/>
  <c r="T139" i="23"/>
  <c r="U139" i="23" s="1"/>
  <c r="W139" i="23" s="1"/>
  <c r="O137" i="12"/>
  <c r="Q136" i="12"/>
  <c r="P136" i="12"/>
  <c r="R135" i="21"/>
  <c r="Q135" i="21"/>
  <c r="P136" i="21"/>
  <c r="S135" i="21" l="1"/>
  <c r="T141" i="24"/>
  <c r="V140" i="24"/>
  <c r="V139" i="23"/>
  <c r="T140" i="23"/>
  <c r="U140" i="23" s="1"/>
  <c r="W140" i="23" s="1"/>
  <c r="O138" i="12"/>
  <c r="Q137" i="12"/>
  <c r="P137" i="12"/>
  <c r="Q136" i="21"/>
  <c r="R136" i="21"/>
  <c r="P137" i="21"/>
  <c r="T142" i="24" l="1"/>
  <c r="V141" i="24"/>
  <c r="V140" i="23"/>
  <c r="T141" i="23"/>
  <c r="U141" i="23" s="1"/>
  <c r="W141" i="23" s="1"/>
  <c r="O139" i="12"/>
  <c r="Q138" i="12"/>
  <c r="P138" i="12"/>
  <c r="R137" i="21"/>
  <c r="Q137" i="21"/>
  <c r="P138" i="21"/>
  <c r="S136" i="21"/>
  <c r="S137" i="21" l="1"/>
  <c r="T143" i="24"/>
  <c r="V142" i="24"/>
  <c r="V141" i="23"/>
  <c r="T142" i="23"/>
  <c r="U142" i="23" s="1"/>
  <c r="W142" i="23" s="1"/>
  <c r="O140" i="12"/>
  <c r="Q139" i="12"/>
  <c r="P139" i="12"/>
  <c r="R138" i="21"/>
  <c r="Q138" i="21"/>
  <c r="P139" i="21"/>
  <c r="S138" i="21" l="1"/>
  <c r="T144" i="24"/>
  <c r="V143" i="24"/>
  <c r="V142" i="23"/>
  <c r="T143" i="23"/>
  <c r="U143" i="23" s="1"/>
  <c r="W143" i="23" s="1"/>
  <c r="O141" i="12"/>
  <c r="Q140" i="12"/>
  <c r="P140" i="12"/>
  <c r="P140" i="21"/>
  <c r="Q139" i="21"/>
  <c r="R139" i="21"/>
  <c r="T145" i="24" l="1"/>
  <c r="V144" i="24"/>
  <c r="V143" i="23"/>
  <c r="T144" i="23"/>
  <c r="U144" i="23" s="1"/>
  <c r="W144" i="23" s="1"/>
  <c r="O142" i="12"/>
  <c r="Q141" i="12"/>
  <c r="P141" i="12"/>
  <c r="S139" i="21"/>
  <c r="Q140" i="21"/>
  <c r="P141" i="21"/>
  <c r="R140" i="21"/>
  <c r="S140" i="21" l="1"/>
  <c r="T146" i="24"/>
  <c r="V145" i="24"/>
  <c r="V144" i="23"/>
  <c r="T145" i="23"/>
  <c r="U145" i="23" s="1"/>
  <c r="W145" i="23" s="1"/>
  <c r="O143" i="12"/>
  <c r="P142" i="12"/>
  <c r="Q142" i="12"/>
  <c r="R141" i="21"/>
  <c r="P142" i="21"/>
  <c r="Q141" i="21"/>
  <c r="S141" i="21" l="1"/>
  <c r="T147" i="24"/>
  <c r="V146" i="24"/>
  <c r="V145" i="23"/>
  <c r="T146" i="23"/>
  <c r="U146" i="23" s="1"/>
  <c r="W146" i="23" s="1"/>
  <c r="O144" i="12"/>
  <c r="Q143" i="12"/>
  <c r="P143" i="12"/>
  <c r="Q142" i="21"/>
  <c r="P143" i="21"/>
  <c r="R142" i="21"/>
  <c r="T148" i="24" l="1"/>
  <c r="V147" i="24"/>
  <c r="V146" i="23"/>
  <c r="T147" i="23"/>
  <c r="U147" i="23" s="1"/>
  <c r="W147" i="23" s="1"/>
  <c r="O145" i="12"/>
  <c r="P144" i="12"/>
  <c r="Q144" i="12"/>
  <c r="R143" i="21"/>
  <c r="Q143" i="21"/>
  <c r="P144" i="21"/>
  <c r="S142" i="21"/>
  <c r="S143" i="21" l="1"/>
  <c r="T149" i="24"/>
  <c r="V148" i="24"/>
  <c r="V147" i="23"/>
  <c r="T148" i="23"/>
  <c r="U148" i="23" s="1"/>
  <c r="W148" i="23" s="1"/>
  <c r="O146" i="12"/>
  <c r="Q145" i="12"/>
  <c r="P145" i="12"/>
  <c r="P145" i="21"/>
  <c r="Q144" i="21"/>
  <c r="R144" i="21"/>
  <c r="T150" i="24" l="1"/>
  <c r="V149" i="24"/>
  <c r="V148" i="23"/>
  <c r="T149" i="23"/>
  <c r="U149" i="23" s="1"/>
  <c r="W149" i="23" s="1"/>
  <c r="O147" i="12"/>
  <c r="P146" i="12"/>
  <c r="Q146" i="12"/>
  <c r="S144" i="21"/>
  <c r="Q145" i="21"/>
  <c r="P146" i="21"/>
  <c r="R145" i="21"/>
  <c r="S145" i="21" l="1"/>
  <c r="T151" i="24"/>
  <c r="V150" i="24"/>
  <c r="V149" i="23"/>
  <c r="T150" i="23"/>
  <c r="U150" i="23" s="1"/>
  <c r="W150" i="23" s="1"/>
  <c r="O148" i="12"/>
  <c r="Q147" i="12"/>
  <c r="P147" i="12"/>
  <c r="P147" i="21"/>
  <c r="R146" i="21"/>
  <c r="Q146" i="21"/>
  <c r="S146" i="21" s="1"/>
  <c r="T152" i="24" l="1"/>
  <c r="V151" i="24"/>
  <c r="V150" i="23"/>
  <c r="T151" i="23"/>
  <c r="U151" i="23" s="1"/>
  <c r="W151" i="23" s="1"/>
  <c r="O149" i="12"/>
  <c r="Q148" i="12"/>
  <c r="P148" i="12"/>
  <c r="R147" i="21"/>
  <c r="P148" i="21"/>
  <c r="Q147" i="21"/>
  <c r="S147" i="21" l="1"/>
  <c r="T153" i="24"/>
  <c r="V152" i="24"/>
  <c r="V151" i="23"/>
  <c r="T152" i="23"/>
  <c r="U152" i="23" s="1"/>
  <c r="W152" i="23" s="1"/>
  <c r="O150" i="12"/>
  <c r="Q149" i="12"/>
  <c r="P149" i="12"/>
  <c r="Q148" i="21"/>
  <c r="P149" i="21"/>
  <c r="R148" i="21"/>
  <c r="T154" i="24" l="1"/>
  <c r="V153" i="24"/>
  <c r="V152" i="23"/>
  <c r="T153" i="23"/>
  <c r="U153" i="23" s="1"/>
  <c r="W153" i="23" s="1"/>
  <c r="O151" i="12"/>
  <c r="P150" i="12"/>
  <c r="Q150" i="12"/>
  <c r="Q149" i="21"/>
  <c r="R149" i="21"/>
  <c r="P150" i="21"/>
  <c r="S148" i="21"/>
  <c r="T155" i="24" l="1"/>
  <c r="V154" i="24"/>
  <c r="V153" i="23"/>
  <c r="T154" i="23"/>
  <c r="U154" i="23" s="1"/>
  <c r="W154" i="23" s="1"/>
  <c r="O152" i="12"/>
  <c r="P151" i="12"/>
  <c r="Q151" i="12"/>
  <c r="R150" i="21"/>
  <c r="P151" i="21"/>
  <c r="Q150" i="21"/>
  <c r="S149" i="21"/>
  <c r="S150" i="21" l="1"/>
  <c r="T156" i="24"/>
  <c r="V155" i="24"/>
  <c r="V154" i="23"/>
  <c r="T155" i="23"/>
  <c r="U155" i="23" s="1"/>
  <c r="W155" i="23" s="1"/>
  <c r="O153" i="12"/>
  <c r="Q152" i="12"/>
  <c r="P152" i="12"/>
  <c r="Q151" i="21"/>
  <c r="P152" i="21"/>
  <c r="R151" i="21"/>
  <c r="T157" i="24" l="1"/>
  <c r="V156" i="24"/>
  <c r="V155" i="23"/>
  <c r="T156" i="23"/>
  <c r="U156" i="23" s="1"/>
  <c r="W156" i="23" s="1"/>
  <c r="O154" i="12"/>
  <c r="Q153" i="12"/>
  <c r="P153" i="12"/>
  <c r="Q152" i="21"/>
  <c r="R152" i="21"/>
  <c r="P153" i="21"/>
  <c r="S151" i="21"/>
  <c r="T158" i="24" l="1"/>
  <c r="V157" i="24"/>
  <c r="V156" i="23"/>
  <c r="T157" i="23"/>
  <c r="U157" i="23" s="1"/>
  <c r="W157" i="23" s="1"/>
  <c r="O155" i="12"/>
  <c r="Q154" i="12"/>
  <c r="P154" i="12"/>
  <c r="R153" i="21"/>
  <c r="Q153" i="21"/>
  <c r="P154" i="21"/>
  <c r="S152" i="21"/>
  <c r="S153" i="21" l="1"/>
  <c r="T159" i="24"/>
  <c r="V158" i="24"/>
  <c r="V157" i="23"/>
  <c r="T158" i="23"/>
  <c r="U158" i="23" s="1"/>
  <c r="W158" i="23" s="1"/>
  <c r="O156" i="12"/>
  <c r="P155" i="12"/>
  <c r="Q155" i="12"/>
  <c r="P155" i="21"/>
  <c r="R154" i="21"/>
  <c r="Q154" i="21"/>
  <c r="S154" i="21" l="1"/>
  <c r="T160" i="24"/>
  <c r="V159" i="24"/>
  <c r="V158" i="23"/>
  <c r="T159" i="23"/>
  <c r="U159" i="23" s="1"/>
  <c r="W159" i="23" s="1"/>
  <c r="O157" i="12"/>
  <c r="P156" i="12"/>
  <c r="Q156" i="12"/>
  <c r="Q155" i="21"/>
  <c r="P156" i="21"/>
  <c r="R155" i="21"/>
  <c r="T161" i="24" l="1"/>
  <c r="V160" i="24"/>
  <c r="V159" i="23"/>
  <c r="T160" i="23"/>
  <c r="U160" i="23" s="1"/>
  <c r="W160" i="23" s="1"/>
  <c r="O158" i="12"/>
  <c r="Q157" i="12"/>
  <c r="P157" i="12"/>
  <c r="Q156" i="21"/>
  <c r="P157" i="21"/>
  <c r="R156" i="21"/>
  <c r="S155" i="21"/>
  <c r="T162" i="24" l="1"/>
  <c r="V161" i="24"/>
  <c r="V160" i="23"/>
  <c r="T161" i="23"/>
  <c r="U161" i="23" s="1"/>
  <c r="W161" i="23" s="1"/>
  <c r="O159" i="12"/>
  <c r="P158" i="12"/>
  <c r="Q158" i="12"/>
  <c r="P158" i="21"/>
  <c r="Q157" i="21"/>
  <c r="R157" i="21"/>
  <c r="S156" i="21"/>
  <c r="T163" i="24" l="1"/>
  <c r="V162" i="24"/>
  <c r="V161" i="23"/>
  <c r="T162" i="23"/>
  <c r="U162" i="23" s="1"/>
  <c r="W162" i="23" s="1"/>
  <c r="O160" i="12"/>
  <c r="Q159" i="12"/>
  <c r="P159" i="12"/>
  <c r="S157" i="21"/>
  <c r="R158" i="21"/>
  <c r="P159" i="21"/>
  <c r="Q158" i="21"/>
  <c r="S158" i="21" l="1"/>
  <c r="T164" i="24"/>
  <c r="V163" i="24"/>
  <c r="V162" i="23"/>
  <c r="T163" i="23"/>
  <c r="U163" i="23" s="1"/>
  <c r="W163" i="23" s="1"/>
  <c r="O161" i="12"/>
  <c r="Q160" i="12"/>
  <c r="P160" i="12"/>
  <c r="Q159" i="21"/>
  <c r="P160" i="21"/>
  <c r="R159" i="21"/>
  <c r="T165" i="24" l="1"/>
  <c r="V164" i="24"/>
  <c r="V163" i="23"/>
  <c r="T164" i="23"/>
  <c r="U164" i="23" s="1"/>
  <c r="W164" i="23" s="1"/>
  <c r="O162" i="12"/>
  <c r="Q161" i="12"/>
  <c r="P161" i="12"/>
  <c r="P161" i="21"/>
  <c r="Q160" i="21"/>
  <c r="R160" i="21"/>
  <c r="S159" i="21"/>
  <c r="S160" i="21" l="1"/>
  <c r="T166" i="24"/>
  <c r="V165" i="24"/>
  <c r="V164" i="23"/>
  <c r="T165" i="23"/>
  <c r="U165" i="23" s="1"/>
  <c r="W165" i="23" s="1"/>
  <c r="O163" i="12"/>
  <c r="P162" i="12"/>
  <c r="Q162" i="12"/>
  <c r="Q161" i="21"/>
  <c r="P162" i="21"/>
  <c r="R161" i="21"/>
  <c r="T167" i="24" l="1"/>
  <c r="V166" i="24"/>
  <c r="V165" i="23"/>
  <c r="T166" i="23"/>
  <c r="U166" i="23" s="1"/>
  <c r="W166" i="23" s="1"/>
  <c r="O164" i="12"/>
  <c r="Q163" i="12"/>
  <c r="P163" i="12"/>
  <c r="Q162" i="21"/>
  <c r="R162" i="21"/>
  <c r="P163" i="21"/>
  <c r="S161" i="21"/>
  <c r="T168" i="24" l="1"/>
  <c r="V167" i="24"/>
  <c r="V166" i="23"/>
  <c r="T167" i="23"/>
  <c r="U167" i="23" s="1"/>
  <c r="W167" i="23" s="1"/>
  <c r="O165" i="12"/>
  <c r="Q164" i="12"/>
  <c r="P164" i="12"/>
  <c r="Q163" i="21"/>
  <c r="R163" i="21"/>
  <c r="P164" i="21"/>
  <c r="S162" i="21"/>
  <c r="T169" i="24" l="1"/>
  <c r="V168" i="24"/>
  <c r="V167" i="23"/>
  <c r="T168" i="23"/>
  <c r="U168" i="23" s="1"/>
  <c r="W168" i="23" s="1"/>
  <c r="O166" i="12"/>
  <c r="Q165" i="12"/>
  <c r="P165" i="12"/>
  <c r="Q164" i="21"/>
  <c r="R164" i="21"/>
  <c r="P165" i="21"/>
  <c r="S163" i="21"/>
  <c r="S164" i="21" l="1"/>
  <c r="T170" i="24"/>
  <c r="V169" i="24"/>
  <c r="V168" i="23"/>
  <c r="T169" i="23"/>
  <c r="U169" i="23" s="1"/>
  <c r="W169" i="23" s="1"/>
  <c r="O167" i="12"/>
  <c r="P166" i="12"/>
  <c r="Q166" i="12"/>
  <c r="P166" i="21"/>
  <c r="Q165" i="21"/>
  <c r="R165" i="21"/>
  <c r="S165" i="21" l="1"/>
  <c r="T171" i="24"/>
  <c r="V170" i="24"/>
  <c r="V169" i="23"/>
  <c r="T170" i="23"/>
  <c r="U170" i="23" s="1"/>
  <c r="W170" i="23" s="1"/>
  <c r="O168" i="12"/>
  <c r="Q167" i="12"/>
  <c r="P167" i="12"/>
  <c r="Q166" i="21"/>
  <c r="R166" i="21"/>
  <c r="P167" i="21"/>
  <c r="T172" i="24" l="1"/>
  <c r="V171" i="24"/>
  <c r="V170" i="23"/>
  <c r="T171" i="23"/>
  <c r="U171" i="23" s="1"/>
  <c r="W171" i="23" s="1"/>
  <c r="O169" i="12"/>
  <c r="Q168" i="12"/>
  <c r="P168" i="12"/>
  <c r="Q167" i="21"/>
  <c r="P168" i="21"/>
  <c r="R167" i="21"/>
  <c r="S166" i="21"/>
  <c r="T173" i="24" l="1"/>
  <c r="V172" i="24"/>
  <c r="V171" i="23"/>
  <c r="T172" i="23"/>
  <c r="U172" i="23" s="1"/>
  <c r="W172" i="23" s="1"/>
  <c r="O170" i="12"/>
  <c r="Q169" i="12"/>
  <c r="P169" i="12"/>
  <c r="R168" i="21"/>
  <c r="P169" i="21"/>
  <c r="Q168" i="21"/>
  <c r="S167" i="21"/>
  <c r="T174" i="24" l="1"/>
  <c r="V173" i="24"/>
  <c r="V172" i="23"/>
  <c r="T173" i="23"/>
  <c r="U173" i="23" s="1"/>
  <c r="W173" i="23" s="1"/>
  <c r="O171" i="12"/>
  <c r="Q170" i="12"/>
  <c r="P170" i="12"/>
  <c r="S168" i="21"/>
  <c r="R169" i="21"/>
  <c r="P170" i="21"/>
  <c r="Q169" i="21"/>
  <c r="S169" i="21" l="1"/>
  <c r="T175" i="24"/>
  <c r="V174" i="24"/>
  <c r="V173" i="23"/>
  <c r="T174" i="23"/>
  <c r="U174" i="23" s="1"/>
  <c r="W174" i="23" s="1"/>
  <c r="O172" i="12"/>
  <c r="P171" i="12"/>
  <c r="Q171" i="12"/>
  <c r="P171" i="21"/>
  <c r="R170" i="21"/>
  <c r="Q170" i="21"/>
  <c r="S170" i="21" l="1"/>
  <c r="T176" i="24"/>
  <c r="V175" i="24"/>
  <c r="V174" i="23"/>
  <c r="T175" i="23"/>
  <c r="U175" i="23" s="1"/>
  <c r="W175" i="23" s="1"/>
  <c r="O173" i="12"/>
  <c r="P172" i="12"/>
  <c r="Q172" i="12"/>
  <c r="R171" i="21"/>
  <c r="Q171" i="21"/>
  <c r="P172" i="21"/>
  <c r="T177" i="24" l="1"/>
  <c r="V176" i="24"/>
  <c r="V175" i="23"/>
  <c r="T176" i="23"/>
  <c r="U176" i="23" s="1"/>
  <c r="W176" i="23" s="1"/>
  <c r="O174" i="12"/>
  <c r="Q173" i="12"/>
  <c r="P173" i="12"/>
  <c r="R172" i="21"/>
  <c r="Q172" i="21"/>
  <c r="P173" i="21"/>
  <c r="S171" i="21"/>
  <c r="T178" i="24" l="1"/>
  <c r="V177" i="24"/>
  <c r="V176" i="23"/>
  <c r="T177" i="23"/>
  <c r="U177" i="23" s="1"/>
  <c r="W177" i="23" s="1"/>
  <c r="O175" i="12"/>
  <c r="P174" i="12"/>
  <c r="Q174" i="12"/>
  <c r="P174" i="21"/>
  <c r="R173" i="21"/>
  <c r="Q173" i="21"/>
  <c r="S172" i="21"/>
  <c r="S173" i="21" l="1"/>
  <c r="T179" i="24"/>
  <c r="V178" i="24"/>
  <c r="V177" i="23"/>
  <c r="T178" i="23"/>
  <c r="U178" i="23" s="1"/>
  <c r="W178" i="23" s="1"/>
  <c r="O176" i="12"/>
  <c r="Q175" i="12"/>
  <c r="P175" i="12"/>
  <c r="Q174" i="21"/>
  <c r="R174" i="21"/>
  <c r="P175" i="21"/>
  <c r="T180" i="24" l="1"/>
  <c r="V179" i="24"/>
  <c r="V178" i="23"/>
  <c r="T179" i="23"/>
  <c r="U179" i="23" s="1"/>
  <c r="W179" i="23" s="1"/>
  <c r="O177" i="12"/>
  <c r="P176" i="12"/>
  <c r="Q176" i="12"/>
  <c r="R175" i="21"/>
  <c r="P176" i="21"/>
  <c r="Q175" i="21"/>
  <c r="S174" i="21"/>
  <c r="S175" i="21" l="1"/>
  <c r="T181" i="24"/>
  <c r="V180" i="24"/>
  <c r="V179" i="23"/>
  <c r="T180" i="23"/>
  <c r="U180" i="23" s="1"/>
  <c r="W180" i="23" s="1"/>
  <c r="O178" i="12"/>
  <c r="Q177" i="12"/>
  <c r="P177" i="12"/>
  <c r="Q176" i="21"/>
  <c r="P177" i="21"/>
  <c r="R176" i="21"/>
  <c r="T182" i="24" l="1"/>
  <c r="V181" i="24"/>
  <c r="V180" i="23"/>
  <c r="T181" i="23"/>
  <c r="U181" i="23" s="1"/>
  <c r="W181" i="23" s="1"/>
  <c r="O179" i="12"/>
  <c r="P178" i="12"/>
  <c r="Q178" i="12"/>
  <c r="P178" i="21"/>
  <c r="R177" i="21"/>
  <c r="Q177" i="21"/>
  <c r="S176" i="21"/>
  <c r="S177" i="21" l="1"/>
  <c r="T183" i="24"/>
  <c r="V182" i="24"/>
  <c r="V181" i="23"/>
  <c r="T182" i="23"/>
  <c r="U182" i="23" s="1"/>
  <c r="W182" i="23" s="1"/>
  <c r="O180" i="12"/>
  <c r="Q179" i="12"/>
  <c r="P179" i="12"/>
  <c r="R178" i="21"/>
  <c r="P179" i="21"/>
  <c r="Q178" i="21"/>
  <c r="S178" i="21" l="1"/>
  <c r="T184" i="24"/>
  <c r="V183" i="24"/>
  <c r="V182" i="23"/>
  <c r="T183" i="23"/>
  <c r="U183" i="23" s="1"/>
  <c r="W183" i="23" s="1"/>
  <c r="O181" i="12"/>
  <c r="Q180" i="12"/>
  <c r="P180" i="12"/>
  <c r="R179" i="21"/>
  <c r="P180" i="21"/>
  <c r="Q179" i="21"/>
  <c r="S179" i="21" l="1"/>
  <c r="T185" i="24"/>
  <c r="V184" i="24"/>
  <c r="V183" i="23"/>
  <c r="T184" i="23"/>
  <c r="U184" i="23" s="1"/>
  <c r="W184" i="23" s="1"/>
  <c r="O182" i="12"/>
  <c r="Q181" i="12"/>
  <c r="P181" i="12"/>
  <c r="Q180" i="21"/>
  <c r="P181" i="21"/>
  <c r="R180" i="21"/>
  <c r="T186" i="24" l="1"/>
  <c r="V185" i="24"/>
  <c r="V184" i="23"/>
  <c r="T185" i="23"/>
  <c r="U185" i="23" s="1"/>
  <c r="W185" i="23" s="1"/>
  <c r="O183" i="12"/>
  <c r="P182" i="12"/>
  <c r="Q182" i="12"/>
  <c r="Q181" i="21"/>
  <c r="P182" i="21"/>
  <c r="R181" i="21"/>
  <c r="S180" i="21"/>
  <c r="T187" i="24" l="1"/>
  <c r="V186" i="24"/>
  <c r="V185" i="23"/>
  <c r="T186" i="23"/>
  <c r="U186" i="23" s="1"/>
  <c r="W186" i="23" s="1"/>
  <c r="O184" i="12"/>
  <c r="Q183" i="12"/>
  <c r="P183" i="12"/>
  <c r="P183" i="21"/>
  <c r="Q182" i="21"/>
  <c r="R182" i="21"/>
  <c r="S181" i="21"/>
  <c r="T188" i="24" l="1"/>
  <c r="V187" i="24"/>
  <c r="V186" i="23"/>
  <c r="T187" i="23"/>
  <c r="U187" i="23" s="1"/>
  <c r="W187" i="23" s="1"/>
  <c r="O185" i="12"/>
  <c r="P184" i="12"/>
  <c r="Q184" i="12"/>
  <c r="S182" i="21"/>
  <c r="R183" i="21"/>
  <c r="P184" i="21"/>
  <c r="Q183" i="21"/>
  <c r="S183" i="21" l="1"/>
  <c r="T189" i="24"/>
  <c r="V188" i="24"/>
  <c r="V187" i="23"/>
  <c r="T188" i="23"/>
  <c r="U188" i="23" s="1"/>
  <c r="W188" i="23" s="1"/>
  <c r="O186" i="12"/>
  <c r="Q185" i="12"/>
  <c r="P185" i="12"/>
  <c r="P185" i="21"/>
  <c r="R184" i="21"/>
  <c r="Q184" i="21"/>
  <c r="S184" i="21" s="1"/>
  <c r="T190" i="24" l="1"/>
  <c r="V189" i="24"/>
  <c r="V188" i="23"/>
  <c r="T189" i="23"/>
  <c r="U189" i="23" s="1"/>
  <c r="W189" i="23" s="1"/>
  <c r="O187" i="12"/>
  <c r="Q186" i="12"/>
  <c r="P186" i="12"/>
  <c r="Q185" i="21"/>
  <c r="R185" i="21"/>
  <c r="P186" i="21"/>
  <c r="S185" i="21" l="1"/>
  <c r="T191" i="24"/>
  <c r="V190" i="24"/>
  <c r="V189" i="23"/>
  <c r="T190" i="23"/>
  <c r="U190" i="23" s="1"/>
  <c r="W190" i="23" s="1"/>
  <c r="O188" i="12"/>
  <c r="P187" i="12"/>
  <c r="Q187" i="12"/>
  <c r="P187" i="21"/>
  <c r="R186" i="21"/>
  <c r="Q186" i="21"/>
  <c r="S186" i="21" l="1"/>
  <c r="T192" i="24"/>
  <c r="V191" i="24"/>
  <c r="V190" i="23"/>
  <c r="T191" i="23"/>
  <c r="U191" i="23" s="1"/>
  <c r="W191" i="23" s="1"/>
  <c r="O189" i="12"/>
  <c r="Q188" i="12"/>
  <c r="P188" i="12"/>
  <c r="P188" i="21"/>
  <c r="R187" i="21"/>
  <c r="Q187" i="21"/>
  <c r="S187" i="21" s="1"/>
  <c r="T193" i="24" l="1"/>
  <c r="V192" i="24"/>
  <c r="V191" i="23"/>
  <c r="T192" i="23"/>
  <c r="U192" i="23" s="1"/>
  <c r="W192" i="23" s="1"/>
  <c r="O190" i="12"/>
  <c r="Q189" i="12"/>
  <c r="P189" i="12"/>
  <c r="R188" i="21"/>
  <c r="Q188" i="21"/>
  <c r="P189" i="21"/>
  <c r="S188" i="21" l="1"/>
  <c r="T194" i="24"/>
  <c r="V193" i="24"/>
  <c r="V192" i="23"/>
  <c r="T193" i="23"/>
  <c r="U193" i="23" s="1"/>
  <c r="W193" i="23" s="1"/>
  <c r="O191" i="12"/>
  <c r="P190" i="12"/>
  <c r="Q190" i="12"/>
  <c r="R189" i="21"/>
  <c r="Q189" i="21"/>
  <c r="P190" i="21"/>
  <c r="S189" i="21" l="1"/>
  <c r="T195" i="24"/>
  <c r="V194" i="24"/>
  <c r="V193" i="23"/>
  <c r="T194" i="23"/>
  <c r="U194" i="23" s="1"/>
  <c r="W194" i="23" s="1"/>
  <c r="O192" i="12"/>
  <c r="Q191" i="12"/>
  <c r="P191" i="12"/>
  <c r="R190" i="21"/>
  <c r="P191" i="21"/>
  <c r="Q190" i="21"/>
  <c r="S190" i="21" l="1"/>
  <c r="T196" i="24"/>
  <c r="V195" i="24"/>
  <c r="V194" i="23"/>
  <c r="T195" i="23"/>
  <c r="U195" i="23" s="1"/>
  <c r="W195" i="23" s="1"/>
  <c r="O193" i="12"/>
  <c r="P192" i="12"/>
  <c r="Q192" i="12"/>
  <c r="P192" i="21"/>
  <c r="Q191" i="21"/>
  <c r="R191" i="21"/>
  <c r="T197" i="24" l="1"/>
  <c r="V196" i="24"/>
  <c r="V195" i="23"/>
  <c r="T196" i="23"/>
  <c r="U196" i="23" s="1"/>
  <c r="W196" i="23" s="1"/>
  <c r="O194" i="12"/>
  <c r="Q193" i="12"/>
  <c r="P193" i="12"/>
  <c r="S191" i="21"/>
  <c r="Q192" i="21"/>
  <c r="R192" i="21"/>
  <c r="P193" i="21"/>
  <c r="T198" i="24" l="1"/>
  <c r="V197" i="24"/>
  <c r="V196" i="23"/>
  <c r="T197" i="23"/>
  <c r="U197" i="23" s="1"/>
  <c r="W197" i="23" s="1"/>
  <c r="O195" i="12"/>
  <c r="P194" i="12"/>
  <c r="Q194" i="12"/>
  <c r="Q193" i="21"/>
  <c r="R193" i="21"/>
  <c r="P194" i="21"/>
  <c r="S192" i="21"/>
  <c r="S193" i="21" l="1"/>
  <c r="T199" i="24"/>
  <c r="V198" i="24"/>
  <c r="V197" i="23"/>
  <c r="T198" i="23"/>
  <c r="U198" i="23" s="1"/>
  <c r="W198" i="23" s="1"/>
  <c r="O196" i="12"/>
  <c r="Q195" i="12"/>
  <c r="P195" i="12"/>
  <c r="Q194" i="21"/>
  <c r="P195" i="21"/>
  <c r="R194" i="21"/>
  <c r="S194" i="21" l="1"/>
  <c r="T200" i="24"/>
  <c r="V199" i="24"/>
  <c r="V198" i="23"/>
  <c r="T199" i="23"/>
  <c r="U199" i="23" s="1"/>
  <c r="W199" i="23" s="1"/>
  <c r="O197" i="12"/>
  <c r="Q196" i="12"/>
  <c r="P196" i="12"/>
  <c r="P196" i="21"/>
  <c r="R195" i="21"/>
  <c r="Q195" i="21"/>
  <c r="T201" i="24" l="1"/>
  <c r="V200" i="24"/>
  <c r="V199" i="23"/>
  <c r="T200" i="23"/>
  <c r="U200" i="23" s="1"/>
  <c r="W200" i="23" s="1"/>
  <c r="O198" i="12"/>
  <c r="Q197" i="12"/>
  <c r="P197" i="12"/>
  <c r="S195" i="21"/>
  <c r="R196" i="21"/>
  <c r="Q196" i="21"/>
  <c r="P197" i="21"/>
  <c r="S196" i="21" l="1"/>
  <c r="T202" i="24"/>
  <c r="V201" i="24"/>
  <c r="V200" i="23"/>
  <c r="T201" i="23"/>
  <c r="U201" i="23" s="1"/>
  <c r="W201" i="23" s="1"/>
  <c r="O199" i="12"/>
  <c r="P198" i="12"/>
  <c r="Q198" i="12"/>
  <c r="Q197" i="21"/>
  <c r="P198" i="21"/>
  <c r="R197" i="21"/>
  <c r="S197" i="21" l="1"/>
  <c r="T203" i="24"/>
  <c r="V202" i="24"/>
  <c r="V201" i="23"/>
  <c r="T202" i="23"/>
  <c r="U202" i="23" s="1"/>
  <c r="W202" i="23" s="1"/>
  <c r="O200" i="12"/>
  <c r="P199" i="12"/>
  <c r="Q199" i="12"/>
  <c r="P199" i="21"/>
  <c r="Q198" i="21"/>
  <c r="R198" i="21"/>
  <c r="S198" i="21" l="1"/>
  <c r="T204" i="24"/>
  <c r="V203" i="24"/>
  <c r="V202" i="23"/>
  <c r="T203" i="23"/>
  <c r="U203" i="23" s="1"/>
  <c r="W203" i="23" s="1"/>
  <c r="O201" i="12"/>
  <c r="P200" i="12"/>
  <c r="Q200" i="12"/>
  <c r="P200" i="21"/>
  <c r="R199" i="21"/>
  <c r="Q199" i="21"/>
  <c r="S199" i="21" l="1"/>
  <c r="T205" i="24"/>
  <c r="V204" i="24"/>
  <c r="V203" i="23"/>
  <c r="T204" i="23"/>
  <c r="U204" i="23" s="1"/>
  <c r="W204" i="23" s="1"/>
  <c r="O202" i="12"/>
  <c r="Q201" i="12"/>
  <c r="P201" i="12"/>
  <c r="R200" i="21"/>
  <c r="P201" i="21"/>
  <c r="Q200" i="21"/>
  <c r="S200" i="21" l="1"/>
  <c r="T206" i="24"/>
  <c r="V205" i="24"/>
  <c r="V204" i="23"/>
  <c r="T205" i="23"/>
  <c r="U205" i="23" s="1"/>
  <c r="W205" i="23" s="1"/>
  <c r="O203" i="12"/>
  <c r="Q202" i="12"/>
  <c r="P202" i="12"/>
  <c r="P202" i="21"/>
  <c r="R201" i="21"/>
  <c r="Q201" i="21"/>
  <c r="T207" i="24" l="1"/>
  <c r="V206" i="24"/>
  <c r="V205" i="23"/>
  <c r="T206" i="23"/>
  <c r="U206" i="23" s="1"/>
  <c r="W206" i="23" s="1"/>
  <c r="O204" i="12"/>
  <c r="Q203" i="12"/>
  <c r="P203" i="12"/>
  <c r="S201" i="21"/>
  <c r="P203" i="21"/>
  <c r="R202" i="21"/>
  <c r="Q202" i="21"/>
  <c r="S202" i="21" l="1"/>
  <c r="T208" i="24"/>
  <c r="V207" i="24"/>
  <c r="V206" i="23"/>
  <c r="T207" i="23"/>
  <c r="U207" i="23" s="1"/>
  <c r="W207" i="23" s="1"/>
  <c r="O205" i="12"/>
  <c r="Q204" i="12"/>
  <c r="P204" i="12"/>
  <c r="P204" i="21"/>
  <c r="Q203" i="21"/>
  <c r="R203" i="21"/>
  <c r="S203" i="21" l="1"/>
  <c r="T209" i="24"/>
  <c r="V208" i="24"/>
  <c r="V207" i="23"/>
  <c r="T208" i="23"/>
  <c r="U208" i="23" s="1"/>
  <c r="W208" i="23" s="1"/>
  <c r="O206" i="12"/>
  <c r="Q205" i="12"/>
  <c r="P205" i="12"/>
  <c r="P205" i="21"/>
  <c r="R204" i="21"/>
  <c r="Q204" i="21"/>
  <c r="S204" i="21" l="1"/>
  <c r="T210" i="24"/>
  <c r="V209" i="24"/>
  <c r="V208" i="23"/>
  <c r="T209" i="23"/>
  <c r="U209" i="23" s="1"/>
  <c r="W209" i="23" s="1"/>
  <c r="O207" i="12"/>
  <c r="P206" i="12"/>
  <c r="Q206" i="12"/>
  <c r="Q205" i="21"/>
  <c r="R205" i="21"/>
  <c r="P206" i="21"/>
  <c r="S205" i="21" l="1"/>
  <c r="T211" i="24"/>
  <c r="V210" i="24"/>
  <c r="V209" i="23"/>
  <c r="T210" i="23"/>
  <c r="U210" i="23" s="1"/>
  <c r="W210" i="23" s="1"/>
  <c r="O208" i="12"/>
  <c r="Q207" i="12"/>
  <c r="P207" i="12"/>
  <c r="Q206" i="21"/>
  <c r="R206" i="21"/>
  <c r="P207" i="21"/>
  <c r="S206" i="21" l="1"/>
  <c r="T212" i="24"/>
  <c r="V211" i="24"/>
  <c r="V210" i="23"/>
  <c r="T211" i="23"/>
  <c r="U211" i="23" s="1"/>
  <c r="W211" i="23" s="1"/>
  <c r="O209" i="12"/>
  <c r="P208" i="12"/>
  <c r="Q208" i="12"/>
  <c r="R207" i="21"/>
  <c r="Q207" i="21"/>
  <c r="P208" i="21"/>
  <c r="S207" i="21" l="1"/>
  <c r="T213" i="24"/>
  <c r="V212" i="24"/>
  <c r="V211" i="23"/>
  <c r="T212" i="23"/>
  <c r="U212" i="23" s="1"/>
  <c r="W212" i="23" s="1"/>
  <c r="O210" i="12"/>
  <c r="Q209" i="12"/>
  <c r="P209" i="12"/>
  <c r="R208" i="21"/>
  <c r="P209" i="21"/>
  <c r="Q208" i="21"/>
  <c r="S208" i="21" l="1"/>
  <c r="T214" i="24"/>
  <c r="V213" i="24"/>
  <c r="V212" i="23"/>
  <c r="T213" i="23"/>
  <c r="U213" i="23" s="1"/>
  <c r="W213" i="23" s="1"/>
  <c r="O211" i="12"/>
  <c r="P210" i="12"/>
  <c r="Q210" i="12"/>
  <c r="P210" i="21"/>
  <c r="Q209" i="21"/>
  <c r="R209" i="21"/>
  <c r="S209" i="21" l="1"/>
  <c r="T215" i="24"/>
  <c r="V214" i="24"/>
  <c r="V213" i="23"/>
  <c r="T214" i="23"/>
  <c r="U214" i="23" s="1"/>
  <c r="W214" i="23" s="1"/>
  <c r="O212" i="12"/>
  <c r="Q211" i="12"/>
  <c r="P211" i="12"/>
  <c r="Q210" i="21"/>
  <c r="P211" i="21"/>
  <c r="R210" i="21"/>
  <c r="T216" i="24" l="1"/>
  <c r="V215" i="24"/>
  <c r="V214" i="23"/>
  <c r="T215" i="23"/>
  <c r="U215" i="23" s="1"/>
  <c r="W215" i="23" s="1"/>
  <c r="O213" i="12"/>
  <c r="Q212" i="12"/>
  <c r="P212" i="12"/>
  <c r="R211" i="21"/>
  <c r="P212" i="21"/>
  <c r="Q211" i="21"/>
  <c r="S210" i="21"/>
  <c r="S211" i="21" l="1"/>
  <c r="T217" i="24"/>
  <c r="V216" i="24"/>
  <c r="V215" i="23"/>
  <c r="T216" i="23"/>
  <c r="U216" i="23" s="1"/>
  <c r="W216" i="23" s="1"/>
  <c r="O214" i="12"/>
  <c r="Q213" i="12"/>
  <c r="P213" i="12"/>
  <c r="Q212" i="21"/>
  <c r="R212" i="21"/>
  <c r="P213" i="21"/>
  <c r="T218" i="24" l="1"/>
  <c r="V217" i="24"/>
  <c r="V216" i="23"/>
  <c r="T217" i="23"/>
  <c r="U217" i="23" s="1"/>
  <c r="W217" i="23" s="1"/>
  <c r="O215" i="12"/>
  <c r="P214" i="12"/>
  <c r="Q214" i="12"/>
  <c r="R213" i="21"/>
  <c r="P214" i="21"/>
  <c r="Q213" i="21"/>
  <c r="S212" i="21"/>
  <c r="S213" i="21" l="1"/>
  <c r="T219" i="24"/>
  <c r="V218" i="24"/>
  <c r="V217" i="23"/>
  <c r="T218" i="23"/>
  <c r="U218" i="23" s="1"/>
  <c r="W218" i="23" s="1"/>
  <c r="O216" i="12"/>
  <c r="P215" i="12"/>
  <c r="Q215" i="12"/>
  <c r="R214" i="21"/>
  <c r="P215" i="21"/>
  <c r="Q214" i="21"/>
  <c r="S214" i="21" l="1"/>
  <c r="T220" i="24"/>
  <c r="V219" i="24"/>
  <c r="V218" i="23"/>
  <c r="T219" i="23"/>
  <c r="U219" i="23" s="1"/>
  <c r="W219" i="23" s="1"/>
  <c r="O217" i="12"/>
  <c r="Q216" i="12"/>
  <c r="P216" i="12"/>
  <c r="R215" i="21"/>
  <c r="Q215" i="21"/>
  <c r="P216" i="21"/>
  <c r="S215" i="21" l="1"/>
  <c r="T221" i="24"/>
  <c r="V220" i="24"/>
  <c r="V219" i="23"/>
  <c r="T220" i="23"/>
  <c r="U220" i="23" s="1"/>
  <c r="W220" i="23" s="1"/>
  <c r="O218" i="12"/>
  <c r="Q217" i="12"/>
  <c r="P217" i="12"/>
  <c r="P217" i="21"/>
  <c r="Q216" i="21"/>
  <c r="R216" i="21"/>
  <c r="S216" i="21" l="1"/>
  <c r="T222" i="24"/>
  <c r="V221" i="24"/>
  <c r="V220" i="23"/>
  <c r="T221" i="23"/>
  <c r="U221" i="23" s="1"/>
  <c r="W221" i="23" s="1"/>
  <c r="O219" i="12"/>
  <c r="Q218" i="12"/>
  <c r="P218" i="12"/>
  <c r="Q217" i="21"/>
  <c r="P218" i="21"/>
  <c r="R217" i="21"/>
  <c r="T223" i="24" l="1"/>
  <c r="V222" i="24"/>
  <c r="V221" i="23"/>
  <c r="T222" i="23"/>
  <c r="U222" i="23" s="1"/>
  <c r="W222" i="23" s="1"/>
  <c r="O220" i="12"/>
  <c r="P219" i="12"/>
  <c r="Q219" i="12"/>
  <c r="Q218" i="21"/>
  <c r="R218" i="21"/>
  <c r="P219" i="21"/>
  <c r="S217" i="21"/>
  <c r="T224" i="24" l="1"/>
  <c r="V223" i="24"/>
  <c r="V222" i="23"/>
  <c r="T223" i="23"/>
  <c r="U223" i="23" s="1"/>
  <c r="W223" i="23" s="1"/>
  <c r="O221" i="12"/>
  <c r="P220" i="12"/>
  <c r="Q220" i="12"/>
  <c r="R219" i="21"/>
  <c r="Q219" i="21"/>
  <c r="P220" i="21"/>
  <c r="S218" i="21"/>
  <c r="S219" i="21" l="1"/>
  <c r="T225" i="24"/>
  <c r="V224" i="24"/>
  <c r="V223" i="23"/>
  <c r="T224" i="23"/>
  <c r="U224" i="23" s="1"/>
  <c r="W224" i="23" s="1"/>
  <c r="O222" i="12"/>
  <c r="Q221" i="12"/>
  <c r="P221" i="12"/>
  <c r="P221" i="21"/>
  <c r="Q220" i="21"/>
  <c r="R220" i="21"/>
  <c r="T226" i="24" l="1"/>
  <c r="V225" i="24"/>
  <c r="V224" i="23"/>
  <c r="T225" i="23"/>
  <c r="U225" i="23" s="1"/>
  <c r="W225" i="23" s="1"/>
  <c r="O223" i="12"/>
  <c r="Q222" i="12"/>
  <c r="P222" i="12"/>
  <c r="S220" i="21"/>
  <c r="Q221" i="21"/>
  <c r="R221" i="21"/>
  <c r="P222" i="21"/>
  <c r="T227" i="24" l="1"/>
  <c r="V226" i="24"/>
  <c r="V225" i="23"/>
  <c r="T226" i="23"/>
  <c r="U226" i="23" s="1"/>
  <c r="W226" i="23" s="1"/>
  <c r="O224" i="12"/>
  <c r="Q223" i="12"/>
  <c r="P223" i="12"/>
  <c r="R222" i="21"/>
  <c r="P223" i="21"/>
  <c r="Q222" i="21"/>
  <c r="S221" i="21"/>
  <c r="S222" i="21" l="1"/>
  <c r="T228" i="24"/>
  <c r="V227" i="24"/>
  <c r="V226" i="23"/>
  <c r="T227" i="23"/>
  <c r="U227" i="23" s="1"/>
  <c r="W227" i="23" s="1"/>
  <c r="O225" i="12"/>
  <c r="Q224" i="12"/>
  <c r="P224" i="12"/>
  <c r="R223" i="21"/>
  <c r="Q223" i="21"/>
  <c r="P224" i="21"/>
  <c r="S223" i="21" l="1"/>
  <c r="T229" i="24"/>
  <c r="V228" i="24"/>
  <c r="V227" i="23"/>
  <c r="T228" i="23"/>
  <c r="U228" i="23" s="1"/>
  <c r="W228" i="23" s="1"/>
  <c r="O226" i="12"/>
  <c r="Q225" i="12"/>
  <c r="P225" i="12"/>
  <c r="P225" i="21"/>
  <c r="Q224" i="21"/>
  <c r="R224" i="21"/>
  <c r="S224" i="21" l="1"/>
  <c r="T230" i="24"/>
  <c r="V229" i="24"/>
  <c r="V228" i="23"/>
  <c r="T229" i="23"/>
  <c r="U229" i="23" s="1"/>
  <c r="W229" i="23" s="1"/>
  <c r="O227" i="12"/>
  <c r="Q226" i="12"/>
  <c r="P226" i="12"/>
  <c r="P226" i="21"/>
  <c r="R225" i="21"/>
  <c r="Q225" i="21"/>
  <c r="S225" i="21" l="1"/>
  <c r="T231" i="24"/>
  <c r="V230" i="24"/>
  <c r="V229" i="23"/>
  <c r="T230" i="23"/>
  <c r="U230" i="23" s="1"/>
  <c r="W230" i="23" s="1"/>
  <c r="O228" i="12"/>
  <c r="P227" i="12"/>
  <c r="Q227" i="12"/>
  <c r="R226" i="21"/>
  <c r="P227" i="21"/>
  <c r="Q226" i="21"/>
  <c r="S226" i="21" l="1"/>
  <c r="T232" i="24"/>
  <c r="V231" i="24"/>
  <c r="V230" i="23"/>
  <c r="T231" i="23"/>
  <c r="U231" i="23" s="1"/>
  <c r="W231" i="23" s="1"/>
  <c r="O229" i="12"/>
  <c r="Q228" i="12"/>
  <c r="P228" i="12"/>
  <c r="P228" i="21"/>
  <c r="Q227" i="21"/>
  <c r="R227" i="21"/>
  <c r="T233" i="24" l="1"/>
  <c r="V232" i="24"/>
  <c r="V231" i="23"/>
  <c r="T232" i="23"/>
  <c r="U232" i="23" s="1"/>
  <c r="W232" i="23" s="1"/>
  <c r="O230" i="12"/>
  <c r="Q229" i="12"/>
  <c r="P229" i="12"/>
  <c r="S227" i="21"/>
  <c r="P229" i="21"/>
  <c r="Q228" i="21"/>
  <c r="R228" i="21"/>
  <c r="T234" i="24" l="1"/>
  <c r="V233" i="24"/>
  <c r="V232" i="23"/>
  <c r="T233" i="23"/>
  <c r="U233" i="23" s="1"/>
  <c r="W233" i="23" s="1"/>
  <c r="O231" i="12"/>
  <c r="Q230" i="12"/>
  <c r="P230" i="12"/>
  <c r="S228" i="21"/>
  <c r="R229" i="21"/>
  <c r="P230" i="21"/>
  <c r="Q229" i="21"/>
  <c r="S229" i="21" l="1"/>
  <c r="T235" i="24"/>
  <c r="V234" i="24"/>
  <c r="V233" i="23"/>
  <c r="T234" i="23"/>
  <c r="U234" i="23" s="1"/>
  <c r="W234" i="23" s="1"/>
  <c r="O232" i="12"/>
  <c r="Q231" i="12"/>
  <c r="P231" i="12"/>
  <c r="Q230" i="21"/>
  <c r="R230" i="21"/>
  <c r="P231" i="21"/>
  <c r="T236" i="24" l="1"/>
  <c r="V235" i="24"/>
  <c r="V234" i="23"/>
  <c r="T235" i="23"/>
  <c r="U235" i="23" s="1"/>
  <c r="W235" i="23" s="1"/>
  <c r="O233" i="12"/>
  <c r="Q232" i="12"/>
  <c r="P232" i="12"/>
  <c r="R231" i="21"/>
  <c r="Q231" i="21"/>
  <c r="P232" i="21"/>
  <c r="S230" i="21"/>
  <c r="S231" i="21" l="1"/>
  <c r="T237" i="24"/>
  <c r="V236" i="24"/>
  <c r="V235" i="23"/>
  <c r="T236" i="23"/>
  <c r="U236" i="23" s="1"/>
  <c r="W236" i="23" s="1"/>
  <c r="O234" i="12"/>
  <c r="Q233" i="12"/>
  <c r="P233" i="12"/>
  <c r="P233" i="21"/>
  <c r="Q232" i="21"/>
  <c r="R232" i="21"/>
  <c r="S232" i="21" l="1"/>
  <c r="T238" i="24"/>
  <c r="V237" i="24"/>
  <c r="V236" i="23"/>
  <c r="T237" i="23"/>
  <c r="U237" i="23" s="1"/>
  <c r="W237" i="23" s="1"/>
  <c r="O235" i="12"/>
  <c r="Q234" i="12"/>
  <c r="P234" i="12"/>
  <c r="Q233" i="21"/>
  <c r="P234" i="21"/>
  <c r="R233" i="21"/>
  <c r="T239" i="24" l="1"/>
  <c r="V238" i="24"/>
  <c r="V237" i="23"/>
  <c r="T238" i="23"/>
  <c r="U238" i="23" s="1"/>
  <c r="W238" i="23" s="1"/>
  <c r="O236" i="12"/>
  <c r="P235" i="12"/>
  <c r="Q235" i="12"/>
  <c r="P235" i="21"/>
  <c r="R234" i="21"/>
  <c r="Q234" i="21"/>
  <c r="S233" i="21"/>
  <c r="S234" i="21" l="1"/>
  <c r="T240" i="24"/>
  <c r="V239" i="24"/>
  <c r="V238" i="23"/>
  <c r="T239" i="23"/>
  <c r="U239" i="23" s="1"/>
  <c r="W239" i="23" s="1"/>
  <c r="O237" i="12"/>
  <c r="P236" i="12"/>
  <c r="Q236" i="12"/>
  <c r="Q235" i="21"/>
  <c r="R235" i="21"/>
  <c r="P236" i="21"/>
  <c r="T241" i="24" l="1"/>
  <c r="V240" i="24"/>
  <c r="V239" i="23"/>
  <c r="T240" i="23"/>
  <c r="U240" i="23" s="1"/>
  <c r="W240" i="23" s="1"/>
  <c r="O238" i="12"/>
  <c r="Q237" i="12"/>
  <c r="P237" i="12"/>
  <c r="P237" i="21"/>
  <c r="R236" i="21"/>
  <c r="Q236" i="21"/>
  <c r="S235" i="21"/>
  <c r="T242" i="24" l="1"/>
  <c r="V241" i="24"/>
  <c r="V240" i="23"/>
  <c r="T241" i="23"/>
  <c r="U241" i="23" s="1"/>
  <c r="W241" i="23" s="1"/>
  <c r="O239" i="12"/>
  <c r="Q238" i="12"/>
  <c r="P238" i="12"/>
  <c r="S236" i="21"/>
  <c r="Q237" i="21"/>
  <c r="P238" i="21"/>
  <c r="R237" i="21"/>
  <c r="S237" i="21" l="1"/>
  <c r="T243" i="24"/>
  <c r="V242" i="24"/>
  <c r="V241" i="23"/>
  <c r="T242" i="23"/>
  <c r="U242" i="23" s="1"/>
  <c r="W242" i="23" s="1"/>
  <c r="O240" i="12"/>
  <c r="Q239" i="12"/>
  <c r="P239" i="12"/>
  <c r="Q238" i="21"/>
  <c r="R238" i="21"/>
  <c r="P239" i="21"/>
  <c r="T244" i="24" l="1"/>
  <c r="V243" i="24"/>
  <c r="V242" i="23"/>
  <c r="T243" i="23"/>
  <c r="U243" i="23" s="1"/>
  <c r="W243" i="23" s="1"/>
  <c r="O241" i="12"/>
  <c r="Q240" i="12"/>
  <c r="P240" i="12"/>
  <c r="R239" i="21"/>
  <c r="P240" i="21"/>
  <c r="Q239" i="21"/>
  <c r="S238" i="21"/>
  <c r="S239" i="21" l="1"/>
  <c r="T245" i="24"/>
  <c r="V244" i="24"/>
  <c r="V243" i="23"/>
  <c r="T244" i="23"/>
  <c r="U244" i="23" s="1"/>
  <c r="W244" i="23" s="1"/>
  <c r="O242" i="12"/>
  <c r="Q241" i="12"/>
  <c r="P241" i="12"/>
  <c r="P241" i="21"/>
  <c r="Q240" i="21"/>
  <c r="R240" i="21"/>
  <c r="S240" i="21" l="1"/>
  <c r="T246" i="24"/>
  <c r="V245" i="24"/>
  <c r="V244" i="23"/>
  <c r="T245" i="23"/>
  <c r="U245" i="23" s="1"/>
  <c r="W245" i="23" s="1"/>
  <c r="O243" i="12"/>
  <c r="P242" i="12"/>
  <c r="Q242" i="12"/>
  <c r="P242" i="21"/>
  <c r="Q241" i="21"/>
  <c r="R241" i="21"/>
  <c r="S241" i="21" l="1"/>
  <c r="T247" i="24"/>
  <c r="V246" i="24"/>
  <c r="V245" i="23"/>
  <c r="T246" i="23"/>
  <c r="U246" i="23" s="1"/>
  <c r="W246" i="23" s="1"/>
  <c r="O244" i="12"/>
  <c r="P243" i="12"/>
  <c r="Q243" i="12"/>
  <c r="Q242" i="21"/>
  <c r="R242" i="21"/>
  <c r="P243" i="21"/>
  <c r="T248" i="24" l="1"/>
  <c r="V247" i="24"/>
  <c r="V246" i="23"/>
  <c r="T247" i="23"/>
  <c r="U247" i="23" s="1"/>
  <c r="W247" i="23" s="1"/>
  <c r="O245" i="12"/>
  <c r="Q244" i="12"/>
  <c r="P244" i="12"/>
  <c r="R243" i="21"/>
  <c r="Q243" i="21"/>
  <c r="P244" i="21"/>
  <c r="S242" i="21"/>
  <c r="S243" i="21" l="1"/>
  <c r="T249" i="24"/>
  <c r="V248" i="24"/>
  <c r="V247" i="23"/>
  <c r="T248" i="23"/>
  <c r="U248" i="23" s="1"/>
  <c r="W248" i="23" s="1"/>
  <c r="O246" i="12"/>
  <c r="Q245" i="12"/>
  <c r="P245" i="12"/>
  <c r="R244" i="21"/>
  <c r="Q244" i="21"/>
  <c r="P245" i="21"/>
  <c r="S244" i="21" l="1"/>
  <c r="T250" i="24"/>
  <c r="V249" i="24"/>
  <c r="V248" i="23"/>
  <c r="T249" i="23"/>
  <c r="U249" i="23" s="1"/>
  <c r="W249" i="23" s="1"/>
  <c r="O247" i="12"/>
  <c r="Q246" i="12"/>
  <c r="P246" i="12"/>
  <c r="R245" i="21"/>
  <c r="P246" i="21"/>
  <c r="Q245" i="21"/>
  <c r="S245" i="21" l="1"/>
  <c r="T251" i="24"/>
  <c r="V250" i="24"/>
  <c r="V249" i="23"/>
  <c r="T250" i="23"/>
  <c r="U250" i="23" s="1"/>
  <c r="W250" i="23" s="1"/>
  <c r="O248" i="12"/>
  <c r="P247" i="12"/>
  <c r="Q247" i="12"/>
  <c r="Q246" i="21"/>
  <c r="P247" i="21"/>
  <c r="R246" i="21"/>
  <c r="T252" i="24" l="1"/>
  <c r="V251" i="24"/>
  <c r="V250" i="23"/>
  <c r="T251" i="23"/>
  <c r="U251" i="23" s="1"/>
  <c r="W251" i="23" s="1"/>
  <c r="O249" i="12"/>
  <c r="P248" i="12"/>
  <c r="Q248" i="12"/>
  <c r="R247" i="21"/>
  <c r="Q247" i="21"/>
  <c r="P248" i="21"/>
  <c r="S246" i="21"/>
  <c r="S247" i="21" l="1"/>
  <c r="T253" i="24"/>
  <c r="V252" i="24"/>
  <c r="V251" i="23"/>
  <c r="T252" i="23"/>
  <c r="U252" i="23" s="1"/>
  <c r="W252" i="23" s="1"/>
  <c r="O250" i="12"/>
  <c r="Q249" i="12"/>
  <c r="P249" i="12"/>
  <c r="Q248" i="21"/>
  <c r="R248" i="21"/>
  <c r="P249" i="21"/>
  <c r="T254" i="24" l="1"/>
  <c r="V253" i="24"/>
  <c r="V252" i="23"/>
  <c r="T253" i="23"/>
  <c r="U253" i="23" s="1"/>
  <c r="W253" i="23" s="1"/>
  <c r="O251" i="12"/>
  <c r="Q250" i="12"/>
  <c r="P250" i="12"/>
  <c r="R249" i="21"/>
  <c r="P250" i="21"/>
  <c r="Q249" i="21"/>
  <c r="S248" i="21"/>
  <c r="S249" i="21" l="1"/>
  <c r="T255" i="24"/>
  <c r="V254" i="24"/>
  <c r="V253" i="23"/>
  <c r="T254" i="23"/>
  <c r="U254" i="23" s="1"/>
  <c r="W254" i="23" s="1"/>
  <c r="O252" i="12"/>
  <c r="P251" i="12"/>
  <c r="Q251" i="12"/>
  <c r="Q250" i="21"/>
  <c r="R250" i="21"/>
  <c r="P251" i="21"/>
  <c r="T256" i="24" l="1"/>
  <c r="V255" i="24"/>
  <c r="V254" i="23"/>
  <c r="T255" i="23"/>
  <c r="U255" i="23" s="1"/>
  <c r="W255" i="23" s="1"/>
  <c r="O253" i="12"/>
  <c r="Q252" i="12"/>
  <c r="P252" i="12"/>
  <c r="R251" i="21"/>
  <c r="Q251" i="21"/>
  <c r="P252" i="21"/>
  <c r="S250" i="21"/>
  <c r="S251" i="21" l="1"/>
  <c r="T257" i="24"/>
  <c r="V256" i="24"/>
  <c r="V255" i="23"/>
  <c r="T256" i="23"/>
  <c r="U256" i="23" s="1"/>
  <c r="W256" i="23" s="1"/>
  <c r="O254" i="12"/>
  <c r="Q253" i="12"/>
  <c r="P253" i="12"/>
  <c r="P253" i="21"/>
  <c r="R252" i="21"/>
  <c r="Q252" i="21"/>
  <c r="S252" i="21" l="1"/>
  <c r="T258" i="24"/>
  <c r="V257" i="24"/>
  <c r="V256" i="23"/>
  <c r="T257" i="23"/>
  <c r="U257" i="23" s="1"/>
  <c r="W257" i="23" s="1"/>
  <c r="O255" i="12"/>
  <c r="Q254" i="12"/>
  <c r="P254" i="12"/>
  <c r="P254" i="21"/>
  <c r="R253" i="21"/>
  <c r="Q253" i="21"/>
  <c r="S253" i="21" l="1"/>
  <c r="T259" i="24"/>
  <c r="V258" i="24"/>
  <c r="V257" i="23"/>
  <c r="T258" i="23"/>
  <c r="U258" i="23" s="1"/>
  <c r="W258" i="23" s="1"/>
  <c r="O256" i="12"/>
  <c r="Q255" i="12"/>
  <c r="P255" i="12"/>
  <c r="Q254" i="21"/>
  <c r="R254" i="21"/>
  <c r="P255" i="21"/>
  <c r="T260" i="24" l="1"/>
  <c r="V259" i="24"/>
  <c r="V258" i="23"/>
  <c r="T259" i="23"/>
  <c r="U259" i="23" s="1"/>
  <c r="W259" i="23" s="1"/>
  <c r="O257" i="12"/>
  <c r="P256" i="12"/>
  <c r="Q256" i="12"/>
  <c r="R255" i="21"/>
  <c r="Q255" i="21"/>
  <c r="P256" i="21"/>
  <c r="S254" i="21"/>
  <c r="S255" i="21" l="1"/>
  <c r="T261" i="24"/>
  <c r="V260" i="24"/>
  <c r="V259" i="23"/>
  <c r="T260" i="23"/>
  <c r="U260" i="23" s="1"/>
  <c r="W260" i="23" s="1"/>
  <c r="O258" i="12"/>
  <c r="Q257" i="12"/>
  <c r="P257" i="12"/>
  <c r="Q256" i="21"/>
  <c r="P257" i="21"/>
  <c r="R256" i="21"/>
  <c r="T262" i="24" l="1"/>
  <c r="V261" i="24"/>
  <c r="V260" i="23"/>
  <c r="T261" i="23"/>
  <c r="U261" i="23" s="1"/>
  <c r="W261" i="23" s="1"/>
  <c r="O259" i="12"/>
  <c r="P258" i="12"/>
  <c r="Q258" i="12"/>
  <c r="P258" i="21"/>
  <c r="R257" i="21"/>
  <c r="Q257" i="21"/>
  <c r="S256" i="21"/>
  <c r="S257" i="21" l="1"/>
  <c r="T263" i="24"/>
  <c r="V262" i="24"/>
  <c r="V261" i="23"/>
  <c r="T262" i="23"/>
  <c r="U262" i="23" s="1"/>
  <c r="W262" i="23" s="1"/>
  <c r="O260" i="12"/>
  <c r="Q259" i="12"/>
  <c r="P259" i="12"/>
  <c r="P259" i="21"/>
  <c r="R258" i="21"/>
  <c r="Q258" i="21"/>
  <c r="S258" i="21" l="1"/>
  <c r="T264" i="24"/>
  <c r="V263" i="24"/>
  <c r="V262" i="23"/>
  <c r="T263" i="23"/>
  <c r="U263" i="23" s="1"/>
  <c r="W263" i="23" s="1"/>
  <c r="O261" i="12"/>
  <c r="Q260" i="12"/>
  <c r="P260" i="12"/>
  <c r="R259" i="21"/>
  <c r="P260" i="21"/>
  <c r="Q259" i="21"/>
  <c r="S259" i="21" l="1"/>
  <c r="T265" i="24"/>
  <c r="V264" i="24"/>
  <c r="V263" i="23"/>
  <c r="T264" i="23"/>
  <c r="U264" i="23" s="1"/>
  <c r="W264" i="23" s="1"/>
  <c r="O262" i="12"/>
  <c r="Q261" i="12"/>
  <c r="P261" i="12"/>
  <c r="P261" i="21"/>
  <c r="Q260" i="21"/>
  <c r="R260" i="21"/>
  <c r="S260" i="21" l="1"/>
  <c r="T266" i="24"/>
  <c r="V265" i="24"/>
  <c r="V264" i="23"/>
  <c r="T265" i="23"/>
  <c r="U265" i="23" s="1"/>
  <c r="W265" i="23" s="1"/>
  <c r="O263" i="12"/>
  <c r="Q262" i="12"/>
  <c r="P262" i="12"/>
  <c r="R261" i="21"/>
  <c r="Q261" i="21"/>
  <c r="P262" i="21"/>
  <c r="S261" i="21" l="1"/>
  <c r="T267" i="24"/>
  <c r="V266" i="24"/>
  <c r="V265" i="23"/>
  <c r="T266" i="23"/>
  <c r="U266" i="23" s="1"/>
  <c r="W266" i="23" s="1"/>
  <c r="O264" i="12"/>
  <c r="P263" i="12"/>
  <c r="Q263" i="12"/>
  <c r="Q262" i="21"/>
  <c r="R262" i="21"/>
  <c r="P263" i="21"/>
  <c r="T268" i="24" l="1"/>
  <c r="V267" i="24"/>
  <c r="V266" i="23"/>
  <c r="T267" i="23"/>
  <c r="U267" i="23" s="1"/>
  <c r="W267" i="23" s="1"/>
  <c r="O265" i="12"/>
  <c r="P264" i="12"/>
  <c r="Q264" i="12"/>
  <c r="Q263" i="21"/>
  <c r="R263" i="21"/>
  <c r="P264" i="21"/>
  <c r="S262" i="21"/>
  <c r="T269" i="24" l="1"/>
  <c r="V268" i="24"/>
  <c r="V267" i="23"/>
  <c r="T268" i="23"/>
  <c r="U268" i="23" s="1"/>
  <c r="W268" i="23" s="1"/>
  <c r="O266" i="12"/>
  <c r="Q265" i="12"/>
  <c r="P265" i="12"/>
  <c r="Q264" i="21"/>
  <c r="P265" i="21"/>
  <c r="R264" i="21"/>
  <c r="S263" i="21"/>
  <c r="T270" i="24" l="1"/>
  <c r="V269" i="24"/>
  <c r="V268" i="23"/>
  <c r="T269" i="23"/>
  <c r="U269" i="23" s="1"/>
  <c r="W269" i="23" s="1"/>
  <c r="O267" i="12"/>
  <c r="Q266" i="12"/>
  <c r="P266" i="12"/>
  <c r="R265" i="21"/>
  <c r="P266" i="21"/>
  <c r="Q265" i="21"/>
  <c r="S264" i="21"/>
  <c r="S265" i="21" l="1"/>
  <c r="T271" i="24"/>
  <c r="V270" i="24"/>
  <c r="V269" i="23"/>
  <c r="T270" i="23"/>
  <c r="U270" i="23" s="1"/>
  <c r="W270" i="23" s="1"/>
  <c r="O268" i="12"/>
  <c r="Q267" i="12"/>
  <c r="P267" i="12"/>
  <c r="P267" i="21"/>
  <c r="Q266" i="21"/>
  <c r="R266" i="21"/>
  <c r="S266" i="21" l="1"/>
  <c r="T272" i="24"/>
  <c r="V271" i="24"/>
  <c r="V270" i="23"/>
  <c r="T271" i="23"/>
  <c r="U271" i="23" s="1"/>
  <c r="W271" i="23" s="1"/>
  <c r="O269" i="12"/>
  <c r="Q268" i="12"/>
  <c r="P268" i="12"/>
  <c r="R267" i="21"/>
  <c r="Q267" i="21"/>
  <c r="P268" i="21"/>
  <c r="S267" i="21" l="1"/>
  <c r="T273" i="24"/>
  <c r="V272" i="24"/>
  <c r="V271" i="23"/>
  <c r="T272" i="23"/>
  <c r="U272" i="23" s="1"/>
  <c r="W272" i="23" s="1"/>
  <c r="O270" i="12"/>
  <c r="Q269" i="12"/>
  <c r="P269" i="12"/>
  <c r="Q268" i="21"/>
  <c r="R268" i="21"/>
  <c r="P269" i="21"/>
  <c r="T274" i="24" l="1"/>
  <c r="V273" i="24"/>
  <c r="V272" i="23"/>
  <c r="T273" i="23"/>
  <c r="U273" i="23" s="1"/>
  <c r="W273" i="23" s="1"/>
  <c r="O271" i="12"/>
  <c r="Q270" i="12"/>
  <c r="P270" i="12"/>
  <c r="Q269" i="21"/>
  <c r="R269" i="21"/>
  <c r="P270" i="21"/>
  <c r="S268" i="21"/>
  <c r="T275" i="24" l="1"/>
  <c r="V274" i="24"/>
  <c r="V273" i="23"/>
  <c r="T274" i="23"/>
  <c r="U274" i="23" s="1"/>
  <c r="W274" i="23" s="1"/>
  <c r="O272" i="12"/>
  <c r="Q271" i="12"/>
  <c r="P271" i="12"/>
  <c r="Q270" i="21"/>
  <c r="R270" i="21"/>
  <c r="P271" i="21"/>
  <c r="S269" i="21"/>
  <c r="T276" i="24" l="1"/>
  <c r="V275" i="24"/>
  <c r="V274" i="23"/>
  <c r="T275" i="23"/>
  <c r="U275" i="23" s="1"/>
  <c r="W275" i="23" s="1"/>
  <c r="O273" i="12"/>
  <c r="P272" i="12"/>
  <c r="Q272" i="12"/>
  <c r="P272" i="21"/>
  <c r="Q271" i="21"/>
  <c r="R271" i="21"/>
  <c r="S270" i="21"/>
  <c r="S271" i="21" l="1"/>
  <c r="T277" i="24"/>
  <c r="V276" i="24"/>
  <c r="V275" i="23"/>
  <c r="T276" i="23"/>
  <c r="U276" i="23" s="1"/>
  <c r="W276" i="23" s="1"/>
  <c r="O274" i="12"/>
  <c r="Q273" i="12"/>
  <c r="P273" i="12"/>
  <c r="P273" i="21"/>
  <c r="R272" i="21"/>
  <c r="Q272" i="21"/>
  <c r="S272" i="21" l="1"/>
  <c r="T278" i="24"/>
  <c r="V277" i="24"/>
  <c r="V276" i="23"/>
  <c r="T277" i="23"/>
  <c r="U277" i="23" s="1"/>
  <c r="W277" i="23" s="1"/>
  <c r="O275" i="12"/>
  <c r="Q274" i="12"/>
  <c r="P274" i="12"/>
  <c r="R273" i="21"/>
  <c r="P274" i="21"/>
  <c r="Q273" i="21"/>
  <c r="S273" i="21" l="1"/>
  <c r="T279" i="24"/>
  <c r="V278" i="24"/>
  <c r="V277" i="23"/>
  <c r="T278" i="23"/>
  <c r="U278" i="23" s="1"/>
  <c r="W278" i="23" s="1"/>
  <c r="O276" i="12"/>
  <c r="P275" i="12"/>
  <c r="Q275" i="12"/>
  <c r="R274" i="21"/>
  <c r="Q274" i="21"/>
  <c r="P275" i="21"/>
  <c r="S274" i="21" l="1"/>
  <c r="T280" i="24"/>
  <c r="V279" i="24"/>
  <c r="V278" i="23"/>
  <c r="T279" i="23"/>
  <c r="U279" i="23" s="1"/>
  <c r="W279" i="23" s="1"/>
  <c r="O277" i="12"/>
  <c r="Q276" i="12"/>
  <c r="P276" i="12"/>
  <c r="P276" i="21"/>
  <c r="Q275" i="21"/>
  <c r="R275" i="21"/>
  <c r="S275" i="21" l="1"/>
  <c r="T281" i="24"/>
  <c r="V280" i="24"/>
  <c r="V279" i="23"/>
  <c r="T280" i="23"/>
  <c r="U280" i="23" s="1"/>
  <c r="W280" i="23" s="1"/>
  <c r="O278" i="12"/>
  <c r="Q277" i="12"/>
  <c r="P277" i="12"/>
  <c r="Q276" i="21"/>
  <c r="P277" i="21"/>
  <c r="R276" i="21"/>
  <c r="T282" i="24" l="1"/>
  <c r="V281" i="24"/>
  <c r="V280" i="23"/>
  <c r="T281" i="23"/>
  <c r="U281" i="23" s="1"/>
  <c r="W281" i="23" s="1"/>
  <c r="O279" i="12"/>
  <c r="Q278" i="12"/>
  <c r="P278" i="12"/>
  <c r="R277" i="21"/>
  <c r="P278" i="21"/>
  <c r="Q277" i="21"/>
  <c r="S276" i="21"/>
  <c r="S277" i="21" l="1"/>
  <c r="T283" i="24"/>
  <c r="V282" i="24"/>
  <c r="V281" i="23"/>
  <c r="T282" i="23"/>
  <c r="U282" i="23" s="1"/>
  <c r="W282" i="23" s="1"/>
  <c r="O280" i="12"/>
  <c r="P279" i="12"/>
  <c r="Q279" i="12"/>
  <c r="Q278" i="21"/>
  <c r="P279" i="21"/>
  <c r="R278" i="21"/>
  <c r="T284" i="24" l="1"/>
  <c r="V283" i="24"/>
  <c r="V282" i="23"/>
  <c r="T283" i="23"/>
  <c r="U283" i="23" s="1"/>
  <c r="W283" i="23" s="1"/>
  <c r="O281" i="12"/>
  <c r="Q280" i="12"/>
  <c r="P280" i="12"/>
  <c r="Q279" i="21"/>
  <c r="R279" i="21"/>
  <c r="P280" i="21"/>
  <c r="S278" i="21"/>
  <c r="T285" i="24" l="1"/>
  <c r="V284" i="24"/>
  <c r="V283" i="23"/>
  <c r="T284" i="23"/>
  <c r="U284" i="23" s="1"/>
  <c r="W284" i="23" s="1"/>
  <c r="O282" i="12"/>
  <c r="Q281" i="12"/>
  <c r="P281" i="12"/>
  <c r="Q280" i="21"/>
  <c r="R280" i="21"/>
  <c r="P281" i="21"/>
  <c r="S279" i="21"/>
  <c r="T286" i="24" l="1"/>
  <c r="V285" i="24"/>
  <c r="V284" i="23"/>
  <c r="T285" i="23"/>
  <c r="U285" i="23" s="1"/>
  <c r="W285" i="23" s="1"/>
  <c r="O283" i="12"/>
  <c r="Q282" i="12"/>
  <c r="P282" i="12"/>
  <c r="R281" i="21"/>
  <c r="P282" i="21"/>
  <c r="Q281" i="21"/>
  <c r="S280" i="21"/>
  <c r="S281" i="21" l="1"/>
  <c r="T287" i="24"/>
  <c r="V286" i="24"/>
  <c r="V285" i="23"/>
  <c r="T286" i="23"/>
  <c r="U286" i="23" s="1"/>
  <c r="W286" i="23" s="1"/>
  <c r="O284" i="12"/>
  <c r="P283" i="12"/>
  <c r="Q283" i="12"/>
  <c r="P283" i="21"/>
  <c r="R282" i="21"/>
  <c r="Q282" i="21"/>
  <c r="T288" i="24" l="1"/>
  <c r="V287" i="24"/>
  <c r="V286" i="23"/>
  <c r="T287" i="23"/>
  <c r="U287" i="23" s="1"/>
  <c r="W287" i="23" s="1"/>
  <c r="O285" i="12"/>
  <c r="P284" i="12"/>
  <c r="Q284" i="12"/>
  <c r="S282" i="21"/>
  <c r="R283" i="21"/>
  <c r="Q283" i="21"/>
  <c r="P284" i="21"/>
  <c r="T289" i="24" l="1"/>
  <c r="V288" i="24"/>
  <c r="V287" i="23"/>
  <c r="T288" i="23"/>
  <c r="U288" i="23" s="1"/>
  <c r="W288" i="23" s="1"/>
  <c r="O286" i="12"/>
  <c r="Q285" i="12"/>
  <c r="P285" i="12"/>
  <c r="R284" i="21"/>
  <c r="P285" i="21"/>
  <c r="Q284" i="21"/>
  <c r="S283" i="21"/>
  <c r="S284" i="21" l="1"/>
  <c r="T290" i="24"/>
  <c r="V289" i="24"/>
  <c r="V288" i="23"/>
  <c r="T289" i="23"/>
  <c r="U289" i="23" s="1"/>
  <c r="W289" i="23" s="1"/>
  <c r="O287" i="12"/>
  <c r="Q286" i="12"/>
  <c r="P286" i="12"/>
  <c r="R285" i="21"/>
  <c r="Q285" i="21"/>
  <c r="P286" i="21"/>
  <c r="S285" i="21" l="1"/>
  <c r="T291" i="24"/>
  <c r="V290" i="24"/>
  <c r="V289" i="23"/>
  <c r="T290" i="23"/>
  <c r="U290" i="23" s="1"/>
  <c r="W290" i="23" s="1"/>
  <c r="O288" i="12"/>
  <c r="Q287" i="12"/>
  <c r="P287" i="12"/>
  <c r="P287" i="21"/>
  <c r="Q286" i="21"/>
  <c r="R286" i="21"/>
  <c r="S286" i="21" l="1"/>
  <c r="T292" i="24"/>
  <c r="V291" i="24"/>
  <c r="V290" i="23"/>
  <c r="T291" i="23"/>
  <c r="U291" i="23" s="1"/>
  <c r="W291" i="23" s="1"/>
  <c r="O289" i="12"/>
  <c r="Q288" i="12"/>
  <c r="P288" i="12"/>
  <c r="P288" i="21"/>
  <c r="Q287" i="21"/>
  <c r="R287" i="21"/>
  <c r="S287" i="21" l="1"/>
  <c r="T293" i="24"/>
  <c r="V292" i="24"/>
  <c r="V291" i="23"/>
  <c r="T292" i="23"/>
  <c r="U292" i="23" s="1"/>
  <c r="W292" i="23" s="1"/>
  <c r="O290" i="12"/>
  <c r="Q289" i="12"/>
  <c r="P289" i="12"/>
  <c r="Q288" i="21"/>
  <c r="R288" i="21"/>
  <c r="P289" i="21"/>
  <c r="T294" i="24" l="1"/>
  <c r="V293" i="24"/>
  <c r="V292" i="23"/>
  <c r="T293" i="23"/>
  <c r="U293" i="23" s="1"/>
  <c r="W293" i="23" s="1"/>
  <c r="O291" i="12"/>
  <c r="Q290" i="12"/>
  <c r="P290" i="12"/>
  <c r="R289" i="21"/>
  <c r="P290" i="21"/>
  <c r="Q289" i="21"/>
  <c r="S288" i="21"/>
  <c r="S289" i="21" l="1"/>
  <c r="T295" i="24"/>
  <c r="V294" i="24"/>
  <c r="V293" i="23"/>
  <c r="T294" i="23"/>
  <c r="U294" i="23" s="1"/>
  <c r="W294" i="23" s="1"/>
  <c r="O292" i="12"/>
  <c r="P291" i="12"/>
  <c r="Q291" i="12"/>
  <c r="R290" i="21"/>
  <c r="P291" i="21"/>
  <c r="Q290" i="21"/>
  <c r="S290" i="21" l="1"/>
  <c r="T296" i="24"/>
  <c r="V295" i="24"/>
  <c r="V294" i="23"/>
  <c r="T295" i="23"/>
  <c r="U295" i="23" s="1"/>
  <c r="W295" i="23" s="1"/>
  <c r="O293" i="12"/>
  <c r="Q292" i="12"/>
  <c r="P292" i="12"/>
  <c r="R291" i="21"/>
  <c r="P292" i="21"/>
  <c r="Q291" i="21"/>
  <c r="S291" i="21" l="1"/>
  <c r="T297" i="24"/>
  <c r="V296" i="24"/>
  <c r="V295" i="23"/>
  <c r="T296" i="23"/>
  <c r="U296" i="23" s="1"/>
  <c r="W296" i="23" s="1"/>
  <c r="O294" i="12"/>
  <c r="Q293" i="12"/>
  <c r="P293" i="12"/>
  <c r="P293" i="21"/>
  <c r="Q292" i="21"/>
  <c r="R292" i="21"/>
  <c r="S292" i="21" l="1"/>
  <c r="T298" i="24"/>
  <c r="V297" i="24"/>
  <c r="V296" i="23"/>
  <c r="T297" i="23"/>
  <c r="U297" i="23" s="1"/>
  <c r="W297" i="23" s="1"/>
  <c r="O295" i="12"/>
  <c r="Q294" i="12"/>
  <c r="P294" i="12"/>
  <c r="P294" i="21"/>
  <c r="R293" i="21"/>
  <c r="Q293" i="21"/>
  <c r="S293" i="21" l="1"/>
  <c r="T299" i="24"/>
  <c r="V298" i="24"/>
  <c r="V297" i="23"/>
  <c r="T298" i="23"/>
  <c r="U298" i="23" s="1"/>
  <c r="W298" i="23" s="1"/>
  <c r="O296" i="12"/>
  <c r="Q295" i="12"/>
  <c r="P295" i="12"/>
  <c r="R294" i="21"/>
  <c r="P295" i="21"/>
  <c r="Q294" i="21"/>
  <c r="S294" i="21" l="1"/>
  <c r="T300" i="24"/>
  <c r="V299" i="24"/>
  <c r="V298" i="23"/>
  <c r="T299" i="23"/>
  <c r="U299" i="23" s="1"/>
  <c r="W299" i="23" s="1"/>
  <c r="O297" i="12"/>
  <c r="Q296" i="12"/>
  <c r="P296" i="12"/>
  <c r="Q295" i="21"/>
  <c r="R295" i="21"/>
  <c r="P296" i="21"/>
  <c r="T301" i="24" l="1"/>
  <c r="V300" i="24"/>
  <c r="V299" i="23"/>
  <c r="T300" i="23"/>
  <c r="U300" i="23" s="1"/>
  <c r="W300" i="23" s="1"/>
  <c r="O298" i="12"/>
  <c r="Q297" i="12"/>
  <c r="P297" i="12"/>
  <c r="P297" i="21"/>
  <c r="R296" i="21"/>
  <c r="Q296" i="21"/>
  <c r="S295" i="21"/>
  <c r="T302" i="24" l="1"/>
  <c r="V301" i="24"/>
  <c r="V300" i="23"/>
  <c r="T301" i="23"/>
  <c r="U301" i="23" s="1"/>
  <c r="W301" i="23" s="1"/>
  <c r="O299" i="12"/>
  <c r="Q298" i="12"/>
  <c r="P298" i="12"/>
  <c r="S296" i="21"/>
  <c r="Q297" i="21"/>
  <c r="R297" i="21"/>
  <c r="P298" i="21"/>
  <c r="S297" i="21" l="1"/>
  <c r="T303" i="24"/>
  <c r="V302" i="24"/>
  <c r="V301" i="23"/>
  <c r="T302" i="23"/>
  <c r="U302" i="23" s="1"/>
  <c r="W302" i="23" s="1"/>
  <c r="O300" i="12"/>
  <c r="P299" i="12"/>
  <c r="Q299" i="12"/>
  <c r="P299" i="21"/>
  <c r="R298" i="21"/>
  <c r="Q298" i="21"/>
  <c r="S298" i="21" l="1"/>
  <c r="T304" i="24"/>
  <c r="V303" i="24"/>
  <c r="V302" i="23"/>
  <c r="T303" i="23"/>
  <c r="U303" i="23" s="1"/>
  <c r="W303" i="23" s="1"/>
  <c r="O301" i="12"/>
  <c r="P300" i="12"/>
  <c r="Q300" i="12"/>
  <c r="R299" i="21"/>
  <c r="P300" i="21"/>
  <c r="Q299" i="21"/>
  <c r="S299" i="21" l="1"/>
  <c r="T305" i="24"/>
  <c r="V304" i="24"/>
  <c r="V303" i="23"/>
  <c r="T304" i="23"/>
  <c r="U304" i="23" s="1"/>
  <c r="W304" i="23" s="1"/>
  <c r="O302" i="12"/>
  <c r="Q301" i="12"/>
  <c r="P301" i="12"/>
  <c r="R300" i="21"/>
  <c r="P301" i="21"/>
  <c r="Q300" i="21"/>
  <c r="S300" i="21" l="1"/>
  <c r="T306" i="24"/>
  <c r="V305" i="24"/>
  <c r="V304" i="23"/>
  <c r="T305" i="23"/>
  <c r="U305" i="23" s="1"/>
  <c r="W305" i="23" s="1"/>
  <c r="O303" i="12"/>
  <c r="Q302" i="12"/>
  <c r="P302" i="12"/>
  <c r="R301" i="21"/>
  <c r="Q301" i="21"/>
  <c r="P302" i="21"/>
  <c r="S301" i="21" l="1"/>
  <c r="T307" i="24"/>
  <c r="V306" i="24"/>
  <c r="V305" i="23"/>
  <c r="T306" i="23"/>
  <c r="U306" i="23" s="1"/>
  <c r="W306" i="23" s="1"/>
  <c r="O304" i="12"/>
  <c r="Q303" i="12"/>
  <c r="P303" i="12"/>
  <c r="Q302" i="21"/>
  <c r="R302" i="21"/>
  <c r="P303" i="21"/>
  <c r="S302" i="21" l="1"/>
  <c r="T308" i="24"/>
  <c r="V307" i="24"/>
  <c r="V306" i="23"/>
  <c r="T307" i="23"/>
  <c r="U307" i="23" s="1"/>
  <c r="W307" i="23" s="1"/>
  <c r="O305" i="12"/>
  <c r="Q304" i="12"/>
  <c r="P304" i="12"/>
  <c r="P304" i="21"/>
  <c r="Q303" i="21"/>
  <c r="R303" i="21"/>
  <c r="S303" i="21" l="1"/>
  <c r="T309" i="24"/>
  <c r="V308" i="24"/>
  <c r="V307" i="23"/>
  <c r="T308" i="23"/>
  <c r="U308" i="23" s="1"/>
  <c r="W308" i="23" s="1"/>
  <c r="O306" i="12"/>
  <c r="Q305" i="12"/>
  <c r="P305" i="12"/>
  <c r="R304" i="21"/>
  <c r="Q304" i="21"/>
  <c r="P305" i="21"/>
  <c r="T310" i="24" l="1"/>
  <c r="V309" i="24"/>
  <c r="V308" i="23"/>
  <c r="T309" i="23"/>
  <c r="U309" i="23" s="1"/>
  <c r="W309" i="23" s="1"/>
  <c r="O307" i="12"/>
  <c r="Q306" i="12"/>
  <c r="P306" i="12"/>
  <c r="R305" i="21"/>
  <c r="P306" i="21"/>
  <c r="Q305" i="21"/>
  <c r="S304" i="21"/>
  <c r="S305" i="21" l="1"/>
  <c r="T311" i="24"/>
  <c r="V310" i="24"/>
  <c r="V309" i="23"/>
  <c r="T310" i="23"/>
  <c r="U310" i="23" s="1"/>
  <c r="W310" i="23" s="1"/>
  <c r="O308" i="12"/>
  <c r="P307" i="12"/>
  <c r="Q307" i="12"/>
  <c r="R306" i="21"/>
  <c r="Q306" i="21"/>
  <c r="P307" i="21"/>
  <c r="S306" i="21" l="1"/>
  <c r="T312" i="24"/>
  <c r="V311" i="24"/>
  <c r="V310" i="23"/>
  <c r="T311" i="23"/>
  <c r="U311" i="23" s="1"/>
  <c r="W311" i="23" s="1"/>
  <c r="O309" i="12"/>
  <c r="Q308" i="12"/>
  <c r="P308" i="12"/>
  <c r="P308" i="21"/>
  <c r="R307" i="21"/>
  <c r="Q307" i="21"/>
  <c r="S307" i="21" s="1"/>
  <c r="T313" i="24" l="1"/>
  <c r="V312" i="24"/>
  <c r="V311" i="23"/>
  <c r="T312" i="23"/>
  <c r="U312" i="23" s="1"/>
  <c r="W312" i="23" s="1"/>
  <c r="O310" i="12"/>
  <c r="Q309" i="12"/>
  <c r="P309" i="12"/>
  <c r="Q308" i="21"/>
  <c r="R308" i="21"/>
  <c r="P309" i="21"/>
  <c r="S308" i="21" l="1"/>
  <c r="T314" i="24"/>
  <c r="V313" i="24"/>
  <c r="V312" i="23"/>
  <c r="T313" i="23"/>
  <c r="U313" i="23" s="1"/>
  <c r="W313" i="23" s="1"/>
  <c r="O311" i="12"/>
  <c r="Q310" i="12"/>
  <c r="P310" i="12"/>
  <c r="R309" i="21"/>
  <c r="Q309" i="21"/>
  <c r="P310" i="21"/>
  <c r="S309" i="21" l="1"/>
  <c r="T315" i="24"/>
  <c r="V314" i="24"/>
  <c r="V313" i="23"/>
  <c r="T314" i="23"/>
  <c r="U314" i="23" s="1"/>
  <c r="W314" i="23" s="1"/>
  <c r="O312" i="12"/>
  <c r="P311" i="12"/>
  <c r="Q311" i="12"/>
  <c r="Q310" i="21"/>
  <c r="R310" i="21"/>
  <c r="P311" i="21"/>
  <c r="T316" i="24" l="1"/>
  <c r="V315" i="24"/>
  <c r="V314" i="23"/>
  <c r="T315" i="23"/>
  <c r="U315" i="23" s="1"/>
  <c r="W315" i="23" s="1"/>
  <c r="O313" i="12"/>
  <c r="P312" i="12"/>
  <c r="Q312" i="12"/>
  <c r="Q311" i="21"/>
  <c r="P312" i="21"/>
  <c r="R311" i="21"/>
  <c r="S310" i="21"/>
  <c r="T317" i="24" l="1"/>
  <c r="V316" i="24"/>
  <c r="V315" i="23"/>
  <c r="T316" i="23"/>
  <c r="U316" i="23" s="1"/>
  <c r="W316" i="23" s="1"/>
  <c r="O314" i="12"/>
  <c r="Q313" i="12"/>
  <c r="P313" i="12"/>
  <c r="Q312" i="21"/>
  <c r="R312" i="21"/>
  <c r="P313" i="21"/>
  <c r="S311" i="21"/>
  <c r="S312" i="21" l="1"/>
  <c r="T318" i="24"/>
  <c r="V317" i="24"/>
  <c r="V316" i="23"/>
  <c r="T317" i="23"/>
  <c r="U317" i="23" s="1"/>
  <c r="W317" i="23" s="1"/>
  <c r="O315" i="12"/>
  <c r="Q314" i="12"/>
  <c r="P314" i="12"/>
  <c r="R313" i="21"/>
  <c r="P314" i="21"/>
  <c r="Q313" i="21"/>
  <c r="S313" i="21" l="1"/>
  <c r="T319" i="24"/>
  <c r="V318" i="24"/>
  <c r="V317" i="23"/>
  <c r="T318" i="23"/>
  <c r="U318" i="23" s="1"/>
  <c r="W318" i="23" s="1"/>
  <c r="O316" i="12"/>
  <c r="P315" i="12"/>
  <c r="Q315" i="12"/>
  <c r="P315" i="21"/>
  <c r="R314" i="21"/>
  <c r="Q314" i="21"/>
  <c r="S314" i="21" l="1"/>
  <c r="T320" i="24"/>
  <c r="V319" i="24"/>
  <c r="V318" i="23"/>
  <c r="T319" i="23"/>
  <c r="U319" i="23" s="1"/>
  <c r="W319" i="23" s="1"/>
  <c r="O317" i="12"/>
  <c r="Q316" i="12"/>
  <c r="P316" i="12"/>
  <c r="Q315" i="21"/>
  <c r="R315" i="21"/>
  <c r="P316" i="21"/>
  <c r="S315" i="21" l="1"/>
  <c r="T321" i="24"/>
  <c r="V320" i="24"/>
  <c r="V319" i="23"/>
  <c r="T320" i="23"/>
  <c r="U320" i="23" s="1"/>
  <c r="W320" i="23" s="1"/>
  <c r="O318" i="12"/>
  <c r="Q317" i="12"/>
  <c r="P317" i="12"/>
  <c r="R316" i="21"/>
  <c r="Q316" i="21"/>
  <c r="P317" i="21"/>
  <c r="T322" i="24" l="1"/>
  <c r="V321" i="24"/>
  <c r="V320" i="23"/>
  <c r="T321" i="23"/>
  <c r="U321" i="23" s="1"/>
  <c r="W321" i="23" s="1"/>
  <c r="O319" i="12"/>
  <c r="Q318" i="12"/>
  <c r="P318" i="12"/>
  <c r="R317" i="21"/>
  <c r="P318" i="21"/>
  <c r="Q317" i="21"/>
  <c r="S316" i="21"/>
  <c r="S317" i="21" l="1"/>
  <c r="T323" i="24"/>
  <c r="V322" i="24"/>
  <c r="V321" i="23"/>
  <c r="T322" i="23"/>
  <c r="U322" i="23" s="1"/>
  <c r="W322" i="23" s="1"/>
  <c r="O320" i="12"/>
  <c r="Q319" i="12"/>
  <c r="P319" i="12"/>
  <c r="R318" i="21"/>
  <c r="P319" i="21"/>
  <c r="Q318" i="21"/>
  <c r="S318" i="21" l="1"/>
  <c r="T324" i="24"/>
  <c r="V323" i="24"/>
  <c r="V322" i="23"/>
  <c r="T323" i="23"/>
  <c r="U323" i="23" s="1"/>
  <c r="W323" i="23" s="1"/>
  <c r="O321" i="12"/>
  <c r="P320" i="12"/>
  <c r="Q320" i="12"/>
  <c r="P320" i="21"/>
  <c r="Q319" i="21"/>
  <c r="R319" i="21"/>
  <c r="T325" i="24" l="1"/>
  <c r="V324" i="24"/>
  <c r="V323" i="23"/>
  <c r="T324" i="23"/>
  <c r="U324" i="23" s="1"/>
  <c r="W324" i="23" s="1"/>
  <c r="O322" i="12"/>
  <c r="Q321" i="12"/>
  <c r="P321" i="12"/>
  <c r="S319" i="21"/>
  <c r="R320" i="21"/>
  <c r="P321" i="21"/>
  <c r="Q320" i="21"/>
  <c r="S320" i="21" l="1"/>
  <c r="T326" i="24"/>
  <c r="V325" i="24"/>
  <c r="V324" i="23"/>
  <c r="T325" i="23"/>
  <c r="U325" i="23" s="1"/>
  <c r="W325" i="23" s="1"/>
  <c r="O323" i="12"/>
  <c r="Q322" i="12"/>
  <c r="P322" i="12"/>
  <c r="R321" i="21"/>
  <c r="P322" i="21"/>
  <c r="Q321" i="21"/>
  <c r="S321" i="21" l="1"/>
  <c r="T327" i="24"/>
  <c r="V326" i="24"/>
  <c r="V325" i="23"/>
  <c r="T326" i="23"/>
  <c r="U326" i="23" s="1"/>
  <c r="W326" i="23" s="1"/>
  <c r="O324" i="12"/>
  <c r="Q323" i="12"/>
  <c r="P323" i="12"/>
  <c r="R322" i="21"/>
  <c r="P323" i="21"/>
  <c r="Q322" i="21"/>
  <c r="S322" i="21" l="1"/>
  <c r="T328" i="24"/>
  <c r="V327" i="24"/>
  <c r="V326" i="23"/>
  <c r="T327" i="23"/>
  <c r="U327" i="23" s="1"/>
  <c r="W327" i="23" s="1"/>
  <c r="O325" i="12"/>
  <c r="Q324" i="12"/>
  <c r="P324" i="12"/>
  <c r="Q323" i="21"/>
  <c r="R323" i="21"/>
  <c r="P324" i="21"/>
  <c r="T329" i="24" l="1"/>
  <c r="V328" i="24"/>
  <c r="V327" i="23"/>
  <c r="T328" i="23"/>
  <c r="U328" i="23" s="1"/>
  <c r="W328" i="23" s="1"/>
  <c r="O326" i="12"/>
  <c r="Q325" i="12"/>
  <c r="P325" i="12"/>
  <c r="Q324" i="21"/>
  <c r="P325" i="21"/>
  <c r="R324" i="21"/>
  <c r="S323" i="21"/>
  <c r="T330" i="24" l="1"/>
  <c r="V329" i="24"/>
  <c r="V328" i="23"/>
  <c r="T329" i="23"/>
  <c r="U329" i="23" s="1"/>
  <c r="W329" i="23" s="1"/>
  <c r="O327" i="12"/>
  <c r="Q326" i="12"/>
  <c r="P326" i="12"/>
  <c r="R325" i="21"/>
  <c r="P326" i="21"/>
  <c r="Q325" i="21"/>
  <c r="S324" i="21"/>
  <c r="S325" i="21" l="1"/>
  <c r="T331" i="24"/>
  <c r="V330" i="24"/>
  <c r="V329" i="23"/>
  <c r="T330" i="23"/>
  <c r="U330" i="23" s="1"/>
  <c r="W330" i="23" s="1"/>
  <c r="O328" i="12"/>
  <c r="P327" i="12"/>
  <c r="Q327" i="12"/>
  <c r="Q326" i="21"/>
  <c r="R326" i="21"/>
  <c r="P327" i="21"/>
  <c r="T332" i="24" l="1"/>
  <c r="V331" i="24"/>
  <c r="V330" i="23"/>
  <c r="T331" i="23"/>
  <c r="U331" i="23" s="1"/>
  <c r="W331" i="23" s="1"/>
  <c r="O329" i="12"/>
  <c r="P328" i="12"/>
  <c r="Q328" i="12"/>
  <c r="P328" i="21"/>
  <c r="R327" i="21"/>
  <c r="Q327" i="21"/>
  <c r="S326" i="21"/>
  <c r="S327" i="21" l="1"/>
  <c r="T333" i="24"/>
  <c r="V332" i="24"/>
  <c r="V331" i="23"/>
  <c r="T332" i="23"/>
  <c r="U332" i="23" s="1"/>
  <c r="W332" i="23" s="1"/>
  <c r="O330" i="12"/>
  <c r="Q329" i="12"/>
  <c r="P329" i="12"/>
  <c r="Q328" i="21"/>
  <c r="P329" i="21"/>
  <c r="R328" i="21"/>
  <c r="S328" i="21" l="1"/>
  <c r="T334" i="24"/>
  <c r="V333" i="24"/>
  <c r="V332" i="23"/>
  <c r="T333" i="23"/>
  <c r="U333" i="23" s="1"/>
  <c r="W333" i="23" s="1"/>
  <c r="O331" i="12"/>
  <c r="Q330" i="12"/>
  <c r="P330" i="12"/>
  <c r="R329" i="21"/>
  <c r="P330" i="21"/>
  <c r="Q329" i="21"/>
  <c r="S329" i="21" l="1"/>
  <c r="T335" i="24"/>
  <c r="V334" i="24"/>
  <c r="V333" i="23"/>
  <c r="T334" i="23"/>
  <c r="U334" i="23" s="1"/>
  <c r="W334" i="23" s="1"/>
  <c r="O332" i="12"/>
  <c r="Q331" i="12"/>
  <c r="P331" i="12"/>
  <c r="Q330" i="21"/>
  <c r="R330" i="21"/>
  <c r="P331" i="21"/>
  <c r="S330" i="21" l="1"/>
  <c r="T336" i="24"/>
  <c r="V335" i="24"/>
  <c r="V334" i="23"/>
  <c r="T335" i="23"/>
  <c r="U335" i="23" s="1"/>
  <c r="W335" i="23" s="1"/>
  <c r="O333" i="12"/>
  <c r="Q332" i="12"/>
  <c r="P332" i="12"/>
  <c r="R331" i="21"/>
  <c r="Q331" i="21"/>
  <c r="P332" i="21"/>
  <c r="S331" i="21" l="1"/>
  <c r="T337" i="24"/>
  <c r="V336" i="24"/>
  <c r="V335" i="23"/>
  <c r="T336" i="23"/>
  <c r="U336" i="23" s="1"/>
  <c r="W336" i="23" s="1"/>
  <c r="O334" i="12"/>
  <c r="Q333" i="12"/>
  <c r="P333" i="12"/>
  <c r="P333" i="21"/>
  <c r="Q332" i="21"/>
  <c r="R332" i="21"/>
  <c r="S332" i="21" l="1"/>
  <c r="T338" i="24"/>
  <c r="V337" i="24"/>
  <c r="V336" i="23"/>
  <c r="T337" i="23"/>
  <c r="U337" i="23" s="1"/>
  <c r="W337" i="23" s="1"/>
  <c r="O335" i="12"/>
  <c r="Q334" i="12"/>
  <c r="P334" i="12"/>
  <c r="P334" i="21"/>
  <c r="R333" i="21"/>
  <c r="Q333" i="21"/>
  <c r="S333" i="21" l="1"/>
  <c r="T339" i="24"/>
  <c r="V338" i="24"/>
  <c r="V337" i="23"/>
  <c r="T338" i="23"/>
  <c r="U338" i="23" s="1"/>
  <c r="W338" i="23" s="1"/>
  <c r="O336" i="12"/>
  <c r="Q335" i="12"/>
  <c r="P335" i="12"/>
  <c r="Q334" i="21"/>
  <c r="P335" i="21"/>
  <c r="R334" i="21"/>
  <c r="T340" i="24" l="1"/>
  <c r="V339" i="24"/>
  <c r="V338" i="23"/>
  <c r="T339" i="23"/>
  <c r="U339" i="23" s="1"/>
  <c r="W339" i="23" s="1"/>
  <c r="O337" i="12"/>
  <c r="P336" i="12"/>
  <c r="Q336" i="12"/>
  <c r="R335" i="21"/>
  <c r="Q335" i="21"/>
  <c r="P336" i="21"/>
  <c r="S334" i="21"/>
  <c r="S335" i="21" l="1"/>
  <c r="T341" i="24"/>
  <c r="V340" i="24"/>
  <c r="V339" i="23"/>
  <c r="T340" i="23"/>
  <c r="U340" i="23" s="1"/>
  <c r="W340" i="23" s="1"/>
  <c r="O338" i="12"/>
  <c r="Q337" i="12"/>
  <c r="P337" i="12"/>
  <c r="P337" i="21"/>
  <c r="Q336" i="21"/>
  <c r="R336" i="21"/>
  <c r="S336" i="21" l="1"/>
  <c r="T342" i="24"/>
  <c r="V341" i="24"/>
  <c r="V340" i="23"/>
  <c r="T341" i="23"/>
  <c r="U341" i="23" s="1"/>
  <c r="W341" i="23" s="1"/>
  <c r="O339" i="12"/>
  <c r="Q338" i="12"/>
  <c r="P338" i="12"/>
  <c r="P338" i="21"/>
  <c r="Q337" i="21"/>
  <c r="R337" i="21"/>
  <c r="T343" i="24" l="1"/>
  <c r="V342" i="24"/>
  <c r="V341" i="23"/>
  <c r="T342" i="23"/>
  <c r="U342" i="23" s="1"/>
  <c r="W342" i="23" s="1"/>
  <c r="O340" i="12"/>
  <c r="P339" i="12"/>
  <c r="Q339" i="12"/>
  <c r="S337" i="21"/>
  <c r="Q338" i="21"/>
  <c r="R338" i="21"/>
  <c r="P339" i="21"/>
  <c r="T344" i="24" l="1"/>
  <c r="V343" i="24"/>
  <c r="V342" i="23"/>
  <c r="T343" i="23"/>
  <c r="U343" i="23" s="1"/>
  <c r="W343" i="23" s="1"/>
  <c r="O341" i="12"/>
  <c r="Q340" i="12"/>
  <c r="P340" i="12"/>
  <c r="Q339" i="21"/>
  <c r="R339" i="21"/>
  <c r="P340" i="21"/>
  <c r="S338" i="21"/>
  <c r="S339" i="21" l="1"/>
  <c r="T345" i="24"/>
  <c r="V344" i="24"/>
  <c r="V343" i="23"/>
  <c r="T344" i="23"/>
  <c r="U344" i="23" s="1"/>
  <c r="W344" i="23" s="1"/>
  <c r="O342" i="12"/>
  <c r="Q341" i="12"/>
  <c r="P341" i="12"/>
  <c r="Q340" i="21"/>
  <c r="R340" i="21"/>
  <c r="P341" i="21"/>
  <c r="S340" i="21" l="1"/>
  <c r="T346" i="24"/>
  <c r="V345" i="24"/>
  <c r="V344" i="23"/>
  <c r="T345" i="23"/>
  <c r="U345" i="23" s="1"/>
  <c r="W345" i="23" s="1"/>
  <c r="O343" i="12"/>
  <c r="Q342" i="12"/>
  <c r="P342" i="12"/>
  <c r="Q341" i="21"/>
  <c r="R341" i="21"/>
  <c r="P342" i="21"/>
  <c r="S341" i="21" l="1"/>
  <c r="T347" i="24"/>
  <c r="V346" i="24"/>
  <c r="V345" i="23"/>
  <c r="T346" i="23"/>
  <c r="U346" i="23" s="1"/>
  <c r="W346" i="23" s="1"/>
  <c r="O344" i="12"/>
  <c r="P343" i="12"/>
  <c r="Q343" i="12"/>
  <c r="Q342" i="21"/>
  <c r="P343" i="21"/>
  <c r="R342" i="21"/>
  <c r="T348" i="24" l="1"/>
  <c r="V347" i="24"/>
  <c r="V346" i="23"/>
  <c r="T347" i="23"/>
  <c r="U347" i="23" s="1"/>
  <c r="W347" i="23" s="1"/>
  <c r="O345" i="12"/>
  <c r="Q344" i="12"/>
  <c r="P344" i="12"/>
  <c r="P344" i="21"/>
  <c r="Q343" i="21"/>
  <c r="R343" i="21"/>
  <c r="S342" i="21"/>
  <c r="T349" i="24" l="1"/>
  <c r="V348" i="24"/>
  <c r="V347" i="23"/>
  <c r="T348" i="23"/>
  <c r="U348" i="23" s="1"/>
  <c r="W348" i="23" s="1"/>
  <c r="O346" i="12"/>
  <c r="Q345" i="12"/>
  <c r="P345" i="12"/>
  <c r="S343" i="21"/>
  <c r="Q344" i="21"/>
  <c r="R344" i="21"/>
  <c r="P345" i="21"/>
  <c r="T350" i="24" l="1"/>
  <c r="V349" i="24"/>
  <c r="V348" i="23"/>
  <c r="T349" i="23"/>
  <c r="U349" i="23" s="1"/>
  <c r="W349" i="23" s="1"/>
  <c r="O347" i="12"/>
  <c r="Q346" i="12"/>
  <c r="P346" i="12"/>
  <c r="S344" i="21"/>
  <c r="Q345" i="21"/>
  <c r="R345" i="21"/>
  <c r="P346" i="21"/>
  <c r="T351" i="24" l="1"/>
  <c r="V350" i="24"/>
  <c r="V349" i="23"/>
  <c r="T350" i="23"/>
  <c r="U350" i="23" s="1"/>
  <c r="W350" i="23" s="1"/>
  <c r="O348" i="12"/>
  <c r="P347" i="12"/>
  <c r="Q347" i="12"/>
  <c r="R346" i="21"/>
  <c r="Q346" i="21"/>
  <c r="P347" i="21"/>
  <c r="S345" i="21"/>
  <c r="S346" i="21" l="1"/>
  <c r="T352" i="24"/>
  <c r="V351" i="24"/>
  <c r="V350" i="23"/>
  <c r="T351" i="23"/>
  <c r="U351" i="23" s="1"/>
  <c r="W351" i="23" s="1"/>
  <c r="O349" i="12"/>
  <c r="P348" i="12"/>
  <c r="Q348" i="12"/>
  <c r="Q347" i="21"/>
  <c r="P348" i="21"/>
  <c r="R347" i="21"/>
  <c r="T353" i="24" l="1"/>
  <c r="V352" i="24"/>
  <c r="V351" i="23"/>
  <c r="T352" i="23"/>
  <c r="U352" i="23" s="1"/>
  <c r="W352" i="23" s="1"/>
  <c r="O350" i="12"/>
  <c r="Q349" i="12"/>
  <c r="P349" i="12"/>
  <c r="P349" i="21"/>
  <c r="Q348" i="21"/>
  <c r="R348" i="21"/>
  <c r="S347" i="21"/>
  <c r="S348" i="21" l="1"/>
  <c r="T354" i="24"/>
  <c r="V353" i="24"/>
  <c r="V352" i="23"/>
  <c r="T353" i="23"/>
  <c r="U353" i="23" s="1"/>
  <c r="W353" i="23" s="1"/>
  <c r="O351" i="12"/>
  <c r="Q350" i="12"/>
  <c r="P350" i="12"/>
  <c r="P350" i="21"/>
  <c r="R349" i="21"/>
  <c r="Q349" i="21"/>
  <c r="S349" i="21" l="1"/>
  <c r="T355" i="24"/>
  <c r="V354" i="24"/>
  <c r="V353" i="23"/>
  <c r="T354" i="23"/>
  <c r="U354" i="23" s="1"/>
  <c r="W354" i="23" s="1"/>
  <c r="O352" i="12"/>
  <c r="Q351" i="12"/>
  <c r="P351" i="12"/>
  <c r="Q350" i="21"/>
  <c r="P351" i="21"/>
  <c r="R350" i="21"/>
  <c r="T356" i="24" l="1"/>
  <c r="V355" i="24"/>
  <c r="V354" i="23"/>
  <c r="T355" i="23"/>
  <c r="U355" i="23" s="1"/>
  <c r="W355" i="23" s="1"/>
  <c r="O353" i="12"/>
  <c r="Q352" i="12"/>
  <c r="P352" i="12"/>
  <c r="P352" i="21"/>
  <c r="Q351" i="21"/>
  <c r="R351" i="21"/>
  <c r="S350" i="21"/>
  <c r="S351" i="21" l="1"/>
  <c r="T357" i="24"/>
  <c r="V356" i="24"/>
  <c r="V355" i="23"/>
  <c r="T356" i="23"/>
  <c r="U356" i="23" s="1"/>
  <c r="W356" i="23" s="1"/>
  <c r="O354" i="12"/>
  <c r="Q353" i="12"/>
  <c r="P353" i="12"/>
  <c r="Q352" i="21"/>
  <c r="R352" i="21"/>
  <c r="P353" i="21"/>
  <c r="S352" i="21" l="1"/>
  <c r="T358" i="24"/>
  <c r="V357" i="24"/>
  <c r="V356" i="23"/>
  <c r="T357" i="23"/>
  <c r="U357" i="23" s="1"/>
  <c r="W357" i="23" s="1"/>
  <c r="O355" i="12"/>
  <c r="Q354" i="12"/>
  <c r="P354" i="12"/>
  <c r="R353" i="21"/>
  <c r="P354" i="21"/>
  <c r="Q353" i="21"/>
  <c r="T359" i="24" l="1"/>
  <c r="V358" i="24"/>
  <c r="V357" i="23"/>
  <c r="T358" i="23"/>
  <c r="U358" i="23" s="1"/>
  <c r="W358" i="23" s="1"/>
  <c r="O356" i="12"/>
  <c r="P355" i="12"/>
  <c r="Q355" i="12"/>
  <c r="R354" i="21"/>
  <c r="Q354" i="21"/>
  <c r="P355" i="21"/>
  <c r="S353" i="21"/>
  <c r="S354" i="21" l="1"/>
  <c r="T360" i="24"/>
  <c r="V359" i="24"/>
  <c r="V358" i="23"/>
  <c r="T359" i="23"/>
  <c r="U359" i="23" s="1"/>
  <c r="W359" i="23" s="1"/>
  <c r="O357" i="12"/>
  <c r="Q356" i="12"/>
  <c r="P356" i="12"/>
  <c r="P356" i="21"/>
  <c r="Q355" i="21"/>
  <c r="R355" i="21"/>
  <c r="T361" i="24" l="1"/>
  <c r="V360" i="24"/>
  <c r="V359" i="23"/>
  <c r="T360" i="23"/>
  <c r="U360" i="23" s="1"/>
  <c r="W360" i="23" s="1"/>
  <c r="O358" i="12"/>
  <c r="Q357" i="12"/>
  <c r="P357" i="12"/>
  <c r="S355" i="21"/>
  <c r="Q356" i="21"/>
  <c r="R356" i="21"/>
  <c r="P357" i="21"/>
  <c r="T362" i="24" l="1"/>
  <c r="V361" i="24"/>
  <c r="V360" i="23"/>
  <c r="T361" i="23"/>
  <c r="U361" i="23" s="1"/>
  <c r="W361" i="23" s="1"/>
  <c r="O359" i="12"/>
  <c r="Q358" i="12"/>
  <c r="P358" i="12"/>
  <c r="S356" i="21"/>
  <c r="Q357" i="21"/>
  <c r="P358" i="21"/>
  <c r="R357" i="21"/>
  <c r="S357" i="21" l="1"/>
  <c r="T363" i="24"/>
  <c r="V362" i="24"/>
  <c r="V361" i="23"/>
  <c r="T362" i="23"/>
  <c r="U362" i="23" s="1"/>
  <c r="W362" i="23" s="1"/>
  <c r="O360" i="12"/>
  <c r="Q359" i="12"/>
  <c r="P359" i="12"/>
  <c r="Q358" i="21"/>
  <c r="R358" i="21"/>
  <c r="P359" i="21"/>
  <c r="T364" i="24" l="1"/>
  <c r="V363" i="24"/>
  <c r="V362" i="23"/>
  <c r="T363" i="23"/>
  <c r="U363" i="23" s="1"/>
  <c r="W363" i="23" s="1"/>
  <c r="O361" i="12"/>
  <c r="Q360" i="12"/>
  <c r="P360" i="12"/>
  <c r="Q359" i="21"/>
  <c r="R359" i="21"/>
  <c r="P360" i="21"/>
  <c r="S358" i="21"/>
  <c r="T365" i="24" l="1"/>
  <c r="V364" i="24"/>
  <c r="V363" i="23"/>
  <c r="T364" i="23"/>
  <c r="U364" i="23" s="1"/>
  <c r="W364" i="23" s="1"/>
  <c r="O362" i="12"/>
  <c r="Q361" i="12"/>
  <c r="P361" i="12"/>
  <c r="Q360" i="21"/>
  <c r="P361" i="21"/>
  <c r="R360" i="21"/>
  <c r="S359" i="21"/>
  <c r="T366" i="24" l="1"/>
  <c r="V365" i="24"/>
  <c r="V364" i="23"/>
  <c r="T365" i="23"/>
  <c r="U365" i="23" s="1"/>
  <c r="W365" i="23" s="1"/>
  <c r="O363" i="12"/>
  <c r="Q362" i="12"/>
  <c r="P362" i="12"/>
  <c r="P362" i="21"/>
  <c r="R361" i="21"/>
  <c r="Q361" i="21"/>
  <c r="S360" i="21"/>
  <c r="S361" i="21" l="1"/>
  <c r="T367" i="24"/>
  <c r="V366" i="24"/>
  <c r="V365" i="23"/>
  <c r="T366" i="23"/>
  <c r="U366" i="23" s="1"/>
  <c r="W366" i="23" s="1"/>
  <c r="O364" i="12"/>
  <c r="P363" i="12"/>
  <c r="Q363" i="12"/>
  <c r="Q362" i="21"/>
  <c r="P363" i="21"/>
  <c r="R362" i="21"/>
  <c r="T368" i="24" l="1"/>
  <c r="V367" i="24"/>
  <c r="V366" i="23"/>
  <c r="T367" i="23"/>
  <c r="U367" i="23" s="1"/>
  <c r="W367" i="23" s="1"/>
  <c r="O365" i="12"/>
  <c r="P364" i="12"/>
  <c r="Q364" i="12"/>
  <c r="Q363" i="21"/>
  <c r="P364" i="21"/>
  <c r="R363" i="21"/>
  <c r="S362" i="21"/>
  <c r="T369" i="24" l="1"/>
  <c r="V368" i="24"/>
  <c r="V367" i="23"/>
  <c r="T368" i="23"/>
  <c r="U368" i="23" s="1"/>
  <c r="W368" i="23" s="1"/>
  <c r="O366" i="12"/>
  <c r="Q365" i="12"/>
  <c r="P365" i="12"/>
  <c r="R364" i="21"/>
  <c r="P365" i="21"/>
  <c r="Q364" i="21"/>
  <c r="S363" i="21"/>
  <c r="S364" i="21" l="1"/>
  <c r="T370" i="24"/>
  <c r="V369" i="24"/>
  <c r="V368" i="23"/>
  <c r="T369" i="23"/>
  <c r="U369" i="23" s="1"/>
  <c r="W369" i="23" s="1"/>
  <c r="O367" i="12"/>
  <c r="Q366" i="12"/>
  <c r="P366" i="12"/>
  <c r="R365" i="21"/>
  <c r="P366" i="21"/>
  <c r="Q365" i="21"/>
  <c r="S365" i="21" l="1"/>
  <c r="T371" i="24"/>
  <c r="V370" i="24"/>
  <c r="V369" i="23"/>
  <c r="T370" i="23"/>
  <c r="U370" i="23" s="1"/>
  <c r="W370" i="23" s="1"/>
  <c r="O368" i="12"/>
  <c r="Q367" i="12"/>
  <c r="P367" i="12"/>
  <c r="Q366" i="21"/>
  <c r="R366" i="21"/>
  <c r="P367" i="21"/>
  <c r="S366" i="21" l="1"/>
  <c r="T372" i="24"/>
  <c r="V371" i="24"/>
  <c r="V370" i="23"/>
  <c r="T371" i="23"/>
  <c r="U371" i="23" s="1"/>
  <c r="W371" i="23" s="1"/>
  <c r="O369" i="12"/>
  <c r="Q368" i="12"/>
  <c r="P368" i="12"/>
  <c r="P368" i="21"/>
  <c r="Q367" i="21"/>
  <c r="R367" i="21"/>
  <c r="S367" i="21" l="1"/>
  <c r="T373" i="24"/>
  <c r="V372" i="24"/>
  <c r="V371" i="23"/>
  <c r="T372" i="23"/>
  <c r="U372" i="23" s="1"/>
  <c r="W372" i="23" s="1"/>
  <c r="O370" i="12"/>
  <c r="P369" i="12"/>
  <c r="Q369" i="12"/>
  <c r="Q368" i="21"/>
  <c r="R368" i="21"/>
  <c r="P369" i="21"/>
  <c r="S368" i="21" l="1"/>
  <c r="T374" i="24"/>
  <c r="V373" i="24"/>
  <c r="V372" i="23"/>
  <c r="T373" i="23"/>
  <c r="U373" i="23" s="1"/>
  <c r="W373" i="23" s="1"/>
  <c r="O371" i="12"/>
  <c r="P370" i="12"/>
  <c r="Q370" i="12"/>
  <c r="P370" i="21"/>
  <c r="R369" i="21"/>
  <c r="Q369" i="21"/>
  <c r="S369" i="21" l="1"/>
  <c r="T375" i="24"/>
  <c r="V374" i="24"/>
  <c r="V373" i="23"/>
  <c r="T374" i="23"/>
  <c r="U374" i="23" s="1"/>
  <c r="W374" i="23" s="1"/>
  <c r="O372" i="12"/>
  <c r="Q371" i="12"/>
  <c r="P371" i="12"/>
  <c r="R370" i="21"/>
  <c r="P371" i="21"/>
  <c r="Q370" i="21"/>
  <c r="S370" i="21" l="1"/>
  <c r="T376" i="24"/>
  <c r="V375" i="24"/>
  <c r="V374" i="23"/>
  <c r="T375" i="23"/>
  <c r="U375" i="23" s="1"/>
  <c r="W375" i="23" s="1"/>
  <c r="O373" i="12"/>
  <c r="Q372" i="12"/>
  <c r="P372" i="12"/>
  <c r="P372" i="21"/>
  <c r="Q371" i="21"/>
  <c r="R371" i="21"/>
  <c r="T377" i="24" l="1"/>
  <c r="V376" i="24"/>
  <c r="V375" i="23"/>
  <c r="T376" i="23"/>
  <c r="U376" i="23" s="1"/>
  <c r="W376" i="23" s="1"/>
  <c r="O374" i="12"/>
  <c r="Q373" i="12"/>
  <c r="P373" i="12"/>
  <c r="S371" i="21"/>
  <c r="Q372" i="21"/>
  <c r="P373" i="21"/>
  <c r="R372" i="21"/>
  <c r="T378" i="24" l="1"/>
  <c r="V377" i="24"/>
  <c r="V376" i="23"/>
  <c r="T377" i="23"/>
  <c r="U377" i="23" s="1"/>
  <c r="W377" i="23" s="1"/>
  <c r="O375" i="12"/>
  <c r="Q374" i="12"/>
  <c r="P374" i="12"/>
  <c r="P374" i="21"/>
  <c r="Q373" i="21"/>
  <c r="R373" i="21"/>
  <c r="S372" i="21"/>
  <c r="S373" i="21" l="1"/>
  <c r="T379" i="24"/>
  <c r="V378" i="24"/>
  <c r="V377" i="23"/>
  <c r="T378" i="23"/>
  <c r="U378" i="23" s="1"/>
  <c r="W378" i="23" s="1"/>
  <c r="O376" i="12"/>
  <c r="Q375" i="12"/>
  <c r="P375" i="12"/>
  <c r="P375" i="21"/>
  <c r="R374" i="21"/>
  <c r="Q374" i="21"/>
  <c r="S374" i="21" l="1"/>
  <c r="T380" i="24"/>
  <c r="V379" i="24"/>
  <c r="V378" i="23"/>
  <c r="T379" i="23"/>
  <c r="U379" i="23" s="1"/>
  <c r="W379" i="23" s="1"/>
  <c r="O377" i="12"/>
  <c r="P376" i="12"/>
  <c r="Q376" i="12"/>
  <c r="R375" i="21"/>
  <c r="P376" i="21"/>
  <c r="Q375" i="21"/>
  <c r="S375" i="21" l="1"/>
  <c r="T381" i="24"/>
  <c r="V380" i="24"/>
  <c r="V379" i="23"/>
  <c r="T380" i="23"/>
  <c r="U380" i="23" s="1"/>
  <c r="W380" i="23" s="1"/>
  <c r="O378" i="12"/>
  <c r="Q377" i="12"/>
  <c r="P377" i="12"/>
  <c r="R376" i="21"/>
  <c r="P377" i="21"/>
  <c r="Q376" i="21"/>
  <c r="S376" i="21" l="1"/>
  <c r="T382" i="24"/>
  <c r="V381" i="24"/>
  <c r="V380" i="23"/>
  <c r="T381" i="23"/>
  <c r="U381" i="23" s="1"/>
  <c r="W381" i="23" s="1"/>
  <c r="O379" i="12"/>
  <c r="Q378" i="12"/>
  <c r="P378" i="12"/>
  <c r="R377" i="21"/>
  <c r="Q377" i="21"/>
  <c r="P378" i="21"/>
  <c r="S377" i="21" l="1"/>
  <c r="T383" i="24"/>
  <c r="V382" i="24"/>
  <c r="V381" i="23"/>
  <c r="T382" i="23"/>
  <c r="U382" i="23" s="1"/>
  <c r="W382" i="23" s="1"/>
  <c r="O380" i="12"/>
  <c r="Q379" i="12"/>
  <c r="P379" i="12"/>
  <c r="R378" i="21"/>
  <c r="P379" i="21"/>
  <c r="Q378" i="21"/>
  <c r="S378" i="21" l="1"/>
  <c r="T384" i="24"/>
  <c r="V383" i="24"/>
  <c r="V382" i="23"/>
  <c r="T383" i="23"/>
  <c r="U383" i="23" s="1"/>
  <c r="W383" i="23" s="1"/>
  <c r="O381" i="12"/>
  <c r="P380" i="12"/>
  <c r="Q380" i="12"/>
  <c r="P380" i="21"/>
  <c r="R379" i="21"/>
  <c r="Q379" i="21"/>
  <c r="S379" i="21" l="1"/>
  <c r="T385" i="24"/>
  <c r="V384" i="24"/>
  <c r="V383" i="23"/>
  <c r="T384" i="23"/>
  <c r="U384" i="23" s="1"/>
  <c r="W384" i="23" s="1"/>
  <c r="O382" i="12"/>
  <c r="P381" i="12"/>
  <c r="Q381" i="12"/>
  <c r="P381" i="21"/>
  <c r="Q380" i="21"/>
  <c r="R380" i="21"/>
  <c r="T386" i="24" l="1"/>
  <c r="V385" i="24"/>
  <c r="V384" i="23"/>
  <c r="T385" i="23"/>
  <c r="U385" i="23" s="1"/>
  <c r="W385" i="23" s="1"/>
  <c r="O383" i="12"/>
  <c r="Q382" i="12"/>
  <c r="P382" i="12"/>
  <c r="S380" i="21"/>
  <c r="R381" i="21"/>
  <c r="Q381" i="21"/>
  <c r="P382" i="21"/>
  <c r="S381" i="21" l="1"/>
  <c r="T387" i="24"/>
  <c r="V386" i="24"/>
  <c r="V385" i="23"/>
  <c r="T386" i="23"/>
  <c r="U386" i="23" s="1"/>
  <c r="W386" i="23" s="1"/>
  <c r="O384" i="12"/>
  <c r="Q383" i="12"/>
  <c r="P383" i="12"/>
  <c r="R382" i="21"/>
  <c r="Q382" i="21"/>
  <c r="P383" i="21"/>
  <c r="S382" i="21" l="1"/>
  <c r="T388" i="24"/>
  <c r="V387" i="24"/>
  <c r="V386" i="23"/>
  <c r="T387" i="23"/>
  <c r="U387" i="23" s="1"/>
  <c r="W387" i="23" s="1"/>
  <c r="O385" i="12"/>
  <c r="Q384" i="12"/>
  <c r="P384" i="12"/>
  <c r="R383" i="21"/>
  <c r="Q383" i="21"/>
  <c r="P384" i="21"/>
  <c r="S383" i="21" l="1"/>
  <c r="T389" i="24"/>
  <c r="V388" i="24"/>
  <c r="V387" i="23"/>
  <c r="T388" i="23"/>
  <c r="U388" i="23" s="1"/>
  <c r="W388" i="23" s="1"/>
  <c r="O386" i="12"/>
  <c r="Q385" i="12"/>
  <c r="P385" i="12"/>
  <c r="R384" i="21"/>
  <c r="P385" i="21"/>
  <c r="Q384" i="21"/>
  <c r="S384" i="21" l="1"/>
  <c r="T390" i="24"/>
  <c r="V389" i="24"/>
  <c r="V388" i="23"/>
  <c r="T389" i="23"/>
  <c r="U389" i="23" s="1"/>
  <c r="W389" i="23" s="1"/>
  <c r="O387" i="12"/>
  <c r="Q386" i="12"/>
  <c r="P386" i="12"/>
  <c r="Q385" i="21"/>
  <c r="P386" i="21"/>
  <c r="R385" i="21"/>
  <c r="S385" i="21" l="1"/>
  <c r="T391" i="24"/>
  <c r="V390" i="24"/>
  <c r="V389" i="23"/>
  <c r="T390" i="23"/>
  <c r="U390" i="23" s="1"/>
  <c r="W390" i="23" s="1"/>
  <c r="O388" i="12"/>
  <c r="Q387" i="12"/>
  <c r="P387" i="12"/>
  <c r="R386" i="21"/>
  <c r="P387" i="21"/>
  <c r="Q386" i="21"/>
  <c r="S386" i="21" l="1"/>
  <c r="T392" i="24"/>
  <c r="V391" i="24"/>
  <c r="V390" i="23"/>
  <c r="T391" i="23"/>
  <c r="U391" i="23" s="1"/>
  <c r="W391" i="23" s="1"/>
  <c r="O389" i="12"/>
  <c r="Q388" i="12"/>
  <c r="P388" i="12"/>
  <c r="P388" i="21"/>
  <c r="Q387" i="21"/>
  <c r="R387" i="21"/>
  <c r="T393" i="24" l="1"/>
  <c r="V392" i="24"/>
  <c r="V391" i="23"/>
  <c r="T392" i="23"/>
  <c r="U392" i="23" s="1"/>
  <c r="O390" i="12"/>
  <c r="Q389" i="12"/>
  <c r="P389" i="12"/>
  <c r="S387" i="21"/>
  <c r="P389" i="21"/>
  <c r="Q388" i="21"/>
  <c r="R388" i="21"/>
  <c r="S388" i="21" l="1"/>
  <c r="T394" i="24"/>
  <c r="V393" i="24"/>
  <c r="V392" i="23"/>
  <c r="W392" i="23" s="1"/>
  <c r="T393" i="23"/>
  <c r="U393" i="23" s="1"/>
  <c r="O391" i="12"/>
  <c r="Q390" i="12"/>
  <c r="P390" i="12"/>
  <c r="R389" i="21"/>
  <c r="P390" i="21"/>
  <c r="Q389" i="21"/>
  <c r="S389" i="21" l="1"/>
  <c r="T395" i="24"/>
  <c r="V394" i="24"/>
  <c r="V393" i="23"/>
  <c r="W393" i="23" s="1"/>
  <c r="T394" i="23"/>
  <c r="U394" i="23" s="1"/>
  <c r="O392" i="12"/>
  <c r="Q391" i="12"/>
  <c r="P391" i="12"/>
  <c r="P391" i="21"/>
  <c r="R390" i="21"/>
  <c r="Q390" i="21"/>
  <c r="S390" i="21" l="1"/>
  <c r="T396" i="24"/>
  <c r="V395" i="24"/>
  <c r="V394" i="23"/>
  <c r="W394" i="23" s="1"/>
  <c r="T395" i="23"/>
  <c r="U395" i="23" s="1"/>
  <c r="O393" i="12"/>
  <c r="P392" i="12"/>
  <c r="Q392" i="12"/>
  <c r="P392" i="21"/>
  <c r="Q391" i="21"/>
  <c r="R391" i="21"/>
  <c r="T397" i="24" l="1"/>
  <c r="V396" i="24"/>
  <c r="V395" i="23"/>
  <c r="W395" i="23" s="1"/>
  <c r="T396" i="23"/>
  <c r="U396" i="23" s="1"/>
  <c r="O394" i="12"/>
  <c r="Q393" i="12"/>
  <c r="P393" i="12"/>
  <c r="S391" i="21"/>
  <c r="R392" i="21"/>
  <c r="P393" i="21"/>
  <c r="Q392" i="21"/>
  <c r="S392" i="21" l="1"/>
  <c r="T398" i="24"/>
  <c r="V397" i="24"/>
  <c r="V396" i="23"/>
  <c r="W396" i="23" s="1"/>
  <c r="T397" i="23"/>
  <c r="U397" i="23" s="1"/>
  <c r="O395" i="12"/>
  <c r="Q394" i="12"/>
  <c r="P394" i="12"/>
  <c r="Q393" i="21"/>
  <c r="P394" i="21"/>
  <c r="R393" i="21"/>
  <c r="T399" i="24" l="1"/>
  <c r="V398" i="24"/>
  <c r="V397" i="23"/>
  <c r="W397" i="23" s="1"/>
  <c r="T398" i="23"/>
  <c r="U398" i="23" s="1"/>
  <c r="O396" i="12"/>
  <c r="Q395" i="12"/>
  <c r="P395" i="12"/>
  <c r="P395" i="21"/>
  <c r="Q394" i="21"/>
  <c r="R394" i="21"/>
  <c r="S393" i="21"/>
  <c r="S394" i="21" l="1"/>
  <c r="T400" i="24"/>
  <c r="V399" i="24"/>
  <c r="V398" i="23"/>
  <c r="W398" i="23" s="1"/>
  <c r="T399" i="23"/>
  <c r="U399" i="23" s="1"/>
  <c r="O397" i="12"/>
  <c r="P396" i="12"/>
  <c r="Q396" i="12"/>
  <c r="Q395" i="21"/>
  <c r="R395" i="21"/>
  <c r="P396" i="21"/>
  <c r="T401" i="24" l="1"/>
  <c r="V400" i="24"/>
  <c r="V399" i="23"/>
  <c r="W399" i="23" s="1"/>
  <c r="T400" i="23"/>
  <c r="U400" i="23" s="1"/>
  <c r="O398" i="12"/>
  <c r="Q397" i="12"/>
  <c r="P397" i="12"/>
  <c r="Q396" i="21"/>
  <c r="P397" i="21"/>
  <c r="R396" i="21"/>
  <c r="S395" i="21"/>
  <c r="T402" i="24" l="1"/>
  <c r="V401" i="24"/>
  <c r="V400" i="23"/>
  <c r="W400" i="23" s="1"/>
  <c r="T401" i="23"/>
  <c r="U401" i="23" s="1"/>
  <c r="O399" i="12"/>
  <c r="Q398" i="12"/>
  <c r="P398" i="12"/>
  <c r="R397" i="21"/>
  <c r="Q397" i="21"/>
  <c r="P398" i="21"/>
  <c r="S396" i="21"/>
  <c r="S397" i="21" l="1"/>
  <c r="T403" i="24"/>
  <c r="V402" i="24"/>
  <c r="V401" i="23"/>
  <c r="W401" i="23" s="1"/>
  <c r="T402" i="23"/>
  <c r="U402" i="23" s="1"/>
  <c r="O400" i="12"/>
  <c r="Q399" i="12"/>
  <c r="P399" i="12"/>
  <c r="P399" i="21"/>
  <c r="R398" i="21"/>
  <c r="Q398" i="21"/>
  <c r="S398" i="21" l="1"/>
  <c r="T404" i="24"/>
  <c r="V403" i="24"/>
  <c r="V402" i="23"/>
  <c r="W402" i="23" s="1"/>
  <c r="T403" i="23"/>
  <c r="U403" i="23" s="1"/>
  <c r="O401" i="12"/>
  <c r="Q400" i="12"/>
  <c r="P400" i="12"/>
  <c r="R399" i="21"/>
  <c r="Q399" i="21"/>
  <c r="P400" i="21"/>
  <c r="S399" i="21" l="1"/>
  <c r="T405" i="24"/>
  <c r="V404" i="24"/>
  <c r="V403" i="23"/>
  <c r="W403" i="23" s="1"/>
  <c r="T404" i="23"/>
  <c r="U404" i="23" s="1"/>
  <c r="O402" i="12"/>
  <c r="P401" i="12"/>
  <c r="Q401" i="12"/>
  <c r="R400" i="21"/>
  <c r="Q400" i="21"/>
  <c r="P401" i="21"/>
  <c r="T406" i="24" l="1"/>
  <c r="V405" i="24"/>
  <c r="V404" i="23"/>
  <c r="W404" i="23" s="1"/>
  <c r="T405" i="23"/>
  <c r="U405" i="23" s="1"/>
  <c r="O403" i="12"/>
  <c r="P402" i="12"/>
  <c r="Q402" i="12"/>
  <c r="R401" i="21"/>
  <c r="Q401" i="21"/>
  <c r="P402" i="21"/>
  <c r="S400" i="21"/>
  <c r="S401" i="21" l="1"/>
  <c r="T407" i="24"/>
  <c r="V406" i="24"/>
  <c r="V405" i="23"/>
  <c r="W405" i="23" s="1"/>
  <c r="T406" i="23"/>
  <c r="U406" i="23" s="1"/>
  <c r="O404" i="12"/>
  <c r="Q403" i="12"/>
  <c r="P403" i="12"/>
  <c r="R402" i="21"/>
  <c r="P403" i="21"/>
  <c r="Q402" i="21"/>
  <c r="S402" i="21" l="1"/>
  <c r="T408" i="24"/>
  <c r="V407" i="24"/>
  <c r="V406" i="23"/>
  <c r="W406" i="23" s="1"/>
  <c r="T407" i="23"/>
  <c r="U407" i="23" s="1"/>
  <c r="O405" i="12"/>
  <c r="Q404" i="12"/>
  <c r="P404" i="12"/>
  <c r="P404" i="21"/>
  <c r="R403" i="21"/>
  <c r="Q403" i="21"/>
  <c r="S403" i="21" l="1"/>
  <c r="T409" i="24"/>
  <c r="V408" i="24"/>
  <c r="V407" i="23"/>
  <c r="W407" i="23" s="1"/>
  <c r="T408" i="23"/>
  <c r="U408" i="23" s="1"/>
  <c r="O406" i="12"/>
  <c r="Q405" i="12"/>
  <c r="P405" i="12"/>
  <c r="P405" i="21"/>
  <c r="R404" i="21"/>
  <c r="Q404" i="21"/>
  <c r="S404" i="21" s="1"/>
  <c r="T410" i="24" l="1"/>
  <c r="V409" i="24"/>
  <c r="V408" i="23"/>
  <c r="W408" i="23" s="1"/>
  <c r="T409" i="23"/>
  <c r="U409" i="23" s="1"/>
  <c r="O407" i="12"/>
  <c r="Q406" i="12"/>
  <c r="P406" i="12"/>
  <c r="R405" i="21"/>
  <c r="P406" i="21"/>
  <c r="Q405" i="21"/>
  <c r="S405" i="21" l="1"/>
  <c r="T411" i="24"/>
  <c r="V410" i="24"/>
  <c r="V409" i="23"/>
  <c r="W409" i="23" s="1"/>
  <c r="T410" i="23"/>
  <c r="U410" i="23" s="1"/>
  <c r="O408" i="12"/>
  <c r="Q407" i="12"/>
  <c r="P407" i="12"/>
  <c r="R406" i="21"/>
  <c r="Q406" i="21"/>
  <c r="P407" i="21"/>
  <c r="S406" i="21" l="1"/>
  <c r="T412" i="24"/>
  <c r="V411" i="24"/>
  <c r="V410" i="23"/>
  <c r="W410" i="23" s="1"/>
  <c r="T411" i="23"/>
  <c r="U411" i="23" s="1"/>
  <c r="O409" i="12"/>
  <c r="P408" i="12"/>
  <c r="Q408" i="12"/>
  <c r="P408" i="21"/>
  <c r="R407" i="21"/>
  <c r="Q407" i="21"/>
  <c r="S407" i="21" s="1"/>
  <c r="T413" i="24" l="1"/>
  <c r="V412" i="24"/>
  <c r="V411" i="23"/>
  <c r="W411" i="23" s="1"/>
  <c r="T412" i="23"/>
  <c r="U412" i="23" s="1"/>
  <c r="O410" i="12"/>
  <c r="Q409" i="12"/>
  <c r="P409" i="12"/>
  <c r="P409" i="21"/>
  <c r="Q408" i="21"/>
  <c r="R408" i="21"/>
  <c r="T414" i="24" l="1"/>
  <c r="V413" i="24"/>
  <c r="V412" i="23"/>
  <c r="W412" i="23" s="1"/>
  <c r="T413" i="23"/>
  <c r="U413" i="23" s="1"/>
  <c r="O411" i="12"/>
  <c r="Q410" i="12"/>
  <c r="P410" i="12"/>
  <c r="S408" i="21"/>
  <c r="Q409" i="21"/>
  <c r="P410" i="21"/>
  <c r="R409" i="21"/>
  <c r="S409" i="21" l="1"/>
  <c r="T415" i="24"/>
  <c r="V414" i="24"/>
  <c r="V413" i="23"/>
  <c r="W413" i="23" s="1"/>
  <c r="T414" i="23"/>
  <c r="U414" i="23" s="1"/>
  <c r="O412" i="12"/>
  <c r="Q411" i="12"/>
  <c r="P411" i="12"/>
  <c r="P411" i="21"/>
  <c r="R410" i="21"/>
  <c r="Q410" i="21"/>
  <c r="S410" i="21" l="1"/>
  <c r="T416" i="24"/>
  <c r="V415" i="24"/>
  <c r="V414" i="23"/>
  <c r="W414" i="23" s="1"/>
  <c r="T415" i="23"/>
  <c r="U415" i="23" s="1"/>
  <c r="O413" i="12"/>
  <c r="P412" i="12"/>
  <c r="Q412" i="12"/>
  <c r="P412" i="21"/>
  <c r="R411" i="21"/>
  <c r="Q411" i="21"/>
  <c r="S411" i="21" l="1"/>
  <c r="T417" i="24"/>
  <c r="V416" i="24"/>
  <c r="V415" i="23"/>
  <c r="W415" i="23" s="1"/>
  <c r="T416" i="23"/>
  <c r="U416" i="23" s="1"/>
  <c r="O414" i="12"/>
  <c r="P413" i="12"/>
  <c r="Q413" i="12"/>
  <c r="R412" i="21"/>
  <c r="Q412" i="21"/>
  <c r="P413" i="21"/>
  <c r="S412" i="21" l="1"/>
  <c r="T418" i="24"/>
  <c r="V417" i="24"/>
  <c r="V416" i="23"/>
  <c r="W416" i="23" s="1"/>
  <c r="T417" i="23"/>
  <c r="U417" i="23" s="1"/>
  <c r="O415" i="12"/>
  <c r="Q414" i="12"/>
  <c r="P414" i="12"/>
  <c r="P414" i="21"/>
  <c r="Q413" i="21"/>
  <c r="R413" i="21"/>
  <c r="S413" i="21" l="1"/>
  <c r="T419" i="24"/>
  <c r="V418" i="24"/>
  <c r="V417" i="23"/>
  <c r="W417" i="23" s="1"/>
  <c r="T418" i="23"/>
  <c r="U418" i="23" s="1"/>
  <c r="O416" i="12"/>
  <c r="Q415" i="12"/>
  <c r="P415" i="12"/>
  <c r="P415" i="21"/>
  <c r="Q414" i="21"/>
  <c r="R414" i="21"/>
  <c r="T420" i="24" l="1"/>
  <c r="V419" i="24"/>
  <c r="V418" i="23"/>
  <c r="W418" i="23" s="1"/>
  <c r="T419" i="23"/>
  <c r="U419" i="23" s="1"/>
  <c r="O417" i="12"/>
  <c r="Q416" i="12"/>
  <c r="P416" i="12"/>
  <c r="S414" i="21"/>
  <c r="Q415" i="21"/>
  <c r="R415" i="21"/>
  <c r="P416" i="21"/>
  <c r="S415" i="21" l="1"/>
  <c r="T421" i="24"/>
  <c r="V420" i="24"/>
  <c r="V419" i="23"/>
  <c r="W419" i="23" s="1"/>
  <c r="T420" i="23"/>
  <c r="U420" i="23" s="1"/>
  <c r="O418" i="12"/>
  <c r="Q417" i="12"/>
  <c r="P417" i="12"/>
  <c r="Q416" i="21"/>
  <c r="R416" i="21"/>
  <c r="P417" i="21"/>
  <c r="T422" i="24" l="1"/>
  <c r="V421" i="24"/>
  <c r="T421" i="23"/>
  <c r="U421" i="23" s="1"/>
  <c r="V420" i="23"/>
  <c r="W420" i="23" s="1"/>
  <c r="O419" i="12"/>
  <c r="Q418" i="12"/>
  <c r="P418" i="12"/>
  <c r="P418" i="21"/>
  <c r="Q417" i="21"/>
  <c r="R417" i="21"/>
  <c r="S416" i="21"/>
  <c r="T423" i="24" l="1"/>
  <c r="V422" i="24"/>
  <c r="T422" i="23"/>
  <c r="U422" i="23" s="1"/>
  <c r="V421" i="23"/>
  <c r="W421" i="23" s="1"/>
  <c r="O420" i="12"/>
  <c r="Q419" i="12"/>
  <c r="P419" i="12"/>
  <c r="S417" i="21"/>
  <c r="R418" i="21"/>
  <c r="P419" i="21"/>
  <c r="Q418" i="21"/>
  <c r="S418" i="21" l="1"/>
  <c r="T424" i="24"/>
  <c r="V423" i="24"/>
  <c r="V422" i="23"/>
  <c r="W422" i="23" s="1"/>
  <c r="T423" i="23"/>
  <c r="U423" i="23" s="1"/>
  <c r="O421" i="12"/>
  <c r="Q420" i="12"/>
  <c r="P420" i="12"/>
  <c r="P420" i="21"/>
  <c r="Q419" i="21"/>
  <c r="R419" i="21"/>
  <c r="T425" i="24" l="1"/>
  <c r="V424" i="24"/>
  <c r="V423" i="23"/>
  <c r="W423" i="23" s="1"/>
  <c r="T424" i="23"/>
  <c r="U424" i="23" s="1"/>
  <c r="O422" i="12"/>
  <c r="Q421" i="12"/>
  <c r="P421" i="12"/>
  <c r="S419" i="21"/>
  <c r="Q420" i="21"/>
  <c r="P421" i="21"/>
  <c r="R420" i="21"/>
  <c r="S420" i="21" l="1"/>
  <c r="T426" i="24"/>
  <c r="V425" i="24"/>
  <c r="T425" i="23"/>
  <c r="U425" i="23" s="1"/>
  <c r="V424" i="23"/>
  <c r="W424" i="23" s="1"/>
  <c r="O423" i="12"/>
  <c r="Q422" i="12"/>
  <c r="P422" i="12"/>
  <c r="P422" i="21"/>
  <c r="R421" i="21"/>
  <c r="Q421" i="21"/>
  <c r="S421" i="21" l="1"/>
  <c r="T427" i="24"/>
  <c r="V426" i="24"/>
  <c r="T426" i="23"/>
  <c r="U426" i="23" s="1"/>
  <c r="V425" i="23"/>
  <c r="W425" i="23" s="1"/>
  <c r="O424" i="12"/>
  <c r="Q423" i="12"/>
  <c r="P423" i="12"/>
  <c r="Q422" i="21"/>
  <c r="R422" i="21"/>
  <c r="P423" i="21"/>
  <c r="S422" i="21" l="1"/>
  <c r="T428" i="24"/>
  <c r="V427" i="24"/>
  <c r="V426" i="23"/>
  <c r="W426" i="23" s="1"/>
  <c r="T427" i="23"/>
  <c r="U427" i="23" s="1"/>
  <c r="O425" i="12"/>
  <c r="P424" i="12"/>
  <c r="Q424" i="12"/>
  <c r="Q423" i="21"/>
  <c r="P424" i="21"/>
  <c r="R423" i="21"/>
  <c r="T429" i="24" l="1"/>
  <c r="V428" i="24"/>
  <c r="V427" i="23"/>
  <c r="W427" i="23" s="1"/>
  <c r="T428" i="23"/>
  <c r="U428" i="23" s="1"/>
  <c r="O426" i="12"/>
  <c r="Q425" i="12"/>
  <c r="P425" i="12"/>
  <c r="Q424" i="21"/>
  <c r="R424" i="21"/>
  <c r="P425" i="21"/>
  <c r="S423" i="21"/>
  <c r="T430" i="24" l="1"/>
  <c r="V429" i="24"/>
  <c r="T429" i="23"/>
  <c r="U429" i="23" s="1"/>
  <c r="V428" i="23"/>
  <c r="W428" i="23" s="1"/>
  <c r="O427" i="12"/>
  <c r="Q426" i="12"/>
  <c r="P426" i="12"/>
  <c r="Q425" i="21"/>
  <c r="P426" i="21"/>
  <c r="R425" i="21"/>
  <c r="S424" i="21"/>
  <c r="T431" i="24" l="1"/>
  <c r="V430" i="24"/>
  <c r="T430" i="23"/>
  <c r="U430" i="23" s="1"/>
  <c r="V429" i="23"/>
  <c r="W429" i="23" s="1"/>
  <c r="O428" i="12"/>
  <c r="Q427" i="12"/>
  <c r="P427" i="12"/>
  <c r="Q426" i="21"/>
  <c r="R426" i="21"/>
  <c r="P427" i="21"/>
  <c r="S425" i="21"/>
  <c r="S426" i="21" l="1"/>
  <c r="T432" i="24"/>
  <c r="V431" i="24"/>
  <c r="V430" i="23"/>
  <c r="W430" i="23" s="1"/>
  <c r="T431" i="23"/>
  <c r="U431" i="23" s="1"/>
  <c r="O429" i="12"/>
  <c r="P428" i="12"/>
  <c r="Q428" i="12"/>
  <c r="Q427" i="21"/>
  <c r="P428" i="21"/>
  <c r="R427" i="21"/>
  <c r="T433" i="24" l="1"/>
  <c r="V432" i="24"/>
  <c r="V431" i="23"/>
  <c r="W431" i="23" s="1"/>
  <c r="T432" i="23"/>
  <c r="U432" i="23" s="1"/>
  <c r="O430" i="12"/>
  <c r="Q429" i="12"/>
  <c r="P429" i="12"/>
  <c r="Q428" i="21"/>
  <c r="P429" i="21"/>
  <c r="R428" i="21"/>
  <c r="S427" i="21"/>
  <c r="S428" i="21" l="1"/>
  <c r="T434" i="24"/>
  <c r="V433" i="24"/>
  <c r="T433" i="23"/>
  <c r="U433" i="23" s="1"/>
  <c r="V432" i="23"/>
  <c r="W432" i="23" s="1"/>
  <c r="O431" i="12"/>
  <c r="Q430" i="12"/>
  <c r="P430" i="12"/>
  <c r="R429" i="21"/>
  <c r="P430" i="21"/>
  <c r="Q429" i="21"/>
  <c r="S429" i="21" l="1"/>
  <c r="T435" i="24"/>
  <c r="V434" i="24"/>
  <c r="T434" i="23"/>
  <c r="U434" i="23" s="1"/>
  <c r="V433" i="23"/>
  <c r="W433" i="23" s="1"/>
  <c r="O432" i="12"/>
  <c r="Q431" i="12"/>
  <c r="P431" i="12"/>
  <c r="R430" i="21"/>
  <c r="Q430" i="21"/>
  <c r="P431" i="21"/>
  <c r="S430" i="21" l="1"/>
  <c r="T436" i="24"/>
  <c r="V435" i="24"/>
  <c r="V434" i="23"/>
  <c r="W434" i="23" s="1"/>
  <c r="T435" i="23"/>
  <c r="U435" i="23" s="1"/>
  <c r="O433" i="12"/>
  <c r="Q432" i="12"/>
  <c r="P432" i="12"/>
  <c r="P432" i="21"/>
  <c r="R431" i="21"/>
  <c r="Q431" i="21"/>
  <c r="S431" i="21" l="1"/>
  <c r="T437" i="24"/>
  <c r="V436" i="24"/>
  <c r="V435" i="23"/>
  <c r="W435" i="23" s="1"/>
  <c r="T436" i="23"/>
  <c r="U436" i="23" s="1"/>
  <c r="O434" i="12"/>
  <c r="P433" i="12"/>
  <c r="Q433" i="12"/>
  <c r="Q432" i="21"/>
  <c r="P433" i="21"/>
  <c r="R432" i="21"/>
  <c r="T438" i="24" l="1"/>
  <c r="V437" i="24"/>
  <c r="T437" i="23"/>
  <c r="U437" i="23" s="1"/>
  <c r="V436" i="23"/>
  <c r="W436" i="23" s="1"/>
  <c r="O435" i="12"/>
  <c r="P434" i="12"/>
  <c r="Q434" i="12"/>
  <c r="R433" i="21"/>
  <c r="P434" i="21"/>
  <c r="Q433" i="21"/>
  <c r="S432" i="21"/>
  <c r="S433" i="21" l="1"/>
  <c r="T439" i="24"/>
  <c r="V438" i="24"/>
  <c r="T438" i="23"/>
  <c r="U438" i="23" s="1"/>
  <c r="V437" i="23"/>
  <c r="W437" i="23" s="1"/>
  <c r="O436" i="12"/>
  <c r="Q435" i="12"/>
  <c r="P435" i="12"/>
  <c r="R434" i="21"/>
  <c r="Q434" i="21"/>
  <c r="P435" i="21"/>
  <c r="S434" i="21" l="1"/>
  <c r="T440" i="24"/>
  <c r="V439" i="24"/>
  <c r="V438" i="23"/>
  <c r="W438" i="23" s="1"/>
  <c r="T439" i="23"/>
  <c r="U439" i="23" s="1"/>
  <c r="O437" i="12"/>
  <c r="Q436" i="12"/>
  <c r="P436" i="12"/>
  <c r="P436" i="21"/>
  <c r="Q435" i="21"/>
  <c r="R435" i="21"/>
  <c r="T441" i="24" l="1"/>
  <c r="V440" i="24"/>
  <c r="V439" i="23"/>
  <c r="W439" i="23" s="1"/>
  <c r="T440" i="23"/>
  <c r="U440" i="23" s="1"/>
  <c r="O438" i="12"/>
  <c r="Q437" i="12"/>
  <c r="P437" i="12"/>
  <c r="S435" i="21"/>
  <c r="P437" i="21"/>
  <c r="R436" i="21"/>
  <c r="Q436" i="21"/>
  <c r="S436" i="21" s="1"/>
  <c r="T442" i="24" l="1"/>
  <c r="V441" i="24"/>
  <c r="T441" i="23"/>
  <c r="U441" i="23" s="1"/>
  <c r="V440" i="23"/>
  <c r="W440" i="23" s="1"/>
  <c r="O439" i="12"/>
  <c r="Q438" i="12"/>
  <c r="P438" i="12"/>
  <c r="P438" i="21"/>
  <c r="Q437" i="21"/>
  <c r="R437" i="21"/>
  <c r="T443" i="24" l="1"/>
  <c r="V442" i="24"/>
  <c r="T442" i="23"/>
  <c r="U442" i="23" s="1"/>
  <c r="V441" i="23"/>
  <c r="W441" i="23" s="1"/>
  <c r="O440" i="12"/>
  <c r="Q439" i="12"/>
  <c r="P439" i="12"/>
  <c r="S437" i="21"/>
  <c r="R438" i="21"/>
  <c r="Q438" i="21"/>
  <c r="P439" i="21"/>
  <c r="S438" i="21" l="1"/>
  <c r="T444" i="24"/>
  <c r="V443" i="24"/>
  <c r="V442" i="23"/>
  <c r="W442" i="23" s="1"/>
  <c r="T443" i="23"/>
  <c r="U443" i="23" s="1"/>
  <c r="O441" i="12"/>
  <c r="P440" i="12"/>
  <c r="Q440" i="12"/>
  <c r="P440" i="21"/>
  <c r="Q439" i="21"/>
  <c r="R439" i="21"/>
  <c r="T445" i="24" l="1"/>
  <c r="V444" i="24"/>
  <c r="V443" i="23"/>
  <c r="W443" i="23" s="1"/>
  <c r="T444" i="23"/>
  <c r="U444" i="23" s="1"/>
  <c r="O442" i="12"/>
  <c r="Q441" i="12"/>
  <c r="P441" i="12"/>
  <c r="S439" i="21"/>
  <c r="Q440" i="21"/>
  <c r="R440" i="21"/>
  <c r="P441" i="21"/>
  <c r="T446" i="24" l="1"/>
  <c r="V445" i="24"/>
  <c r="T445" i="23"/>
  <c r="U445" i="23" s="1"/>
  <c r="V444" i="23"/>
  <c r="W444" i="23" s="1"/>
  <c r="O443" i="12"/>
  <c r="Q442" i="12"/>
  <c r="P442" i="12"/>
  <c r="R441" i="21"/>
  <c r="Q441" i="21"/>
  <c r="P442" i="21"/>
  <c r="S440" i="21"/>
  <c r="S441" i="21" l="1"/>
  <c r="T447" i="24"/>
  <c r="V446" i="24"/>
  <c r="T446" i="23"/>
  <c r="U446" i="23" s="1"/>
  <c r="V445" i="23"/>
  <c r="W445" i="23" s="1"/>
  <c r="O444" i="12"/>
  <c r="Q443" i="12"/>
  <c r="P443" i="12"/>
  <c r="P443" i="21"/>
  <c r="Q442" i="21"/>
  <c r="R442" i="21"/>
  <c r="S442" i="21" l="1"/>
  <c r="T448" i="24"/>
  <c r="V447" i="24"/>
  <c r="V446" i="23"/>
  <c r="W446" i="23" s="1"/>
  <c r="T447" i="23"/>
  <c r="U447" i="23" s="1"/>
  <c r="O445" i="12"/>
  <c r="P444" i="12"/>
  <c r="Q444" i="12"/>
  <c r="P444" i="21"/>
  <c r="Q443" i="21"/>
  <c r="R443" i="21"/>
  <c r="T449" i="24" l="1"/>
  <c r="V448" i="24"/>
  <c r="V447" i="23"/>
  <c r="W447" i="23" s="1"/>
  <c r="T448" i="23"/>
  <c r="U448" i="23" s="1"/>
  <c r="O446" i="12"/>
  <c r="P445" i="12"/>
  <c r="Q445" i="12"/>
  <c r="S443" i="21"/>
  <c r="P445" i="21"/>
  <c r="R444" i="21"/>
  <c r="Q444" i="21"/>
  <c r="S444" i="21" l="1"/>
  <c r="T450" i="24"/>
  <c r="V449" i="24"/>
  <c r="T449" i="23"/>
  <c r="U449" i="23" s="1"/>
  <c r="V448" i="23"/>
  <c r="W448" i="23" s="1"/>
  <c r="O447" i="12"/>
  <c r="Q446" i="12"/>
  <c r="P446" i="12"/>
  <c r="R445" i="21"/>
  <c r="P446" i="21"/>
  <c r="Q445" i="21"/>
  <c r="S445" i="21" l="1"/>
  <c r="T451" i="24"/>
  <c r="V450" i="24"/>
  <c r="T450" i="23"/>
  <c r="U450" i="23" s="1"/>
  <c r="V449" i="23"/>
  <c r="W449" i="23" s="1"/>
  <c r="O448" i="12"/>
  <c r="Q447" i="12"/>
  <c r="P447" i="12"/>
  <c r="R446" i="21"/>
  <c r="Q446" i="21"/>
  <c r="P447" i="21"/>
  <c r="S446" i="21" l="1"/>
  <c r="T452" i="24"/>
  <c r="V451" i="24"/>
  <c r="V450" i="23"/>
  <c r="W450" i="23" s="1"/>
  <c r="T451" i="23"/>
  <c r="U451" i="23" s="1"/>
  <c r="O449" i="12"/>
  <c r="Q448" i="12"/>
  <c r="P448" i="12"/>
  <c r="P448" i="21"/>
  <c r="R447" i="21"/>
  <c r="Q447" i="21"/>
  <c r="S447" i="21" l="1"/>
  <c r="T453" i="24"/>
  <c r="V452" i="24"/>
  <c r="V451" i="23"/>
  <c r="W451" i="23" s="1"/>
  <c r="T452" i="23"/>
  <c r="U452" i="23" s="1"/>
  <c r="O450" i="12"/>
  <c r="Q449" i="12"/>
  <c r="P449" i="12"/>
  <c r="R448" i="21"/>
  <c r="P449" i="21"/>
  <c r="Q448" i="21"/>
  <c r="S448" i="21" l="1"/>
  <c r="T454" i="24"/>
  <c r="V453" i="24"/>
  <c r="T453" i="23"/>
  <c r="U453" i="23" s="1"/>
  <c r="V452" i="23"/>
  <c r="W452" i="23" s="1"/>
  <c r="O451" i="12"/>
  <c r="Q450" i="12"/>
  <c r="P450" i="12"/>
  <c r="R449" i="21"/>
  <c r="P450" i="21"/>
  <c r="Q449" i="21"/>
  <c r="S449" i="21" l="1"/>
  <c r="T455" i="24"/>
  <c r="V454" i="24"/>
  <c r="T454" i="23"/>
  <c r="U454" i="23" s="1"/>
  <c r="V453" i="23"/>
  <c r="W453" i="23" s="1"/>
  <c r="O452" i="12"/>
  <c r="Q451" i="12"/>
  <c r="P451" i="12"/>
  <c r="Q450" i="21"/>
  <c r="R450" i="21"/>
  <c r="P451" i="21"/>
  <c r="S450" i="21" l="1"/>
  <c r="T456" i="24"/>
  <c r="V455" i="24"/>
  <c r="V454" i="23"/>
  <c r="W454" i="23" s="1"/>
  <c r="T455" i="23"/>
  <c r="U455" i="23" s="1"/>
  <c r="O453" i="12"/>
  <c r="Q452" i="12"/>
  <c r="P452" i="12"/>
  <c r="P452" i="21"/>
  <c r="Q451" i="21"/>
  <c r="R451" i="21"/>
  <c r="T457" i="24" l="1"/>
  <c r="V456" i="24"/>
  <c r="V455" i="23"/>
  <c r="W455" i="23" s="1"/>
  <c r="T456" i="23"/>
  <c r="U456" i="23" s="1"/>
  <c r="O454" i="12"/>
  <c r="Q453" i="12"/>
  <c r="P453" i="12"/>
  <c r="S451" i="21"/>
  <c r="Q452" i="21"/>
  <c r="R452" i="21"/>
  <c r="P453" i="21"/>
  <c r="T458" i="24" l="1"/>
  <c r="V457" i="24"/>
  <c r="T457" i="23"/>
  <c r="U457" i="23" s="1"/>
  <c r="V456" i="23"/>
  <c r="W456" i="23" s="1"/>
  <c r="O455" i="12"/>
  <c r="Q454" i="12"/>
  <c r="P454" i="12"/>
  <c r="R453" i="21"/>
  <c r="P454" i="21"/>
  <c r="Q453" i="21"/>
  <c r="S452" i="21"/>
  <c r="S453" i="21" l="1"/>
  <c r="T459" i="24"/>
  <c r="V458" i="24"/>
  <c r="T458" i="23"/>
  <c r="U458" i="23" s="1"/>
  <c r="V457" i="23"/>
  <c r="W457" i="23" s="1"/>
  <c r="O456" i="12"/>
  <c r="Q455" i="12"/>
  <c r="P455" i="12"/>
  <c r="R454" i="21"/>
  <c r="P455" i="21"/>
  <c r="Q454" i="21"/>
  <c r="S454" i="21" l="1"/>
  <c r="T460" i="24"/>
  <c r="V459" i="24"/>
  <c r="V458" i="23"/>
  <c r="W458" i="23" s="1"/>
  <c r="T459" i="23"/>
  <c r="U459" i="23" s="1"/>
  <c r="O457" i="12"/>
  <c r="P456" i="12"/>
  <c r="Q456" i="12"/>
  <c r="P456" i="21"/>
  <c r="Q455" i="21"/>
  <c r="R455" i="21"/>
  <c r="S455" i="21" l="1"/>
  <c r="T461" i="24"/>
  <c r="V460" i="24"/>
  <c r="V459" i="23"/>
  <c r="W459" i="23" s="1"/>
  <c r="T460" i="23"/>
  <c r="U460" i="23" s="1"/>
  <c r="O458" i="12"/>
  <c r="Q457" i="12"/>
  <c r="P457" i="12"/>
  <c r="P457" i="21"/>
  <c r="Q456" i="21"/>
  <c r="R456" i="21"/>
  <c r="S456" i="21" l="1"/>
  <c r="T462" i="24"/>
  <c r="V461" i="24"/>
  <c r="T461" i="23"/>
  <c r="U461" i="23" s="1"/>
  <c r="V460" i="23"/>
  <c r="W460" i="23" s="1"/>
  <c r="O459" i="12"/>
  <c r="Q458" i="12"/>
  <c r="P458" i="12"/>
  <c r="P458" i="21"/>
  <c r="Q457" i="21"/>
  <c r="R457" i="21"/>
  <c r="S457" i="21" l="1"/>
  <c r="T463" i="24"/>
  <c r="V462" i="24"/>
  <c r="T462" i="23"/>
  <c r="U462" i="23" s="1"/>
  <c r="V461" i="23"/>
  <c r="W461" i="23" s="1"/>
  <c r="O460" i="12"/>
  <c r="Q459" i="12"/>
  <c r="P459" i="12"/>
  <c r="R458" i="21"/>
  <c r="P459" i="21"/>
  <c r="Q458" i="21"/>
  <c r="S458" i="21" l="1"/>
  <c r="T464" i="24"/>
  <c r="V463" i="24"/>
  <c r="V462" i="23"/>
  <c r="W462" i="23" s="1"/>
  <c r="T463" i="23"/>
  <c r="U463" i="23" s="1"/>
  <c r="O461" i="12"/>
  <c r="P460" i="12"/>
  <c r="Q460" i="12"/>
  <c r="R459" i="21"/>
  <c r="P460" i="21"/>
  <c r="Q459" i="21"/>
  <c r="S459" i="21" s="1"/>
  <c r="T465" i="24" l="1"/>
  <c r="V464" i="24"/>
  <c r="V463" i="23"/>
  <c r="W463" i="23" s="1"/>
  <c r="T464" i="23"/>
  <c r="U464" i="23" s="1"/>
  <c r="O462" i="12"/>
  <c r="Q461" i="12"/>
  <c r="P461" i="12"/>
  <c r="R460" i="21"/>
  <c r="Q460" i="21"/>
  <c r="P461" i="21"/>
  <c r="S460" i="21" l="1"/>
  <c r="T466" i="24"/>
  <c r="V465" i="24"/>
  <c r="T465" i="23"/>
  <c r="U465" i="23" s="1"/>
  <c r="V464" i="23"/>
  <c r="W464" i="23" s="1"/>
  <c r="O463" i="12"/>
  <c r="Q462" i="12"/>
  <c r="P462" i="12"/>
  <c r="Q461" i="21"/>
  <c r="P462" i="21"/>
  <c r="R461" i="21"/>
  <c r="S461" i="21" l="1"/>
  <c r="T467" i="24"/>
  <c r="V466" i="24"/>
  <c r="T466" i="23"/>
  <c r="U466" i="23" s="1"/>
  <c r="V465" i="23"/>
  <c r="W465" i="23" s="1"/>
  <c r="O464" i="12"/>
  <c r="Q463" i="12"/>
  <c r="P463" i="12"/>
  <c r="Q462" i="21"/>
  <c r="P463" i="21"/>
  <c r="R462" i="21"/>
  <c r="S462" i="21" l="1"/>
  <c r="T468" i="24"/>
  <c r="V467" i="24"/>
  <c r="V466" i="23"/>
  <c r="W466" i="23" s="1"/>
  <c r="T467" i="23"/>
  <c r="U467" i="23" s="1"/>
  <c r="O465" i="12"/>
  <c r="Q464" i="12"/>
  <c r="P464" i="12"/>
  <c r="R463" i="21"/>
  <c r="Q463" i="21"/>
  <c r="P464" i="21"/>
  <c r="S463" i="21" l="1"/>
  <c r="T469" i="24"/>
  <c r="V468" i="24"/>
  <c r="V467" i="23"/>
  <c r="W467" i="23" s="1"/>
  <c r="T468" i="23"/>
  <c r="U468" i="23" s="1"/>
  <c r="O466" i="12"/>
  <c r="P465" i="12"/>
  <c r="Q465" i="12"/>
  <c r="P465" i="21"/>
  <c r="R464" i="21"/>
  <c r="Q464" i="21"/>
  <c r="S464" i="21" s="1"/>
  <c r="T470" i="24" l="1"/>
  <c r="V469" i="24"/>
  <c r="T469" i="23"/>
  <c r="U469" i="23" s="1"/>
  <c r="V468" i="23"/>
  <c r="W468" i="23" s="1"/>
  <c r="O467" i="12"/>
  <c r="P466" i="12"/>
  <c r="Q466" i="12"/>
  <c r="P466" i="21"/>
  <c r="R465" i="21"/>
  <c r="Q465" i="21"/>
  <c r="S465" i="21" s="1"/>
  <c r="T471" i="24" l="1"/>
  <c r="V470" i="24"/>
  <c r="T470" i="23"/>
  <c r="U470" i="23" s="1"/>
  <c r="V469" i="23"/>
  <c r="W469" i="23" s="1"/>
  <c r="O468" i="12"/>
  <c r="Q467" i="12"/>
  <c r="P467" i="12"/>
  <c r="R466" i="21"/>
  <c r="Q466" i="21"/>
  <c r="P467" i="21"/>
  <c r="S466" i="21" l="1"/>
  <c r="T472" i="24"/>
  <c r="V471" i="24"/>
  <c r="V470" i="23"/>
  <c r="W470" i="23" s="1"/>
  <c r="T471" i="23"/>
  <c r="U471" i="23" s="1"/>
  <c r="O469" i="12"/>
  <c r="Q468" i="12"/>
  <c r="P468" i="12"/>
  <c r="R467" i="21"/>
  <c r="P468" i="21"/>
  <c r="Q467" i="21"/>
  <c r="S467" i="21" s="1"/>
  <c r="T473" i="24" l="1"/>
  <c r="V472" i="24"/>
  <c r="V471" i="23"/>
  <c r="W471" i="23" s="1"/>
  <c r="T472" i="23"/>
  <c r="U472" i="23" s="1"/>
  <c r="O470" i="12"/>
  <c r="Q469" i="12"/>
  <c r="P469" i="12"/>
  <c r="R468" i="21"/>
  <c r="Q468" i="21"/>
  <c r="P469" i="21"/>
  <c r="S468" i="21" l="1"/>
  <c r="T474" i="24"/>
  <c r="V473" i="24"/>
  <c r="T473" i="23"/>
  <c r="U473" i="23" s="1"/>
  <c r="V472" i="23"/>
  <c r="W472" i="23" s="1"/>
  <c r="O471" i="12"/>
  <c r="Q470" i="12"/>
  <c r="P470" i="12"/>
  <c r="Q469" i="21"/>
  <c r="R469" i="21"/>
  <c r="P470" i="21"/>
  <c r="S469" i="21" l="1"/>
  <c r="T475" i="24"/>
  <c r="V474" i="24"/>
  <c r="T474" i="23"/>
  <c r="U474" i="23" s="1"/>
  <c r="V473" i="23"/>
  <c r="W473" i="23" s="1"/>
  <c r="O472" i="12"/>
  <c r="Q471" i="12"/>
  <c r="P471" i="12"/>
  <c r="Q470" i="21"/>
  <c r="P471" i="21"/>
  <c r="R470" i="21"/>
  <c r="S470" i="21" l="1"/>
  <c r="T476" i="24"/>
  <c r="V475" i="24"/>
  <c r="V474" i="23"/>
  <c r="W474" i="23" s="1"/>
  <c r="T475" i="23"/>
  <c r="U475" i="23" s="1"/>
  <c r="O473" i="12"/>
  <c r="P472" i="12"/>
  <c r="Q472" i="12"/>
  <c r="P472" i="21"/>
  <c r="Q471" i="21"/>
  <c r="R471" i="21"/>
  <c r="S471" i="21" l="1"/>
  <c r="T477" i="24"/>
  <c r="V476" i="24"/>
  <c r="V475" i="23"/>
  <c r="W475" i="23" s="1"/>
  <c r="T476" i="23"/>
  <c r="U476" i="23" s="1"/>
  <c r="O474" i="12"/>
  <c r="Q473" i="12"/>
  <c r="P473" i="12"/>
  <c r="P473" i="21"/>
  <c r="Q472" i="21"/>
  <c r="R472" i="21"/>
  <c r="S472" i="21" l="1"/>
  <c r="T478" i="24"/>
  <c r="V477" i="24"/>
  <c r="T477" i="23"/>
  <c r="U477" i="23" s="1"/>
  <c r="V476" i="23"/>
  <c r="W476" i="23" s="1"/>
  <c r="O475" i="12"/>
  <c r="Q474" i="12"/>
  <c r="P474" i="12"/>
  <c r="P474" i="21"/>
  <c r="Q473" i="21"/>
  <c r="R473" i="21"/>
  <c r="S473" i="21" l="1"/>
  <c r="T479" i="24"/>
  <c r="V478" i="24"/>
  <c r="T478" i="23"/>
  <c r="U478" i="23" s="1"/>
  <c r="V477" i="23"/>
  <c r="W477" i="23" s="1"/>
  <c r="O476" i="12"/>
  <c r="Q475" i="12"/>
  <c r="P475" i="12"/>
  <c r="R474" i="21"/>
  <c r="P475" i="21"/>
  <c r="Q474" i="21"/>
  <c r="S474" i="21" l="1"/>
  <c r="T480" i="24"/>
  <c r="V479" i="24"/>
  <c r="V478" i="23"/>
  <c r="W478" i="23" s="1"/>
  <c r="T479" i="23"/>
  <c r="U479" i="23" s="1"/>
  <c r="O477" i="12"/>
  <c r="P476" i="12"/>
  <c r="Q476" i="12"/>
  <c r="R475" i="21"/>
  <c r="P476" i="21"/>
  <c r="Q475" i="21"/>
  <c r="S475" i="21" l="1"/>
  <c r="T481" i="24"/>
  <c r="V480" i="24"/>
  <c r="V479" i="23"/>
  <c r="W479" i="23" s="1"/>
  <c r="T480" i="23"/>
  <c r="U480" i="23" s="1"/>
  <c r="O478" i="12"/>
  <c r="P477" i="12"/>
  <c r="Q477" i="12"/>
  <c r="P477" i="21"/>
  <c r="R476" i="21"/>
  <c r="Q476" i="21"/>
  <c r="S476" i="21" s="1"/>
  <c r="T482" i="24" l="1"/>
  <c r="V481" i="24"/>
  <c r="T481" i="23"/>
  <c r="U481" i="23" s="1"/>
  <c r="V480" i="23"/>
  <c r="W480" i="23" s="1"/>
  <c r="O479" i="12"/>
  <c r="Q478" i="12"/>
  <c r="P478" i="12"/>
  <c r="R477" i="21"/>
  <c r="P478" i="21"/>
  <c r="Q477" i="21"/>
  <c r="S477" i="21" l="1"/>
  <c r="T483" i="24"/>
  <c r="V482" i="24"/>
  <c r="T482" i="23"/>
  <c r="U482" i="23" s="1"/>
  <c r="V481" i="23"/>
  <c r="W481" i="23" s="1"/>
  <c r="O480" i="12"/>
  <c r="Q479" i="12"/>
  <c r="P479" i="12"/>
  <c r="Q478" i="21"/>
  <c r="P479" i="21"/>
  <c r="R478" i="21"/>
  <c r="S478" i="21" l="1"/>
  <c r="T484" i="24"/>
  <c r="V483" i="24"/>
  <c r="V482" i="23"/>
  <c r="W482" i="23" s="1"/>
  <c r="T483" i="23"/>
  <c r="U483" i="23" s="1"/>
  <c r="O481" i="12"/>
  <c r="Q480" i="12"/>
  <c r="P480" i="12"/>
  <c r="P480" i="21"/>
  <c r="R479" i="21"/>
  <c r="Q479" i="21"/>
  <c r="S479" i="21" s="1"/>
  <c r="T485" i="24" l="1"/>
  <c r="V484" i="24"/>
  <c r="V483" i="23"/>
  <c r="W483" i="23" s="1"/>
  <c r="T484" i="23"/>
  <c r="U484" i="23" s="1"/>
  <c r="O482" i="12"/>
  <c r="Q481" i="12"/>
  <c r="P481" i="12"/>
  <c r="Q480" i="21"/>
  <c r="P481" i="21"/>
  <c r="R480" i="21"/>
  <c r="S480" i="21" l="1"/>
  <c r="T486" i="24"/>
  <c r="V485" i="24"/>
  <c r="T485" i="23"/>
  <c r="U485" i="23" s="1"/>
  <c r="V484" i="23"/>
  <c r="W484" i="23" s="1"/>
  <c r="O483" i="12"/>
  <c r="Q482" i="12"/>
  <c r="P482" i="12"/>
  <c r="Q481" i="21"/>
  <c r="P482" i="21"/>
  <c r="R481" i="21"/>
  <c r="S481" i="21" l="1"/>
  <c r="T487" i="24"/>
  <c r="V486" i="24"/>
  <c r="T486" i="23"/>
  <c r="U486" i="23" s="1"/>
  <c r="V485" i="23"/>
  <c r="W485" i="23" s="1"/>
  <c r="O484" i="12"/>
  <c r="Q483" i="12"/>
  <c r="P483" i="12"/>
  <c r="P483" i="21"/>
  <c r="R482" i="21"/>
  <c r="Q482" i="21"/>
  <c r="S482" i="21" l="1"/>
  <c r="T488" i="24"/>
  <c r="V487" i="24"/>
  <c r="V486" i="23"/>
  <c r="W486" i="23" s="1"/>
  <c r="T487" i="23"/>
  <c r="U487" i="23" s="1"/>
  <c r="O485" i="12"/>
  <c r="Q484" i="12"/>
  <c r="P484" i="12"/>
  <c r="P484" i="21"/>
  <c r="R483" i="21"/>
  <c r="Q483" i="21"/>
  <c r="S483" i="21" s="1"/>
  <c r="T489" i="24" l="1"/>
  <c r="V488" i="24"/>
  <c r="W487" i="23"/>
  <c r="V487" i="23"/>
  <c r="T488" i="23"/>
  <c r="U488" i="23" s="1"/>
  <c r="O486" i="12"/>
  <c r="Q485" i="12"/>
  <c r="P485" i="12"/>
  <c r="R484" i="21"/>
  <c r="Q484" i="21"/>
  <c r="P485" i="21"/>
  <c r="S484" i="21" l="1"/>
  <c r="T490" i="24"/>
  <c r="V489" i="24"/>
  <c r="W488" i="23"/>
  <c r="T489" i="23"/>
  <c r="U489" i="23" s="1"/>
  <c r="V488" i="23"/>
  <c r="O487" i="12"/>
  <c r="Q486" i="12"/>
  <c r="P486" i="12"/>
  <c r="Q485" i="21"/>
  <c r="R485" i="21"/>
  <c r="P486" i="21"/>
  <c r="S485" i="21" l="1"/>
  <c r="T491" i="24"/>
  <c r="V490" i="24"/>
  <c r="W489" i="23"/>
  <c r="T490" i="23"/>
  <c r="U490" i="23" s="1"/>
  <c r="V489" i="23"/>
  <c r="O488" i="12"/>
  <c r="Q487" i="12"/>
  <c r="P487" i="12"/>
  <c r="Q486" i="21"/>
  <c r="P487" i="21"/>
  <c r="R486" i="21"/>
  <c r="S486" i="21" l="1"/>
  <c r="T492" i="24"/>
  <c r="V491" i="24"/>
  <c r="W490" i="23"/>
  <c r="V490" i="23"/>
  <c r="T491" i="23"/>
  <c r="U491" i="23" s="1"/>
  <c r="O489" i="12"/>
  <c r="P488" i="12"/>
  <c r="Q488" i="12"/>
  <c r="R487" i="21"/>
  <c r="Q487" i="21"/>
  <c r="S487" i="21" s="1"/>
  <c r="P488" i="21"/>
  <c r="T493" i="24" l="1"/>
  <c r="V492" i="24"/>
  <c r="W491" i="23"/>
  <c r="V491" i="23"/>
  <c r="T492" i="23"/>
  <c r="U492" i="23" s="1"/>
  <c r="O490" i="12"/>
  <c r="Q489" i="12"/>
  <c r="P489" i="12"/>
  <c r="Q488" i="21"/>
  <c r="R488" i="21"/>
  <c r="P489" i="21"/>
  <c r="S488" i="21" l="1"/>
  <c r="T494" i="24"/>
  <c r="V493" i="24"/>
  <c r="W492" i="23"/>
  <c r="T493" i="23"/>
  <c r="U493" i="23" s="1"/>
  <c r="V492" i="23"/>
  <c r="O491" i="12"/>
  <c r="Q490" i="12"/>
  <c r="P490" i="12"/>
  <c r="P490" i="21"/>
  <c r="Q489" i="21"/>
  <c r="R489" i="21"/>
  <c r="S489" i="21" l="1"/>
  <c r="T495" i="24"/>
  <c r="V494" i="24"/>
  <c r="W493" i="23"/>
  <c r="T494" i="23"/>
  <c r="U494" i="23" s="1"/>
  <c r="V493" i="23"/>
  <c r="O492" i="12"/>
  <c r="Q491" i="12"/>
  <c r="P491" i="12"/>
  <c r="P491" i="21"/>
  <c r="R490" i="21"/>
  <c r="Q490" i="21"/>
  <c r="S490" i="21" l="1"/>
  <c r="T496" i="24"/>
  <c r="V495" i="24"/>
  <c r="W494" i="23"/>
  <c r="V494" i="23"/>
  <c r="T495" i="23"/>
  <c r="U495" i="23" s="1"/>
  <c r="O493" i="12"/>
  <c r="P492" i="12"/>
  <c r="Q492" i="12"/>
  <c r="R491" i="21"/>
  <c r="Q491" i="21"/>
  <c r="S491" i="21" s="1"/>
  <c r="P492" i="21"/>
  <c r="T497" i="24" l="1"/>
  <c r="V496" i="24"/>
  <c r="W495" i="23"/>
  <c r="V495" i="23"/>
  <c r="T496" i="23"/>
  <c r="U496" i="23" s="1"/>
  <c r="O494" i="12"/>
  <c r="Q493" i="12"/>
  <c r="P493" i="12"/>
  <c r="R492" i="21"/>
  <c r="Q492" i="21"/>
  <c r="P493" i="21"/>
  <c r="S492" i="21" l="1"/>
  <c r="T498" i="24"/>
  <c r="V497" i="24"/>
  <c r="W496" i="23"/>
  <c r="T497" i="23"/>
  <c r="U497" i="23" s="1"/>
  <c r="V496" i="23"/>
  <c r="O495" i="12"/>
  <c r="Q494" i="12"/>
  <c r="P494" i="12"/>
  <c r="Q493" i="21"/>
  <c r="P494" i="21"/>
  <c r="R493" i="21"/>
  <c r="S493" i="21" l="1"/>
  <c r="T499" i="24"/>
  <c r="V498" i="24"/>
  <c r="W497" i="23"/>
  <c r="T498" i="23"/>
  <c r="U498" i="23" s="1"/>
  <c r="V497" i="23"/>
  <c r="O496" i="12"/>
  <c r="Q495" i="12"/>
  <c r="P495" i="12"/>
  <c r="Q494" i="21"/>
  <c r="P495" i="21"/>
  <c r="R494" i="21"/>
  <c r="S494" i="21" l="1"/>
  <c r="T500" i="24"/>
  <c r="V499" i="24"/>
  <c r="W498" i="23"/>
  <c r="V498" i="23"/>
  <c r="T499" i="23"/>
  <c r="U499" i="23" s="1"/>
  <c r="O497" i="12"/>
  <c r="Q496" i="12"/>
  <c r="P496" i="12"/>
  <c r="R495" i="21"/>
  <c r="P496" i="21"/>
  <c r="Q495" i="21"/>
  <c r="S495" i="21" l="1"/>
  <c r="T501" i="24"/>
  <c r="V500" i="24"/>
  <c r="W499" i="23"/>
  <c r="V499" i="23"/>
  <c r="T500" i="23"/>
  <c r="U500" i="23" s="1"/>
  <c r="O498" i="12"/>
  <c r="P497" i="12"/>
  <c r="Q497" i="12"/>
  <c r="Q496" i="21"/>
  <c r="R496" i="21"/>
  <c r="P497" i="21"/>
  <c r="S496" i="21" l="1"/>
  <c r="T502" i="24"/>
  <c r="V501" i="24"/>
  <c r="W500" i="23"/>
  <c r="T501" i="23"/>
  <c r="U501" i="23" s="1"/>
  <c r="V500" i="23"/>
  <c r="O499" i="12"/>
  <c r="P498" i="12"/>
  <c r="Q498" i="12"/>
  <c r="P498" i="21"/>
  <c r="R497" i="21"/>
  <c r="Q497" i="21"/>
  <c r="S497" i="21" l="1"/>
  <c r="T503" i="24"/>
  <c r="V502" i="24"/>
  <c r="W501" i="23"/>
  <c r="T502" i="23"/>
  <c r="U502" i="23" s="1"/>
  <c r="V501" i="23"/>
  <c r="O500" i="12"/>
  <c r="Q499" i="12"/>
  <c r="P499" i="12"/>
  <c r="P499" i="21"/>
  <c r="Q498" i="21"/>
  <c r="R498" i="21"/>
  <c r="S498" i="21" l="1"/>
  <c r="T504" i="24"/>
  <c r="V503" i="24"/>
  <c r="W502" i="23"/>
  <c r="V502" i="23"/>
  <c r="T503" i="23"/>
  <c r="U503" i="23" s="1"/>
  <c r="O501" i="12"/>
  <c r="Q500" i="12"/>
  <c r="P500" i="12"/>
  <c r="R499" i="21"/>
  <c r="P500" i="21"/>
  <c r="Q499" i="21"/>
  <c r="S499" i="21" l="1"/>
  <c r="T505" i="24"/>
  <c r="V504" i="24"/>
  <c r="W503" i="23"/>
  <c r="V503" i="23"/>
  <c r="T504" i="23"/>
  <c r="U504" i="23" s="1"/>
  <c r="O502" i="12"/>
  <c r="Q501" i="12"/>
  <c r="P501" i="12"/>
  <c r="R500" i="21"/>
  <c r="Q500" i="21"/>
  <c r="S500" i="21" s="1"/>
  <c r="P501" i="21"/>
  <c r="T506" i="24" l="1"/>
  <c r="V505" i="24"/>
  <c r="W504" i="23"/>
  <c r="T505" i="23"/>
  <c r="U505" i="23" s="1"/>
  <c r="V504" i="23"/>
  <c r="O503" i="12"/>
  <c r="Q502" i="12"/>
  <c r="P502" i="12"/>
  <c r="Q501" i="21"/>
  <c r="R501" i="21"/>
  <c r="P502" i="21"/>
  <c r="S501" i="21" l="1"/>
  <c r="T507" i="24"/>
  <c r="V506" i="24"/>
  <c r="W505" i="23"/>
  <c r="T506" i="23"/>
  <c r="U506" i="23" s="1"/>
  <c r="V505" i="23"/>
  <c r="O504" i="12"/>
  <c r="Q503" i="12"/>
  <c r="P503" i="12"/>
  <c r="Q502" i="21"/>
  <c r="P503" i="21"/>
  <c r="R502" i="21"/>
  <c r="S502" i="21" l="1"/>
  <c r="T508" i="24"/>
  <c r="V507" i="24"/>
  <c r="W506" i="23"/>
  <c r="V506" i="23"/>
  <c r="T507" i="23"/>
  <c r="U507" i="23" s="1"/>
  <c r="O505" i="12"/>
  <c r="P504" i="12"/>
  <c r="Q504" i="12"/>
  <c r="R503" i="21"/>
  <c r="P504" i="21"/>
  <c r="Q503" i="21"/>
  <c r="S503" i="21" l="1"/>
  <c r="T509" i="24"/>
  <c r="V508" i="24"/>
  <c r="W507" i="23"/>
  <c r="V507" i="23"/>
  <c r="T508" i="23"/>
  <c r="U508" i="23" s="1"/>
  <c r="O506" i="12"/>
  <c r="Q505" i="12"/>
  <c r="P505" i="12"/>
  <c r="Q504" i="21"/>
  <c r="P505" i="21"/>
  <c r="R504" i="21"/>
  <c r="S504" i="21" l="1"/>
  <c r="T510" i="24"/>
  <c r="V509" i="24"/>
  <c r="W508" i="23"/>
  <c r="T509" i="23"/>
  <c r="U509" i="23" s="1"/>
  <c r="V508" i="23"/>
  <c r="O507" i="12"/>
  <c r="Q506" i="12"/>
  <c r="P506" i="12"/>
  <c r="R505" i="21"/>
  <c r="Q505" i="21"/>
  <c r="S505" i="21" s="1"/>
  <c r="P506" i="21"/>
  <c r="T511" i="24" l="1"/>
  <c r="V510" i="24"/>
  <c r="W509" i="23"/>
  <c r="T510" i="23"/>
  <c r="U510" i="23" s="1"/>
  <c r="V509" i="23"/>
  <c r="O508" i="12"/>
  <c r="Q507" i="12"/>
  <c r="P507" i="12"/>
  <c r="P507" i="21"/>
  <c r="R506" i="21"/>
  <c r="Q506" i="21"/>
  <c r="S506" i="21" s="1"/>
  <c r="T512" i="24" l="1"/>
  <c r="V511" i="24"/>
  <c r="W510" i="23"/>
  <c r="V510" i="23"/>
  <c r="T511" i="23"/>
  <c r="U511" i="23" s="1"/>
  <c r="O509" i="12"/>
  <c r="P508" i="12"/>
  <c r="Q508" i="12"/>
  <c r="R507" i="21"/>
  <c r="Q507" i="21"/>
  <c r="S507" i="21" s="1"/>
  <c r="P508" i="21"/>
  <c r="T513" i="24" l="1"/>
  <c r="V512" i="24"/>
  <c r="W511" i="23"/>
  <c r="V511" i="23"/>
  <c r="T512" i="23"/>
  <c r="U512" i="23" s="1"/>
  <c r="O510" i="12"/>
  <c r="P509" i="12"/>
  <c r="Q509" i="12"/>
  <c r="R508" i="21"/>
  <c r="Q508" i="21"/>
  <c r="P509" i="21"/>
  <c r="S508" i="21" l="1"/>
  <c r="T514" i="24"/>
  <c r="V513" i="24"/>
  <c r="W512" i="23"/>
  <c r="T513" i="23"/>
  <c r="U513" i="23" s="1"/>
  <c r="V512" i="23"/>
  <c r="O511" i="12"/>
  <c r="Q510" i="12"/>
  <c r="P510" i="12"/>
  <c r="R509" i="21"/>
  <c r="P510" i="21"/>
  <c r="Q509" i="21"/>
  <c r="S509" i="21" s="1"/>
  <c r="T515" i="24" l="1"/>
  <c r="V514" i="24"/>
  <c r="W513" i="23"/>
  <c r="T514" i="23"/>
  <c r="U514" i="23" s="1"/>
  <c r="V513" i="23"/>
  <c r="O512" i="12"/>
  <c r="Q511" i="12"/>
  <c r="P511" i="12"/>
  <c r="Q510" i="21"/>
  <c r="P511" i="21"/>
  <c r="R510" i="21"/>
  <c r="S510" i="21" l="1"/>
  <c r="T516" i="24"/>
  <c r="V515" i="24"/>
  <c r="W514" i="23"/>
  <c r="V514" i="23"/>
  <c r="T515" i="23"/>
  <c r="U515" i="23" s="1"/>
  <c r="O513" i="12"/>
  <c r="Q512" i="12"/>
  <c r="P512" i="12"/>
  <c r="P512" i="21"/>
  <c r="R511" i="21"/>
  <c r="Q511" i="21"/>
  <c r="S511" i="21" s="1"/>
  <c r="T517" i="24" l="1"/>
  <c r="V516" i="24"/>
  <c r="W515" i="23"/>
  <c r="V515" i="23"/>
  <c r="T516" i="23"/>
  <c r="U516" i="23" s="1"/>
  <c r="O514" i="12"/>
  <c r="Q513" i="12"/>
  <c r="P513" i="12"/>
  <c r="Q512" i="21"/>
  <c r="R512" i="21"/>
  <c r="P513" i="21"/>
  <c r="S512" i="21" l="1"/>
  <c r="T518" i="24"/>
  <c r="V517" i="24"/>
  <c r="W516" i="23"/>
  <c r="T517" i="23"/>
  <c r="U517" i="23" s="1"/>
  <c r="V516" i="23"/>
  <c r="O515" i="12"/>
  <c r="Q514" i="12"/>
  <c r="P514" i="12"/>
  <c r="P514" i="21"/>
  <c r="R513" i="21"/>
  <c r="Q513" i="21"/>
  <c r="S513" i="21" s="1"/>
  <c r="T519" i="24" l="1"/>
  <c r="V518" i="24"/>
  <c r="W517" i="23"/>
  <c r="T518" i="23"/>
  <c r="U518" i="23" s="1"/>
  <c r="V517" i="23"/>
  <c r="O516" i="12"/>
  <c r="Q515" i="12"/>
  <c r="P515" i="12"/>
  <c r="P515" i="21"/>
  <c r="Q514" i="21"/>
  <c r="R514" i="21"/>
  <c r="S514" i="21" l="1"/>
  <c r="T520" i="24"/>
  <c r="V519" i="24"/>
  <c r="W518" i="23"/>
  <c r="V518" i="23"/>
  <c r="T519" i="23"/>
  <c r="U519" i="23" s="1"/>
  <c r="O517" i="12"/>
  <c r="Q516" i="12"/>
  <c r="P516" i="12"/>
  <c r="P516" i="21"/>
  <c r="Q515" i="21"/>
  <c r="R515" i="21"/>
  <c r="S515" i="21" l="1"/>
  <c r="T521" i="24"/>
  <c r="V520" i="24"/>
  <c r="W519" i="23"/>
  <c r="V519" i="23"/>
  <c r="T520" i="23"/>
  <c r="U520" i="23" s="1"/>
  <c r="O518" i="12"/>
  <c r="Q517" i="12"/>
  <c r="P517" i="12"/>
  <c r="Q516" i="21"/>
  <c r="P517" i="21"/>
  <c r="R516" i="21"/>
  <c r="S516" i="21" l="1"/>
  <c r="T522" i="24"/>
  <c r="V521" i="24"/>
  <c r="W520" i="23"/>
  <c r="T521" i="23"/>
  <c r="U521" i="23" s="1"/>
  <c r="V520" i="23"/>
  <c r="O519" i="12"/>
  <c r="P518" i="12"/>
  <c r="Q518" i="12"/>
  <c r="R517" i="21"/>
  <c r="P518" i="21"/>
  <c r="Q517" i="21"/>
  <c r="S517" i="21" l="1"/>
  <c r="T523" i="24"/>
  <c r="V522" i="24"/>
  <c r="W521" i="23"/>
  <c r="T522" i="23"/>
  <c r="U522" i="23" s="1"/>
  <c r="V521" i="23"/>
  <c r="O520" i="12"/>
  <c r="Q519" i="12"/>
  <c r="P519" i="12"/>
  <c r="P519" i="21"/>
  <c r="R518" i="21"/>
  <c r="Q518" i="21"/>
  <c r="S518" i="21" s="1"/>
  <c r="T524" i="24" l="1"/>
  <c r="V523" i="24"/>
  <c r="W522" i="23"/>
  <c r="V522" i="23"/>
  <c r="T523" i="23"/>
  <c r="U523" i="23" s="1"/>
  <c r="O521" i="12"/>
  <c r="P520" i="12"/>
  <c r="Q520" i="12"/>
  <c r="Q519" i="21"/>
  <c r="R519" i="21"/>
  <c r="P520" i="21"/>
  <c r="S519" i="21" l="1"/>
  <c r="T525" i="24"/>
  <c r="V524" i="24"/>
  <c r="W523" i="23"/>
  <c r="V523" i="23"/>
  <c r="T524" i="23"/>
  <c r="U524" i="23" s="1"/>
  <c r="O522" i="12"/>
  <c r="Q521" i="12"/>
  <c r="P521" i="12"/>
  <c r="P521" i="21"/>
  <c r="Q520" i="21"/>
  <c r="R520" i="21"/>
  <c r="S520" i="21" l="1"/>
  <c r="T526" i="24"/>
  <c r="V525" i="24"/>
  <c r="W524" i="23"/>
  <c r="T525" i="23"/>
  <c r="U525" i="23" s="1"/>
  <c r="V524" i="23"/>
  <c r="O523" i="12"/>
  <c r="Q522" i="12"/>
  <c r="P522" i="12"/>
  <c r="R521" i="21"/>
  <c r="Q521" i="21"/>
  <c r="S521" i="21" s="1"/>
  <c r="P522" i="21"/>
  <c r="T527" i="24" l="1"/>
  <c r="V526" i="24"/>
  <c r="W525" i="23"/>
  <c r="T526" i="23"/>
  <c r="U526" i="23" s="1"/>
  <c r="V525" i="23"/>
  <c r="O524" i="12"/>
  <c r="Q523" i="12"/>
  <c r="P523" i="12"/>
  <c r="R522" i="21"/>
  <c r="P523" i="21"/>
  <c r="Q522" i="21"/>
  <c r="S522" i="21" s="1"/>
  <c r="T528" i="24" l="1"/>
  <c r="V527" i="24"/>
  <c r="W526" i="23"/>
  <c r="V526" i="23"/>
  <c r="T527" i="23"/>
  <c r="U527" i="23" s="1"/>
  <c r="O525" i="12"/>
  <c r="Q524" i="12"/>
  <c r="P524" i="12"/>
  <c r="R523" i="21"/>
  <c r="Q523" i="21"/>
  <c r="P524" i="21"/>
  <c r="S523" i="21" l="1"/>
  <c r="T529" i="24"/>
  <c r="V528" i="24"/>
  <c r="W527" i="23"/>
  <c r="V527" i="23"/>
  <c r="T528" i="23"/>
  <c r="U528" i="23" s="1"/>
  <c r="O526" i="12"/>
  <c r="Q525" i="12"/>
  <c r="P525" i="12"/>
  <c r="R524" i="21"/>
  <c r="Q524" i="21"/>
  <c r="S524" i="21" s="1"/>
  <c r="P525" i="21"/>
  <c r="T530" i="24" l="1"/>
  <c r="V529" i="24"/>
  <c r="W528" i="23"/>
  <c r="T529" i="23"/>
  <c r="U529" i="23" s="1"/>
  <c r="V528" i="23"/>
  <c r="O527" i="12"/>
  <c r="Q526" i="12"/>
  <c r="P526" i="12"/>
  <c r="Q525" i="21"/>
  <c r="R525" i="21"/>
  <c r="P526" i="21"/>
  <c r="S525" i="21" l="1"/>
  <c r="T531" i="24"/>
  <c r="V530" i="24"/>
  <c r="W529" i="23"/>
  <c r="T530" i="23"/>
  <c r="U530" i="23" s="1"/>
  <c r="V529" i="23"/>
  <c r="O528" i="12"/>
  <c r="Q527" i="12"/>
  <c r="P527" i="12"/>
  <c r="Q526" i="21"/>
  <c r="P527" i="21"/>
  <c r="R526" i="21"/>
  <c r="S526" i="21" l="1"/>
  <c r="T532" i="24"/>
  <c r="V531" i="24"/>
  <c r="W530" i="23"/>
  <c r="V530" i="23"/>
  <c r="T531" i="23"/>
  <c r="U531" i="23" s="1"/>
  <c r="O529" i="12"/>
  <c r="Q528" i="12"/>
  <c r="P528" i="12"/>
  <c r="P528" i="21"/>
  <c r="R527" i="21"/>
  <c r="Q527" i="21"/>
  <c r="S527" i="21" l="1"/>
  <c r="T533" i="24"/>
  <c r="V532" i="24"/>
  <c r="W531" i="23"/>
  <c r="V531" i="23"/>
  <c r="T532" i="23"/>
  <c r="U532" i="23" s="1"/>
  <c r="W532" i="23" s="1"/>
  <c r="O530" i="12"/>
  <c r="P529" i="12"/>
  <c r="Q529" i="12"/>
  <c r="R528" i="21"/>
  <c r="Q528" i="21"/>
  <c r="S528" i="21" s="1"/>
  <c r="P529" i="21"/>
  <c r="T534" i="24" l="1"/>
  <c r="V533" i="24"/>
  <c r="T533" i="23"/>
  <c r="U533" i="23" s="1"/>
  <c r="W533" i="23" s="1"/>
  <c r="V532" i="23"/>
  <c r="O531" i="12"/>
  <c r="P530" i="12"/>
  <c r="Q530" i="12"/>
  <c r="P530" i="21"/>
  <c r="R529" i="21"/>
  <c r="Q529" i="21"/>
  <c r="S529" i="21" s="1"/>
  <c r="T535" i="24" l="1"/>
  <c r="V534" i="24"/>
  <c r="T534" i="23"/>
  <c r="U534" i="23" s="1"/>
  <c r="W534" i="23" s="1"/>
  <c r="V533" i="23"/>
  <c r="O532" i="12"/>
  <c r="Q531" i="12"/>
  <c r="P531" i="12"/>
  <c r="R530" i="21"/>
  <c r="P531" i="21"/>
  <c r="Q530" i="21"/>
  <c r="S530" i="21" l="1"/>
  <c r="T536" i="24"/>
  <c r="V535" i="24"/>
  <c r="V534" i="23"/>
  <c r="T535" i="23"/>
  <c r="U535" i="23" s="1"/>
  <c r="W535" i="23" s="1"/>
  <c r="O533" i="12"/>
  <c r="Q532" i="12"/>
  <c r="P532" i="12"/>
  <c r="R531" i="21"/>
  <c r="Q531" i="21"/>
  <c r="S531" i="21" s="1"/>
  <c r="P532" i="21"/>
  <c r="T537" i="24" l="1"/>
  <c r="V536" i="24"/>
  <c r="V535" i="23"/>
  <c r="T536" i="23"/>
  <c r="U536" i="23" s="1"/>
  <c r="W536" i="23" s="1"/>
  <c r="O534" i="12"/>
  <c r="Q533" i="12"/>
  <c r="P533" i="12"/>
  <c r="R532" i="21"/>
  <c r="Q532" i="21"/>
  <c r="P533" i="21"/>
  <c r="S532" i="21" l="1"/>
  <c r="T538" i="24"/>
  <c r="V537" i="24"/>
  <c r="T537" i="23"/>
  <c r="U537" i="23" s="1"/>
  <c r="W537" i="23" s="1"/>
  <c r="V536" i="23"/>
  <c r="O535" i="12"/>
  <c r="Q534" i="12"/>
  <c r="P534" i="12"/>
  <c r="Q533" i="21"/>
  <c r="R533" i="21"/>
  <c r="P534" i="21"/>
  <c r="S533" i="21" l="1"/>
  <c r="T539" i="24"/>
  <c r="V538" i="24"/>
  <c r="T538" i="23"/>
  <c r="U538" i="23" s="1"/>
  <c r="W538" i="23" s="1"/>
  <c r="V537" i="23"/>
  <c r="O536" i="12"/>
  <c r="Q535" i="12"/>
  <c r="P535" i="12"/>
  <c r="Q534" i="21"/>
  <c r="P535" i="21"/>
  <c r="R534" i="21"/>
  <c r="S534" i="21" l="1"/>
  <c r="T540" i="24"/>
  <c r="V539" i="24"/>
  <c r="T539" i="23"/>
  <c r="U539" i="23" s="1"/>
  <c r="W539" i="23" s="1"/>
  <c r="V538" i="23"/>
  <c r="O537" i="12"/>
  <c r="Q536" i="12"/>
  <c r="P536" i="12"/>
  <c r="Q535" i="21"/>
  <c r="R535" i="21"/>
  <c r="P536" i="21"/>
  <c r="S535" i="21" l="1"/>
  <c r="T541" i="24"/>
  <c r="V540" i="24"/>
  <c r="T540" i="23"/>
  <c r="U540" i="23" s="1"/>
  <c r="W540" i="23" s="1"/>
  <c r="V539" i="23"/>
  <c r="O538" i="12"/>
  <c r="Q537" i="12"/>
  <c r="P537" i="12"/>
  <c r="P537" i="21"/>
  <c r="Q536" i="21"/>
  <c r="R536" i="21"/>
  <c r="S536" i="21" l="1"/>
  <c r="T542" i="24"/>
  <c r="V541" i="24"/>
  <c r="V540" i="23"/>
  <c r="T541" i="23"/>
  <c r="U541" i="23" s="1"/>
  <c r="W541" i="23" s="1"/>
  <c r="O539" i="12"/>
  <c r="Q538" i="12"/>
  <c r="P538" i="12"/>
  <c r="P538" i="21"/>
  <c r="R537" i="21"/>
  <c r="Q537" i="21"/>
  <c r="S537" i="21" s="1"/>
  <c r="T543" i="24" l="1"/>
  <c r="V542" i="24"/>
  <c r="T542" i="23"/>
  <c r="U542" i="23" s="1"/>
  <c r="W542" i="23" s="1"/>
  <c r="V541" i="23"/>
  <c r="O540" i="12"/>
  <c r="Q539" i="12"/>
  <c r="P539" i="12"/>
  <c r="R538" i="21"/>
  <c r="Q538" i="21"/>
  <c r="P539" i="21"/>
  <c r="S538" i="21" l="1"/>
  <c r="T544" i="24"/>
  <c r="V543" i="24"/>
  <c r="T543" i="23"/>
  <c r="U543" i="23" s="1"/>
  <c r="W543" i="23" s="1"/>
  <c r="V542" i="23"/>
  <c r="O541" i="12"/>
  <c r="P540" i="12"/>
  <c r="Q540" i="12"/>
  <c r="R539" i="21"/>
  <c r="P540" i="21"/>
  <c r="Q539" i="21"/>
  <c r="S539" i="21" l="1"/>
  <c r="T545" i="24"/>
  <c r="V544" i="24"/>
  <c r="V543" i="23"/>
  <c r="T544" i="23"/>
  <c r="U544" i="23" s="1"/>
  <c r="W544" i="23" s="1"/>
  <c r="O542" i="12"/>
  <c r="P541" i="12"/>
  <c r="Q541" i="12"/>
  <c r="R540" i="21"/>
  <c r="Q540" i="21"/>
  <c r="P541" i="21"/>
  <c r="S540" i="21" l="1"/>
  <c r="T546" i="24"/>
  <c r="V545" i="24"/>
  <c r="V544" i="23"/>
  <c r="T545" i="23"/>
  <c r="U545" i="23" s="1"/>
  <c r="W545" i="23" s="1"/>
  <c r="O543" i="12"/>
  <c r="Q542" i="12"/>
  <c r="P542" i="12"/>
  <c r="Q541" i="21"/>
  <c r="P542" i="21"/>
  <c r="R541" i="21"/>
  <c r="S541" i="21" l="1"/>
  <c r="T547" i="24"/>
  <c r="V546" i="24"/>
  <c r="V545" i="23"/>
  <c r="T546" i="23"/>
  <c r="U546" i="23" s="1"/>
  <c r="W546" i="23" s="1"/>
  <c r="O544" i="12"/>
  <c r="Q543" i="12"/>
  <c r="P543" i="12"/>
  <c r="Q542" i="21"/>
  <c r="P543" i="21"/>
  <c r="R542" i="21"/>
  <c r="S542" i="21" l="1"/>
  <c r="T548" i="24"/>
  <c r="V547" i="24"/>
  <c r="V546" i="23"/>
  <c r="T547" i="23"/>
  <c r="U547" i="23" s="1"/>
  <c r="W547" i="23" s="1"/>
  <c r="O545" i="12"/>
  <c r="Q544" i="12"/>
  <c r="P544" i="12"/>
  <c r="R543" i="21"/>
  <c r="Q543" i="21"/>
  <c r="P544" i="21"/>
  <c r="S543" i="21" l="1"/>
  <c r="T549" i="24"/>
  <c r="V548" i="24"/>
  <c r="V547" i="23"/>
  <c r="T548" i="23"/>
  <c r="U548" i="23" s="1"/>
  <c r="W548" i="23" s="1"/>
  <c r="O546" i="12"/>
  <c r="Q545" i="12"/>
  <c r="P545" i="12"/>
  <c r="P545" i="21"/>
  <c r="Q544" i="21"/>
  <c r="R544" i="21"/>
  <c r="S544" i="21" l="1"/>
  <c r="T550" i="24"/>
  <c r="V549" i="24"/>
  <c r="V548" i="23"/>
  <c r="T549" i="23"/>
  <c r="U549" i="23" s="1"/>
  <c r="W549" i="23" s="1"/>
  <c r="O547" i="12"/>
  <c r="Q546" i="12"/>
  <c r="P546" i="12"/>
  <c r="R545" i="21"/>
  <c r="Q545" i="21"/>
  <c r="P546" i="21"/>
  <c r="S545" i="21" l="1"/>
  <c r="T551" i="24"/>
  <c r="V550" i="24"/>
  <c r="V549" i="23"/>
  <c r="T550" i="23"/>
  <c r="U550" i="23" s="1"/>
  <c r="W550" i="23" s="1"/>
  <c r="O548" i="12"/>
  <c r="Q547" i="12"/>
  <c r="P547" i="12"/>
  <c r="R546" i="21"/>
  <c r="Q546" i="21"/>
  <c r="S546" i="21" s="1"/>
  <c r="P547" i="21"/>
  <c r="T552" i="24" l="1"/>
  <c r="V551" i="24"/>
  <c r="V550" i="23"/>
  <c r="T551" i="23"/>
  <c r="U551" i="23" s="1"/>
  <c r="W551" i="23" s="1"/>
  <c r="O549" i="12"/>
  <c r="Q548" i="12"/>
  <c r="P548" i="12"/>
  <c r="R547" i="21"/>
  <c r="P548" i="21"/>
  <c r="Q547" i="21"/>
  <c r="S547" i="21" l="1"/>
  <c r="T553" i="24"/>
  <c r="V552" i="24"/>
  <c r="V551" i="23"/>
  <c r="T552" i="23"/>
  <c r="U552" i="23" s="1"/>
  <c r="W552" i="23" s="1"/>
  <c r="O550" i="12"/>
  <c r="Q549" i="12"/>
  <c r="P549" i="12"/>
  <c r="P549" i="21"/>
  <c r="Q548" i="21"/>
  <c r="R548" i="21"/>
  <c r="S548" i="21" l="1"/>
  <c r="T554" i="24"/>
  <c r="V553" i="24"/>
  <c r="V552" i="23"/>
  <c r="T553" i="23"/>
  <c r="U553" i="23" s="1"/>
  <c r="W553" i="23" s="1"/>
  <c r="O551" i="12"/>
  <c r="P550" i="12"/>
  <c r="Q550" i="12"/>
  <c r="R549" i="21"/>
  <c r="Q549" i="21"/>
  <c r="S549" i="21" s="1"/>
  <c r="P550" i="21"/>
  <c r="T555" i="24" l="1"/>
  <c r="V554" i="24"/>
  <c r="V553" i="23"/>
  <c r="T554" i="23"/>
  <c r="U554" i="23" s="1"/>
  <c r="W554" i="23" s="1"/>
  <c r="O552" i="12"/>
  <c r="Q551" i="12"/>
  <c r="P551" i="12"/>
  <c r="Q550" i="21"/>
  <c r="P551" i="21"/>
  <c r="R550" i="21"/>
  <c r="S550" i="21" l="1"/>
  <c r="T556" i="24"/>
  <c r="V555" i="24"/>
  <c r="V554" i="23"/>
  <c r="T555" i="23"/>
  <c r="U555" i="23" s="1"/>
  <c r="W555" i="23" s="1"/>
  <c r="O553" i="12"/>
  <c r="P552" i="12"/>
  <c r="Q552" i="12"/>
  <c r="R551" i="21"/>
  <c r="Q551" i="21"/>
  <c r="P552" i="21"/>
  <c r="S551" i="21" l="1"/>
  <c r="T557" i="24"/>
  <c r="V556" i="24"/>
  <c r="V555" i="23"/>
  <c r="T556" i="23"/>
  <c r="U556" i="23" s="1"/>
  <c r="W556" i="23" s="1"/>
  <c r="O554" i="12"/>
  <c r="Q553" i="12"/>
  <c r="P553" i="12"/>
  <c r="R552" i="21"/>
  <c r="P553" i="21"/>
  <c r="Q552" i="21"/>
  <c r="S552" i="21" l="1"/>
  <c r="T558" i="24"/>
  <c r="V557" i="24"/>
  <c r="V556" i="23"/>
  <c r="T557" i="23"/>
  <c r="U557" i="23" s="1"/>
  <c r="W557" i="23" s="1"/>
  <c r="O555" i="12"/>
  <c r="Q554" i="12"/>
  <c r="P554" i="12"/>
  <c r="R553" i="21"/>
  <c r="Q553" i="21"/>
  <c r="S553" i="21" s="1"/>
  <c r="P554" i="21"/>
  <c r="T559" i="24" l="1"/>
  <c r="V558" i="24"/>
  <c r="V557" i="23"/>
  <c r="T558" i="23"/>
  <c r="U558" i="23" s="1"/>
  <c r="W558" i="23" s="1"/>
  <c r="O556" i="12"/>
  <c r="Q555" i="12"/>
  <c r="P555" i="12"/>
  <c r="Q554" i="21"/>
  <c r="P555" i="21"/>
  <c r="R554" i="21"/>
  <c r="S554" i="21" l="1"/>
  <c r="T560" i="24"/>
  <c r="V559" i="24"/>
  <c r="V558" i="23"/>
  <c r="T559" i="23"/>
  <c r="U559" i="23" s="1"/>
  <c r="W559" i="23" s="1"/>
  <c r="O557" i="12"/>
  <c r="Q556" i="12"/>
  <c r="P556" i="12"/>
  <c r="R555" i="21"/>
  <c r="Q555" i="21"/>
  <c r="P556" i="21"/>
  <c r="S555" i="21" l="1"/>
  <c r="T561" i="24"/>
  <c r="V560" i="24"/>
  <c r="V559" i="23"/>
  <c r="T560" i="23"/>
  <c r="U560" i="23" s="1"/>
  <c r="W560" i="23" s="1"/>
  <c r="O558" i="12"/>
  <c r="Q557" i="12"/>
  <c r="P557" i="12"/>
  <c r="P557" i="21"/>
  <c r="Q556" i="21"/>
  <c r="R556" i="21"/>
  <c r="S556" i="21" l="1"/>
  <c r="T562" i="24"/>
  <c r="V561" i="24"/>
  <c r="V560" i="23"/>
  <c r="T561" i="23"/>
  <c r="U561" i="23" s="1"/>
  <c r="W561" i="23" s="1"/>
  <c r="O559" i="12"/>
  <c r="Q558" i="12"/>
  <c r="P558" i="12"/>
  <c r="R557" i="21"/>
  <c r="P558" i="21"/>
  <c r="Q557" i="21"/>
  <c r="S557" i="21" l="1"/>
  <c r="T563" i="24"/>
  <c r="V562" i="24"/>
  <c r="V561" i="23"/>
  <c r="T562" i="23"/>
  <c r="U562" i="23" s="1"/>
  <c r="W562" i="23" s="1"/>
  <c r="O560" i="12"/>
  <c r="Q559" i="12"/>
  <c r="P559" i="12"/>
  <c r="Q558" i="21"/>
  <c r="R558" i="21"/>
  <c r="P559" i="21"/>
  <c r="S558" i="21" l="1"/>
  <c r="T564" i="24"/>
  <c r="V563" i="24"/>
  <c r="V562" i="23"/>
  <c r="T563" i="23"/>
  <c r="U563" i="23" s="1"/>
  <c r="W563" i="23" s="1"/>
  <c r="O561" i="12"/>
  <c r="Q560" i="12"/>
  <c r="P560" i="12"/>
  <c r="R559" i="21"/>
  <c r="P560" i="21"/>
  <c r="Q559" i="21"/>
  <c r="S559" i="21" l="1"/>
  <c r="T565" i="24"/>
  <c r="V564" i="24"/>
  <c r="V563" i="23"/>
  <c r="T564" i="23"/>
  <c r="U564" i="23" s="1"/>
  <c r="W564" i="23" s="1"/>
  <c r="O562" i="12"/>
  <c r="P561" i="12"/>
  <c r="Q561" i="12"/>
  <c r="P561" i="21"/>
  <c r="Q560" i="21"/>
  <c r="R560" i="21"/>
  <c r="S560" i="21" l="1"/>
  <c r="T566" i="24"/>
  <c r="V565" i="24"/>
  <c r="V564" i="23"/>
  <c r="T565" i="23"/>
  <c r="U565" i="23" s="1"/>
  <c r="W565" i="23" s="1"/>
  <c r="O563" i="12"/>
  <c r="P562" i="12"/>
  <c r="Q562" i="12"/>
  <c r="P562" i="21"/>
  <c r="Q561" i="21"/>
  <c r="S561" i="21" s="1"/>
  <c r="R561" i="21"/>
  <c r="T567" i="24" l="1"/>
  <c r="V566" i="24"/>
  <c r="V565" i="23"/>
  <c r="T566" i="23"/>
  <c r="U566" i="23" s="1"/>
  <c r="W566" i="23" s="1"/>
  <c r="O564" i="12"/>
  <c r="Q563" i="12"/>
  <c r="P563" i="12"/>
  <c r="Q562" i="21"/>
  <c r="S562" i="21" s="1"/>
  <c r="P563" i="21"/>
  <c r="R562" i="21"/>
  <c r="T568" i="24" l="1"/>
  <c r="V567" i="24"/>
  <c r="V566" i="23"/>
  <c r="T567" i="23"/>
  <c r="U567" i="23" s="1"/>
  <c r="W567" i="23" s="1"/>
  <c r="O565" i="12"/>
  <c r="Q564" i="12"/>
  <c r="P564" i="12"/>
  <c r="Q563" i="21"/>
  <c r="R563" i="21"/>
  <c r="P564" i="21"/>
  <c r="S563" i="21" l="1"/>
  <c r="T569" i="24"/>
  <c r="V568" i="24"/>
  <c r="V567" i="23"/>
  <c r="T568" i="23"/>
  <c r="U568" i="23" s="1"/>
  <c r="W568" i="23" s="1"/>
  <c r="O566" i="12"/>
  <c r="Q565" i="12"/>
  <c r="P565" i="12"/>
  <c r="P565" i="21"/>
  <c r="R564" i="21"/>
  <c r="Q564" i="21"/>
  <c r="S564" i="21" l="1"/>
  <c r="T570" i="24"/>
  <c r="V569" i="24"/>
  <c r="V568" i="23"/>
  <c r="T569" i="23"/>
  <c r="U569" i="23" s="1"/>
  <c r="W569" i="23" s="1"/>
  <c r="O567" i="12"/>
  <c r="Q566" i="12"/>
  <c r="P566" i="12"/>
  <c r="Q565" i="21"/>
  <c r="R565" i="21"/>
  <c r="P566" i="21"/>
  <c r="S565" i="21" l="1"/>
  <c r="T571" i="24"/>
  <c r="V570" i="24"/>
  <c r="V569" i="23"/>
  <c r="T570" i="23"/>
  <c r="U570" i="23" s="1"/>
  <c r="W570" i="23" s="1"/>
  <c r="O568" i="12"/>
  <c r="Q567" i="12"/>
  <c r="P567" i="12"/>
  <c r="Q566" i="21"/>
  <c r="P567" i="21"/>
  <c r="R566" i="21"/>
  <c r="S566" i="21" l="1"/>
  <c r="T572" i="24"/>
  <c r="V571" i="24"/>
  <c r="V570" i="23"/>
  <c r="T571" i="23"/>
  <c r="U571" i="23" s="1"/>
  <c r="W571" i="23" s="1"/>
  <c r="O569" i="12"/>
  <c r="Q568" i="12"/>
  <c r="P568" i="12"/>
  <c r="R567" i="21"/>
  <c r="Q567" i="21"/>
  <c r="P568" i="21"/>
  <c r="S567" i="21" l="1"/>
  <c r="T573" i="24"/>
  <c r="V572" i="24"/>
  <c r="V571" i="23"/>
  <c r="T572" i="23"/>
  <c r="U572" i="23" s="1"/>
  <c r="W572" i="23" s="1"/>
  <c r="O570" i="12"/>
  <c r="Q569" i="12"/>
  <c r="P569" i="12"/>
  <c r="P569" i="21"/>
  <c r="Q568" i="21"/>
  <c r="R568" i="21"/>
  <c r="S568" i="21" l="1"/>
  <c r="T574" i="24"/>
  <c r="V573" i="24"/>
  <c r="V572" i="23"/>
  <c r="T573" i="23"/>
  <c r="U573" i="23" s="1"/>
  <c r="W573" i="23" s="1"/>
  <c r="O571" i="12"/>
  <c r="Q570" i="12"/>
  <c r="P570" i="12"/>
  <c r="Q569" i="21"/>
  <c r="P570" i="21"/>
  <c r="R569" i="21"/>
  <c r="S569" i="21" l="1"/>
  <c r="T575" i="24"/>
  <c r="V574" i="24"/>
  <c r="V573" i="23"/>
  <c r="T574" i="23"/>
  <c r="U574" i="23" s="1"/>
  <c r="W574" i="23" s="1"/>
  <c r="O572" i="12"/>
  <c r="Q571" i="12"/>
  <c r="P571" i="12"/>
  <c r="Q570" i="21"/>
  <c r="P571" i="21"/>
  <c r="R570" i="21"/>
  <c r="S570" i="21" l="1"/>
  <c r="T576" i="24"/>
  <c r="V575" i="24"/>
  <c r="V574" i="23"/>
  <c r="T575" i="23"/>
  <c r="U575" i="23" s="1"/>
  <c r="W575" i="23" s="1"/>
  <c r="O573" i="12"/>
  <c r="P572" i="12"/>
  <c r="Q572" i="12"/>
  <c r="R571" i="21"/>
  <c r="P572" i="21"/>
  <c r="Q571" i="21"/>
  <c r="S571" i="21" l="1"/>
  <c r="T577" i="24"/>
  <c r="V576" i="24"/>
  <c r="V575" i="23"/>
  <c r="T576" i="23"/>
  <c r="U576" i="23" s="1"/>
  <c r="W576" i="23" s="1"/>
  <c r="O574" i="12"/>
  <c r="P573" i="12"/>
  <c r="Q573" i="12"/>
  <c r="Q572" i="21"/>
  <c r="P573" i="21"/>
  <c r="R572" i="21"/>
  <c r="S572" i="21" l="1"/>
  <c r="T578" i="24"/>
  <c r="V577" i="24"/>
  <c r="V576" i="23"/>
  <c r="T577" i="23"/>
  <c r="U577" i="23" s="1"/>
  <c r="W577" i="23" s="1"/>
  <c r="O575" i="12"/>
  <c r="Q574" i="12"/>
  <c r="P574" i="12"/>
  <c r="R573" i="21"/>
  <c r="Q573" i="21"/>
  <c r="P574" i="21"/>
  <c r="S573" i="21" l="1"/>
  <c r="T579" i="24"/>
  <c r="V578" i="24"/>
  <c r="V577" i="23"/>
  <c r="T578" i="23"/>
  <c r="U578" i="23" s="1"/>
  <c r="W578" i="23" s="1"/>
  <c r="O576" i="12"/>
  <c r="Q575" i="12"/>
  <c r="P575" i="12"/>
  <c r="Q574" i="21"/>
  <c r="R574" i="21"/>
  <c r="P575" i="21"/>
  <c r="S574" i="21" l="1"/>
  <c r="T580" i="24"/>
  <c r="V579" i="24"/>
  <c r="V578" i="23"/>
  <c r="T579" i="23"/>
  <c r="U579" i="23" s="1"/>
  <c r="W579" i="23" s="1"/>
  <c r="O577" i="12"/>
  <c r="Q576" i="12"/>
  <c r="P576" i="12"/>
  <c r="R575" i="21"/>
  <c r="Q575" i="21"/>
  <c r="P576" i="21"/>
  <c r="S575" i="21" l="1"/>
  <c r="T581" i="24"/>
  <c r="V580" i="24"/>
  <c r="V579" i="23"/>
  <c r="T580" i="23"/>
  <c r="U580" i="23" s="1"/>
  <c r="W580" i="23" s="1"/>
  <c r="O578" i="12"/>
  <c r="Q577" i="12"/>
  <c r="P577" i="12"/>
  <c r="P577" i="21"/>
  <c r="Q576" i="21"/>
  <c r="R576" i="21"/>
  <c r="S576" i="21" l="1"/>
  <c r="T582" i="24"/>
  <c r="V581" i="24"/>
  <c r="V580" i="23"/>
  <c r="T581" i="23"/>
  <c r="U581" i="23" s="1"/>
  <c r="W581" i="23" s="1"/>
  <c r="O579" i="12"/>
  <c r="Q578" i="12"/>
  <c r="P578" i="12"/>
  <c r="P578" i="21"/>
  <c r="Q577" i="21"/>
  <c r="R577" i="21"/>
  <c r="S577" i="21" l="1"/>
  <c r="T583" i="24"/>
  <c r="V582" i="24"/>
  <c r="V581" i="23"/>
  <c r="T582" i="23"/>
  <c r="U582" i="23" s="1"/>
  <c r="W582" i="23" s="1"/>
  <c r="O580" i="12"/>
  <c r="Q579" i="12"/>
  <c r="P579" i="12"/>
  <c r="Q578" i="21"/>
  <c r="P579" i="21"/>
  <c r="R578" i="21"/>
  <c r="S578" i="21" l="1"/>
  <c r="T584" i="24"/>
  <c r="V583" i="24"/>
  <c r="V582" i="23"/>
  <c r="T583" i="23"/>
  <c r="U583" i="23" s="1"/>
  <c r="W583" i="23" s="1"/>
  <c r="O581" i="12"/>
  <c r="Q580" i="12"/>
  <c r="P580" i="12"/>
  <c r="Q579" i="21"/>
  <c r="S579" i="21" s="1"/>
  <c r="R579" i="21"/>
  <c r="P580" i="21"/>
  <c r="T585" i="24" l="1"/>
  <c r="V584" i="24"/>
  <c r="V583" i="23"/>
  <c r="T584" i="23"/>
  <c r="U584" i="23" s="1"/>
  <c r="W584" i="23" s="1"/>
  <c r="O582" i="12"/>
  <c r="Q581" i="12"/>
  <c r="P581" i="12"/>
  <c r="P581" i="21"/>
  <c r="R580" i="21"/>
  <c r="Q580" i="21"/>
  <c r="S580" i="21" l="1"/>
  <c r="T586" i="24"/>
  <c r="V585" i="24"/>
  <c r="V584" i="23"/>
  <c r="T585" i="23"/>
  <c r="U585" i="23" s="1"/>
  <c r="W585" i="23" s="1"/>
  <c r="O583" i="12"/>
  <c r="P582" i="12"/>
  <c r="Q582" i="12"/>
  <c r="R581" i="21"/>
  <c r="Q581" i="21"/>
  <c r="P582" i="21"/>
  <c r="S581" i="21" l="1"/>
  <c r="T587" i="24"/>
  <c r="V586" i="24"/>
  <c r="V585" i="23"/>
  <c r="T586" i="23"/>
  <c r="U586" i="23" s="1"/>
  <c r="W586" i="23" s="1"/>
  <c r="O584" i="12"/>
  <c r="Q583" i="12"/>
  <c r="P583" i="12"/>
  <c r="Q582" i="21"/>
  <c r="R582" i="21"/>
  <c r="P583" i="21"/>
  <c r="S582" i="21" l="1"/>
  <c r="T588" i="24"/>
  <c r="V587" i="24"/>
  <c r="V586" i="23"/>
  <c r="T587" i="23"/>
  <c r="U587" i="23" s="1"/>
  <c r="W587" i="23" s="1"/>
  <c r="O585" i="12"/>
  <c r="P584" i="12"/>
  <c r="Q584" i="12"/>
  <c r="R583" i="21"/>
  <c r="Q583" i="21"/>
  <c r="P584" i="21"/>
  <c r="S583" i="21" l="1"/>
  <c r="T589" i="24"/>
  <c r="V588" i="24"/>
  <c r="V587" i="23"/>
  <c r="T588" i="23"/>
  <c r="U588" i="23" s="1"/>
  <c r="W588" i="23" s="1"/>
  <c r="O586" i="12"/>
  <c r="Q585" i="12"/>
  <c r="P585" i="12"/>
  <c r="P585" i="21"/>
  <c r="R584" i="21"/>
  <c r="Q584" i="21"/>
  <c r="S584" i="21" l="1"/>
  <c r="T590" i="24"/>
  <c r="V589" i="24"/>
  <c r="V588" i="23"/>
  <c r="T589" i="23"/>
  <c r="U589" i="23" s="1"/>
  <c r="W589" i="23" s="1"/>
  <c r="O587" i="12"/>
  <c r="Q586" i="12"/>
  <c r="P586" i="12"/>
  <c r="Q585" i="21"/>
  <c r="P586" i="21"/>
  <c r="R585" i="21"/>
  <c r="S585" i="21" l="1"/>
  <c r="T591" i="24"/>
  <c r="V590" i="24"/>
  <c r="V589" i="23"/>
  <c r="T590" i="23"/>
  <c r="U590" i="23" s="1"/>
  <c r="W590" i="23" s="1"/>
  <c r="O588" i="12"/>
  <c r="Q587" i="12"/>
  <c r="P587" i="12"/>
  <c r="Q586" i="21"/>
  <c r="S586" i="21" s="1"/>
  <c r="P587" i="21"/>
  <c r="R586" i="21"/>
  <c r="T592" i="24" l="1"/>
  <c r="V591" i="24"/>
  <c r="V590" i="23"/>
  <c r="T591" i="23"/>
  <c r="U591" i="23" s="1"/>
  <c r="W591" i="23" s="1"/>
  <c r="O589" i="12"/>
  <c r="Q588" i="12"/>
  <c r="P588" i="12"/>
  <c r="P588" i="21"/>
  <c r="Q587" i="21"/>
  <c r="R587" i="21"/>
  <c r="S587" i="21" l="1"/>
  <c r="T593" i="24"/>
  <c r="V592" i="24"/>
  <c r="V591" i="23"/>
  <c r="T592" i="23"/>
  <c r="U592" i="23" s="1"/>
  <c r="W592" i="23" s="1"/>
  <c r="O590" i="12"/>
  <c r="Q589" i="12"/>
  <c r="P589" i="12"/>
  <c r="P589" i="21"/>
  <c r="Q588" i="21"/>
  <c r="S588" i="21" s="1"/>
  <c r="R588" i="21"/>
  <c r="T594" i="24" l="1"/>
  <c r="V593" i="24"/>
  <c r="V592" i="23"/>
  <c r="T593" i="23"/>
  <c r="U593" i="23" s="1"/>
  <c r="W593" i="23" s="1"/>
  <c r="O591" i="12"/>
  <c r="Q590" i="12"/>
  <c r="P590" i="12"/>
  <c r="R589" i="21"/>
  <c r="Q589" i="21"/>
  <c r="P590" i="21"/>
  <c r="S589" i="21" l="1"/>
  <c r="T595" i="24"/>
  <c r="V594" i="24"/>
  <c r="V593" i="23"/>
  <c r="T594" i="23"/>
  <c r="U594" i="23" s="1"/>
  <c r="W594" i="23" s="1"/>
  <c r="O592" i="12"/>
  <c r="Q591" i="12"/>
  <c r="P591" i="12"/>
  <c r="Q590" i="21"/>
  <c r="R590" i="21"/>
  <c r="P591" i="21"/>
  <c r="S590" i="21" l="1"/>
  <c r="T596" i="24"/>
  <c r="V595" i="24"/>
  <c r="V594" i="23"/>
  <c r="T595" i="23"/>
  <c r="U595" i="23" s="1"/>
  <c r="W595" i="23" s="1"/>
  <c r="O593" i="12"/>
  <c r="Q592" i="12"/>
  <c r="P592" i="12"/>
  <c r="R591" i="21"/>
  <c r="P592" i="21"/>
  <c r="Q591" i="21"/>
  <c r="S591" i="21" l="1"/>
  <c r="T597" i="24"/>
  <c r="V596" i="24"/>
  <c r="V595" i="23"/>
  <c r="T596" i="23"/>
  <c r="U596" i="23" s="1"/>
  <c r="W596" i="23" s="1"/>
  <c r="O594" i="12"/>
  <c r="P593" i="12"/>
  <c r="Q593" i="12"/>
  <c r="P593" i="21"/>
  <c r="Q592" i="21"/>
  <c r="R592" i="21"/>
  <c r="S592" i="21" l="1"/>
  <c r="T598" i="24"/>
  <c r="V597" i="24"/>
  <c r="V596" i="23"/>
  <c r="T597" i="23"/>
  <c r="U597" i="23" s="1"/>
  <c r="W597" i="23" s="1"/>
  <c r="O595" i="12"/>
  <c r="P594" i="12"/>
  <c r="Q594" i="12"/>
  <c r="P594" i="21"/>
  <c r="Q593" i="21"/>
  <c r="R593" i="21"/>
  <c r="S593" i="21" l="1"/>
  <c r="T599" i="24"/>
  <c r="V598" i="24"/>
  <c r="V597" i="23"/>
  <c r="T598" i="23"/>
  <c r="U598" i="23" s="1"/>
  <c r="W598" i="23" s="1"/>
  <c r="O596" i="12"/>
  <c r="Q595" i="12"/>
  <c r="P595" i="12"/>
  <c r="Q594" i="21"/>
  <c r="P595" i="21"/>
  <c r="R594" i="21"/>
  <c r="S594" i="21" l="1"/>
  <c r="T600" i="24"/>
  <c r="V599" i="24"/>
  <c r="V598" i="23"/>
  <c r="T599" i="23"/>
  <c r="U599" i="23" s="1"/>
  <c r="W599" i="23" s="1"/>
  <c r="O597" i="12"/>
  <c r="Q596" i="12"/>
  <c r="P596" i="12"/>
  <c r="R595" i="21"/>
  <c r="P596" i="21"/>
  <c r="Q595" i="21"/>
  <c r="S595" i="21" l="1"/>
  <c r="T601" i="24"/>
  <c r="V600" i="24"/>
  <c r="V599" i="23"/>
  <c r="T600" i="23"/>
  <c r="U600" i="23" s="1"/>
  <c r="W600" i="23" s="1"/>
  <c r="O598" i="12"/>
  <c r="Q597" i="12"/>
  <c r="P597" i="12"/>
  <c r="P597" i="21"/>
  <c r="R596" i="21"/>
  <c r="Q596" i="21"/>
  <c r="S596" i="21" s="1"/>
  <c r="T602" i="24" l="1"/>
  <c r="V601" i="24"/>
  <c r="V600" i="23"/>
  <c r="T601" i="23"/>
  <c r="U601" i="23" s="1"/>
  <c r="W601" i="23" s="1"/>
  <c r="O599" i="12"/>
  <c r="Q598" i="12"/>
  <c r="P598" i="12"/>
  <c r="R597" i="21"/>
  <c r="P598" i="21"/>
  <c r="Q597" i="21"/>
  <c r="S597" i="21" l="1"/>
  <c r="T603" i="24"/>
  <c r="V602" i="24"/>
  <c r="V601" i="23"/>
  <c r="T602" i="23"/>
  <c r="U602" i="23" s="1"/>
  <c r="W602" i="23" s="1"/>
  <c r="O600" i="12"/>
  <c r="Q599" i="12"/>
  <c r="P599" i="12"/>
  <c r="Q598" i="21"/>
  <c r="R598" i="21"/>
  <c r="P599" i="21"/>
  <c r="S598" i="21" l="1"/>
  <c r="T604" i="24"/>
  <c r="V603" i="24"/>
  <c r="V602" i="23"/>
  <c r="T603" i="23"/>
  <c r="U603" i="23" s="1"/>
  <c r="W603" i="23" s="1"/>
  <c r="O601" i="12"/>
  <c r="Q600" i="12"/>
  <c r="P600" i="12"/>
  <c r="R599" i="21"/>
  <c r="Q599" i="21"/>
  <c r="P600" i="21"/>
  <c r="S599" i="21" l="1"/>
  <c r="T605" i="24"/>
  <c r="V604" i="24"/>
  <c r="V603" i="23"/>
  <c r="T604" i="23"/>
  <c r="U604" i="23" s="1"/>
  <c r="W604" i="23" s="1"/>
  <c r="O602" i="12"/>
  <c r="Q601" i="12"/>
  <c r="P601" i="12"/>
  <c r="P601" i="21"/>
  <c r="Q600" i="21"/>
  <c r="R600" i="21"/>
  <c r="S600" i="21" l="1"/>
  <c r="T606" i="24"/>
  <c r="V605" i="24"/>
  <c r="V604" i="23"/>
  <c r="T605" i="23"/>
  <c r="U605" i="23" s="1"/>
  <c r="W605" i="23" s="1"/>
  <c r="O603" i="12"/>
  <c r="Q602" i="12"/>
  <c r="P602" i="12"/>
  <c r="Q601" i="21"/>
  <c r="P602" i="21"/>
  <c r="R601" i="21"/>
  <c r="S601" i="21" l="1"/>
  <c r="T607" i="24"/>
  <c r="V606" i="24"/>
  <c r="V605" i="23"/>
  <c r="T606" i="23"/>
  <c r="U606" i="23" s="1"/>
  <c r="W606" i="23" s="1"/>
  <c r="O604" i="12"/>
  <c r="P603" i="12"/>
  <c r="Q603" i="12"/>
  <c r="Q602" i="21"/>
  <c r="P603" i="21"/>
  <c r="R602" i="21"/>
  <c r="S602" i="21" l="1"/>
  <c r="T608" i="24"/>
  <c r="V607" i="24"/>
  <c r="V606" i="23"/>
  <c r="T607" i="23"/>
  <c r="U607" i="23" s="1"/>
  <c r="W607" i="23" s="1"/>
  <c r="O605" i="12"/>
  <c r="Q604" i="12"/>
  <c r="P604" i="12"/>
  <c r="R603" i="21"/>
  <c r="P604" i="21"/>
  <c r="Q603" i="21"/>
  <c r="S603" i="21" l="1"/>
  <c r="T609" i="24"/>
  <c r="V608" i="24"/>
  <c r="V607" i="23"/>
  <c r="T608" i="23"/>
  <c r="U608" i="23" s="1"/>
  <c r="W608" i="23" s="1"/>
  <c r="O606" i="12"/>
  <c r="Q605" i="12"/>
  <c r="P605" i="12"/>
  <c r="Q604" i="21"/>
  <c r="R604" i="21"/>
  <c r="S604" i="21" l="1"/>
  <c r="T610" i="24"/>
  <c r="V609" i="24"/>
  <c r="V608" i="23"/>
  <c r="T609" i="23"/>
  <c r="U609" i="23" s="1"/>
  <c r="W609" i="23" s="1"/>
  <c r="O607" i="12"/>
  <c r="Q606" i="12"/>
  <c r="P606" i="12"/>
  <c r="T611" i="24" l="1"/>
  <c r="V610" i="24"/>
  <c r="V609" i="23"/>
  <c r="T610" i="23"/>
  <c r="U610" i="23" s="1"/>
  <c r="W610" i="23" s="1"/>
  <c r="O608" i="12"/>
  <c r="Q607" i="12"/>
  <c r="P607" i="12"/>
  <c r="T612" i="24" l="1"/>
  <c r="V611" i="24"/>
  <c r="V610" i="23"/>
  <c r="T611" i="23"/>
  <c r="U611" i="23" s="1"/>
  <c r="W611" i="23" s="1"/>
  <c r="O609" i="12"/>
  <c r="Q608" i="12"/>
  <c r="P608" i="12"/>
  <c r="T613" i="24" l="1"/>
  <c r="V612" i="24"/>
  <c r="V611" i="23"/>
  <c r="T612" i="23"/>
  <c r="U612" i="23" s="1"/>
  <c r="W612" i="23" s="1"/>
  <c r="O610" i="12"/>
  <c r="Q609" i="12"/>
  <c r="P609" i="12"/>
  <c r="T614" i="24" l="1"/>
  <c r="V613" i="24"/>
  <c r="V612" i="23"/>
  <c r="T613" i="23"/>
  <c r="U613" i="23" s="1"/>
  <c r="W613" i="23" s="1"/>
  <c r="O611" i="12"/>
  <c r="Q610" i="12"/>
  <c r="P610" i="12"/>
  <c r="T615" i="24" l="1"/>
  <c r="V614" i="24"/>
  <c r="V613" i="23"/>
  <c r="T614" i="23"/>
  <c r="U614" i="23" s="1"/>
  <c r="W614" i="23" s="1"/>
  <c r="O612" i="12"/>
  <c r="P611" i="12"/>
  <c r="Q611" i="12"/>
  <c r="T616" i="24" l="1"/>
  <c r="V615" i="24"/>
  <c r="V614" i="23"/>
  <c r="T615" i="23"/>
  <c r="U615" i="23" s="1"/>
  <c r="W615" i="23" s="1"/>
  <c r="O613" i="12"/>
  <c r="Q612" i="12"/>
  <c r="P612" i="12"/>
  <c r="T617" i="24" l="1"/>
  <c r="V616" i="24"/>
  <c r="V615" i="23"/>
  <c r="T616" i="23"/>
  <c r="U616" i="23" s="1"/>
  <c r="W616" i="23" s="1"/>
  <c r="O614" i="12"/>
  <c r="Q613" i="12"/>
  <c r="P613" i="12"/>
  <c r="T618" i="24" l="1"/>
  <c r="V617" i="24"/>
  <c r="V616" i="23"/>
  <c r="T617" i="23"/>
  <c r="U617" i="23" s="1"/>
  <c r="W617" i="23" s="1"/>
  <c r="O615" i="12"/>
  <c r="P614" i="12"/>
  <c r="Q614" i="12"/>
  <c r="T619" i="24" l="1"/>
  <c r="V618" i="24"/>
  <c r="V617" i="23"/>
  <c r="T618" i="23"/>
  <c r="U618" i="23" s="1"/>
  <c r="W618" i="23" s="1"/>
  <c r="O616" i="12"/>
  <c r="Q615" i="12"/>
  <c r="P615" i="12"/>
  <c r="T620" i="24" l="1"/>
  <c r="V619" i="24"/>
  <c r="V618" i="23"/>
  <c r="T619" i="23"/>
  <c r="U619" i="23" s="1"/>
  <c r="W619" i="23" s="1"/>
  <c r="O617" i="12"/>
  <c r="Q616" i="12"/>
  <c r="P616" i="12"/>
  <c r="T621" i="24" l="1"/>
  <c r="V620" i="24"/>
  <c r="T620" i="23"/>
  <c r="U620" i="23" s="1"/>
  <c r="W620" i="23" s="1"/>
  <c r="V619" i="23"/>
  <c r="O618" i="12"/>
  <c r="Q617" i="12"/>
  <c r="P617" i="12"/>
  <c r="T622" i="24" l="1"/>
  <c r="V621" i="24"/>
  <c r="T621" i="23"/>
  <c r="U621" i="23" s="1"/>
  <c r="W621" i="23" s="1"/>
  <c r="V620" i="23"/>
  <c r="O619" i="12"/>
  <c r="P618" i="12"/>
  <c r="Q618" i="12"/>
  <c r="T623" i="24" l="1"/>
  <c r="V622" i="24"/>
  <c r="T622" i="23"/>
  <c r="U622" i="23" s="1"/>
  <c r="W622" i="23" s="1"/>
  <c r="V621" i="23"/>
  <c r="O620" i="12"/>
  <c r="Q619" i="12"/>
  <c r="P619" i="12"/>
  <c r="T624" i="24" l="1"/>
  <c r="V623" i="24"/>
  <c r="T623" i="23"/>
  <c r="U623" i="23" s="1"/>
  <c r="W623" i="23" s="1"/>
  <c r="V622" i="23"/>
  <c r="O621" i="12"/>
  <c r="Q620" i="12"/>
  <c r="P620" i="12"/>
  <c r="T625" i="24" l="1"/>
  <c r="V624" i="24"/>
  <c r="T624" i="23"/>
  <c r="U624" i="23" s="1"/>
  <c r="W624" i="23" s="1"/>
  <c r="V623" i="23"/>
  <c r="O622" i="12"/>
  <c r="Q621" i="12"/>
  <c r="P621" i="12"/>
  <c r="T626" i="24" l="1"/>
  <c r="V625" i="24"/>
  <c r="T625" i="23"/>
  <c r="U625" i="23" s="1"/>
  <c r="W625" i="23" s="1"/>
  <c r="V624" i="23"/>
  <c r="O623" i="12"/>
  <c r="P622" i="12"/>
  <c r="Q622" i="12"/>
  <c r="T627" i="24" l="1"/>
  <c r="V626" i="24"/>
  <c r="T626" i="23"/>
  <c r="U626" i="23" s="1"/>
  <c r="W626" i="23" s="1"/>
  <c r="V625" i="23"/>
  <c r="O624" i="12"/>
  <c r="P623" i="12"/>
  <c r="Q623" i="12"/>
  <c r="T628" i="24" l="1"/>
  <c r="V627" i="24"/>
  <c r="T627" i="23"/>
  <c r="U627" i="23" s="1"/>
  <c r="W627" i="23" s="1"/>
  <c r="V626" i="23"/>
  <c r="O625" i="12"/>
  <c r="Q624" i="12"/>
  <c r="P624" i="12"/>
  <c r="T629" i="24" l="1"/>
  <c r="V628" i="24"/>
  <c r="T628" i="23"/>
  <c r="U628" i="23" s="1"/>
  <c r="W628" i="23" s="1"/>
  <c r="V627" i="23"/>
  <c r="O626" i="12"/>
  <c r="Q625" i="12"/>
  <c r="P625" i="12"/>
  <c r="T630" i="24" l="1"/>
  <c r="V629" i="24"/>
  <c r="T629" i="23"/>
  <c r="U629" i="23" s="1"/>
  <c r="W629" i="23" s="1"/>
  <c r="V628" i="23"/>
  <c r="O627" i="12"/>
  <c r="Q626" i="12"/>
  <c r="P626" i="12"/>
  <c r="T631" i="24" l="1"/>
  <c r="V630" i="24"/>
  <c r="T630" i="23"/>
  <c r="U630" i="23" s="1"/>
  <c r="W630" i="23" s="1"/>
  <c r="V629" i="23"/>
  <c r="O628" i="12"/>
  <c r="Q627" i="12"/>
  <c r="P627" i="12"/>
  <c r="T632" i="24" l="1"/>
  <c r="V631" i="24"/>
  <c r="T631" i="23"/>
  <c r="U631" i="23" s="1"/>
  <c r="W631" i="23" s="1"/>
  <c r="V630" i="23"/>
  <c r="O629" i="12"/>
  <c r="Q628" i="12"/>
  <c r="P628" i="12"/>
  <c r="T633" i="24" l="1"/>
  <c r="V632" i="24"/>
  <c r="T632" i="23"/>
  <c r="U632" i="23" s="1"/>
  <c r="W632" i="23" s="1"/>
  <c r="V631" i="23"/>
  <c r="O630" i="12"/>
  <c r="Q629" i="12"/>
  <c r="P629" i="12"/>
  <c r="T634" i="24" l="1"/>
  <c r="V633" i="24"/>
  <c r="T633" i="23"/>
  <c r="U633" i="23" s="1"/>
  <c r="W633" i="23" s="1"/>
  <c r="V632" i="23"/>
  <c r="O631" i="12"/>
  <c r="P630" i="12"/>
  <c r="Q630" i="12"/>
  <c r="T635" i="24" l="1"/>
  <c r="V634" i="24"/>
  <c r="T634" i="23"/>
  <c r="U634" i="23" s="1"/>
  <c r="W634" i="23" s="1"/>
  <c r="V633" i="23"/>
  <c r="O632" i="12"/>
  <c r="Q631" i="12"/>
  <c r="P631" i="12"/>
  <c r="T636" i="24" l="1"/>
  <c r="V635" i="24"/>
  <c r="T635" i="23"/>
  <c r="U635" i="23" s="1"/>
  <c r="W635" i="23" s="1"/>
  <c r="V634" i="23"/>
  <c r="O633" i="12"/>
  <c r="Q632" i="12"/>
  <c r="P632" i="12"/>
  <c r="T637" i="24" l="1"/>
  <c r="V636" i="24"/>
  <c r="T636" i="23"/>
  <c r="U636" i="23" s="1"/>
  <c r="W636" i="23" s="1"/>
  <c r="V635" i="23"/>
  <c r="O634" i="12"/>
  <c r="P633" i="12"/>
  <c r="Q633" i="12"/>
  <c r="T638" i="24" l="1"/>
  <c r="V637" i="24"/>
  <c r="T637" i="23"/>
  <c r="U637" i="23" s="1"/>
  <c r="W637" i="23" s="1"/>
  <c r="V636" i="23"/>
  <c r="O635" i="12"/>
  <c r="Q634" i="12"/>
  <c r="P634" i="12"/>
  <c r="T639" i="24" l="1"/>
  <c r="V638" i="24"/>
  <c r="T638" i="23"/>
  <c r="U638" i="23" s="1"/>
  <c r="W638" i="23" s="1"/>
  <c r="V637" i="23"/>
  <c r="O636" i="12"/>
  <c r="Q635" i="12"/>
  <c r="P635" i="12"/>
  <c r="T640" i="24" l="1"/>
  <c r="V639" i="24"/>
  <c r="T639" i="23"/>
  <c r="U639" i="23" s="1"/>
  <c r="W639" i="23" s="1"/>
  <c r="V638" i="23"/>
  <c r="O637" i="12"/>
  <c r="Q636" i="12"/>
  <c r="P636" i="12"/>
  <c r="T641" i="24" l="1"/>
  <c r="V640" i="24"/>
  <c r="T640" i="23"/>
  <c r="U640" i="23" s="1"/>
  <c r="W640" i="23" s="1"/>
  <c r="V639" i="23"/>
  <c r="O638" i="12"/>
  <c r="Q637" i="12"/>
  <c r="P637" i="12"/>
  <c r="T642" i="24" l="1"/>
  <c r="V641" i="24"/>
  <c r="T641" i="23"/>
  <c r="U641" i="23" s="1"/>
  <c r="W641" i="23" s="1"/>
  <c r="V640" i="23"/>
  <c r="O639" i="12"/>
  <c r="P638" i="12"/>
  <c r="Q638" i="12"/>
  <c r="T643" i="24" l="1"/>
  <c r="V642" i="24"/>
  <c r="T642" i="23"/>
  <c r="U642" i="23" s="1"/>
  <c r="W642" i="23" s="1"/>
  <c r="V641" i="23"/>
  <c r="O640" i="12"/>
  <c r="P639" i="12"/>
  <c r="Q639" i="12"/>
  <c r="T644" i="24" l="1"/>
  <c r="V643" i="24"/>
  <c r="T643" i="23"/>
  <c r="U643" i="23" s="1"/>
  <c r="W643" i="23" s="1"/>
  <c r="V642" i="23"/>
  <c r="O641" i="12"/>
  <c r="Q640" i="12"/>
  <c r="P640" i="12"/>
  <c r="T645" i="24" l="1"/>
  <c r="V644" i="24"/>
  <c r="T644" i="23"/>
  <c r="U644" i="23" s="1"/>
  <c r="W644" i="23" s="1"/>
  <c r="V643" i="23"/>
  <c r="O642" i="12"/>
  <c r="Q641" i="12"/>
  <c r="P641" i="12"/>
  <c r="T646" i="24" l="1"/>
  <c r="V645" i="24"/>
  <c r="T645" i="23"/>
  <c r="U645" i="23" s="1"/>
  <c r="W645" i="23" s="1"/>
  <c r="V644" i="23"/>
  <c r="O643" i="12"/>
  <c r="Q642" i="12"/>
  <c r="P642" i="12"/>
  <c r="T647" i="24" l="1"/>
  <c r="V646" i="24"/>
  <c r="T646" i="23"/>
  <c r="U646" i="23" s="1"/>
  <c r="W646" i="23" s="1"/>
  <c r="V645" i="23"/>
  <c r="O644" i="12"/>
  <c r="P643" i="12"/>
  <c r="Q643" i="12"/>
  <c r="T648" i="24" l="1"/>
  <c r="V647" i="24"/>
  <c r="T647" i="23"/>
  <c r="U647" i="23" s="1"/>
  <c r="W647" i="23" s="1"/>
  <c r="V646" i="23"/>
  <c r="O645" i="12"/>
  <c r="Q644" i="12"/>
  <c r="P644" i="12"/>
  <c r="T649" i="24" l="1"/>
  <c r="V648" i="24"/>
  <c r="T648" i="23"/>
  <c r="U648" i="23" s="1"/>
  <c r="W648" i="23" s="1"/>
  <c r="V647" i="23"/>
  <c r="O646" i="12"/>
  <c r="Q645" i="12"/>
  <c r="P645" i="12"/>
  <c r="T650" i="24" l="1"/>
  <c r="V649" i="24"/>
  <c r="T649" i="23"/>
  <c r="U649" i="23" s="1"/>
  <c r="W649" i="23" s="1"/>
  <c r="V648" i="23"/>
  <c r="O647" i="12"/>
  <c r="P646" i="12"/>
  <c r="Q646" i="12"/>
  <c r="T651" i="24" l="1"/>
  <c r="V650" i="24"/>
  <c r="T650" i="23"/>
  <c r="U650" i="23" s="1"/>
  <c r="W650" i="23" s="1"/>
  <c r="V649" i="23"/>
  <c r="O648" i="12"/>
  <c r="Q647" i="12"/>
  <c r="P647" i="12"/>
  <c r="T652" i="24" l="1"/>
  <c r="V651" i="24"/>
  <c r="T651" i="23"/>
  <c r="U651" i="23" s="1"/>
  <c r="W651" i="23" s="1"/>
  <c r="V650" i="23"/>
  <c r="O649" i="12"/>
  <c r="Q648" i="12"/>
  <c r="P648" i="12"/>
  <c r="T653" i="24" l="1"/>
  <c r="V652" i="24"/>
  <c r="T652" i="23"/>
  <c r="U652" i="23" s="1"/>
  <c r="W652" i="23" s="1"/>
  <c r="V651" i="23"/>
  <c r="O650" i="12"/>
  <c r="Q649" i="12"/>
  <c r="P649" i="12"/>
  <c r="T654" i="24" l="1"/>
  <c r="V653" i="24"/>
  <c r="T653" i="23"/>
  <c r="U653" i="23" s="1"/>
  <c r="W653" i="23" s="1"/>
  <c r="V652" i="23"/>
  <c r="O651" i="12"/>
  <c r="P650" i="12"/>
  <c r="Q650" i="12"/>
  <c r="T655" i="24" l="1"/>
  <c r="V654" i="24"/>
  <c r="T654" i="23"/>
  <c r="U654" i="23" s="1"/>
  <c r="W654" i="23" s="1"/>
  <c r="V653" i="23"/>
  <c r="O652" i="12"/>
  <c r="P651" i="12"/>
  <c r="Q651" i="12"/>
  <c r="T656" i="24" l="1"/>
  <c r="V655" i="24"/>
  <c r="T655" i="23"/>
  <c r="U655" i="23" s="1"/>
  <c r="W655" i="23" s="1"/>
  <c r="V654" i="23"/>
  <c r="O653" i="12"/>
  <c r="Q652" i="12"/>
  <c r="P652" i="12"/>
  <c r="T657" i="24" l="1"/>
  <c r="V656" i="24"/>
  <c r="T656" i="23"/>
  <c r="U656" i="23" s="1"/>
  <c r="W656" i="23" s="1"/>
  <c r="V655" i="23"/>
  <c r="O654" i="12"/>
  <c r="Q653" i="12"/>
  <c r="P653" i="12"/>
  <c r="T658" i="24" l="1"/>
  <c r="V657" i="24"/>
  <c r="T657" i="23"/>
  <c r="U657" i="23" s="1"/>
  <c r="W657" i="23" s="1"/>
  <c r="V656" i="23"/>
  <c r="O655" i="12"/>
  <c r="P654" i="12"/>
  <c r="Q654" i="12"/>
  <c r="T659" i="24" l="1"/>
  <c r="V658" i="24"/>
  <c r="T658" i="23"/>
  <c r="U658" i="23" s="1"/>
  <c r="W658" i="23" s="1"/>
  <c r="V657" i="23"/>
  <c r="O656" i="12"/>
  <c r="Q655" i="12"/>
  <c r="P655" i="12"/>
  <c r="T660" i="24" l="1"/>
  <c r="V659" i="24"/>
  <c r="T659" i="23"/>
  <c r="U659" i="23" s="1"/>
  <c r="W659" i="23" s="1"/>
  <c r="V658" i="23"/>
  <c r="O657" i="12"/>
  <c r="Q656" i="12"/>
  <c r="P656" i="12"/>
  <c r="T661" i="24" l="1"/>
  <c r="V660" i="24"/>
  <c r="T660" i="23"/>
  <c r="U660" i="23" s="1"/>
  <c r="W660" i="23" s="1"/>
  <c r="V659" i="23"/>
  <c r="O658" i="12"/>
  <c r="Q657" i="12"/>
  <c r="P657" i="12"/>
  <c r="T662" i="24" l="1"/>
  <c r="V661" i="24"/>
  <c r="T661" i="23"/>
  <c r="U661" i="23" s="1"/>
  <c r="W661" i="23" s="1"/>
  <c r="V660" i="23"/>
  <c r="O659" i="12"/>
  <c r="Q658" i="12"/>
  <c r="P658" i="12"/>
  <c r="T663" i="24" l="1"/>
  <c r="V662" i="24"/>
  <c r="T662" i="23"/>
  <c r="U662" i="23" s="1"/>
  <c r="W662" i="23" s="1"/>
  <c r="V661" i="23"/>
  <c r="O660" i="12"/>
  <c r="P659" i="12"/>
  <c r="Q659" i="12"/>
  <c r="T664" i="24" l="1"/>
  <c r="V663" i="24"/>
  <c r="T663" i="23"/>
  <c r="U663" i="23" s="1"/>
  <c r="W663" i="23" s="1"/>
  <c r="V662" i="23"/>
  <c r="O661" i="12"/>
  <c r="Q660" i="12"/>
  <c r="P660" i="12"/>
  <c r="T665" i="24" l="1"/>
  <c r="V664" i="24"/>
  <c r="T664" i="23"/>
  <c r="U664" i="23" s="1"/>
  <c r="W664" i="23" s="1"/>
  <c r="V663" i="23"/>
  <c r="O662" i="12"/>
  <c r="P661" i="12"/>
  <c r="Q661" i="12"/>
  <c r="T666" i="24" l="1"/>
  <c r="V665" i="24"/>
  <c r="T665" i="23"/>
  <c r="U665" i="23" s="1"/>
  <c r="W665" i="23" s="1"/>
  <c r="V664" i="23"/>
  <c r="O663" i="12"/>
  <c r="Q662" i="12"/>
  <c r="P662" i="12"/>
  <c r="T667" i="24" l="1"/>
  <c r="V666" i="24"/>
  <c r="T666" i="23"/>
  <c r="U666" i="23" s="1"/>
  <c r="W666" i="23" s="1"/>
  <c r="V665" i="23"/>
  <c r="O664" i="12"/>
  <c r="Q663" i="12"/>
  <c r="P663" i="12"/>
  <c r="T668" i="24" l="1"/>
  <c r="V667" i="24"/>
  <c r="T667" i="23"/>
  <c r="U667" i="23" s="1"/>
  <c r="W667" i="23" s="1"/>
  <c r="V666" i="23"/>
  <c r="O665" i="12"/>
  <c r="Q664" i="12"/>
  <c r="P664" i="12"/>
  <c r="T669" i="24" l="1"/>
  <c r="V668" i="24"/>
  <c r="T668" i="23"/>
  <c r="U668" i="23" s="1"/>
  <c r="W668" i="23" s="1"/>
  <c r="V667" i="23"/>
  <c r="O666" i="12"/>
  <c r="Q665" i="12"/>
  <c r="P665" i="12"/>
  <c r="T670" i="24" l="1"/>
  <c r="V669" i="24"/>
  <c r="T669" i="23"/>
  <c r="U669" i="23" s="1"/>
  <c r="W669" i="23" s="1"/>
  <c r="V668" i="23"/>
  <c r="O667" i="12"/>
  <c r="P666" i="12"/>
  <c r="Q666" i="12"/>
  <c r="T671" i="24" l="1"/>
  <c r="V670" i="24"/>
  <c r="T670" i="23"/>
  <c r="U670" i="23" s="1"/>
  <c r="W670" i="23" s="1"/>
  <c r="V669" i="23"/>
  <c r="O668" i="12"/>
  <c r="Q667" i="12"/>
  <c r="P667" i="12"/>
  <c r="T672" i="24" l="1"/>
  <c r="V671" i="24"/>
  <c r="T671" i="23"/>
  <c r="U671" i="23" s="1"/>
  <c r="W671" i="23" s="1"/>
  <c r="V670" i="23"/>
  <c r="O669" i="12"/>
  <c r="Q668" i="12"/>
  <c r="P668" i="12"/>
  <c r="T673" i="24" l="1"/>
  <c r="V672" i="24"/>
  <c r="T672" i="23"/>
  <c r="U672" i="23" s="1"/>
  <c r="W672" i="23" s="1"/>
  <c r="V671" i="23"/>
  <c r="O670" i="12"/>
  <c r="Q669" i="12"/>
  <c r="P669" i="12"/>
  <c r="T674" i="24" l="1"/>
  <c r="V673" i="24"/>
  <c r="T673" i="23"/>
  <c r="U673" i="23" s="1"/>
  <c r="W673" i="23" s="1"/>
  <c r="V672" i="23"/>
  <c r="O671" i="12"/>
  <c r="Q670" i="12"/>
  <c r="P670" i="12"/>
  <c r="T675" i="24" l="1"/>
  <c r="V674" i="24"/>
  <c r="T674" i="23"/>
  <c r="U674" i="23" s="1"/>
  <c r="W674" i="23" s="1"/>
  <c r="V673" i="23"/>
  <c r="O672" i="12"/>
  <c r="P671" i="12"/>
  <c r="Q671" i="12" s="1"/>
  <c r="T676" i="24" l="1"/>
  <c r="V675" i="24"/>
  <c r="T675" i="23"/>
  <c r="U675" i="23" s="1"/>
  <c r="W675" i="23" s="1"/>
  <c r="V674" i="23"/>
  <c r="O673" i="12"/>
  <c r="Q672" i="12"/>
  <c r="P672" i="12"/>
  <c r="T677" i="24" l="1"/>
  <c r="V676" i="24"/>
  <c r="T676" i="23"/>
  <c r="U676" i="23" s="1"/>
  <c r="W676" i="23" s="1"/>
  <c r="V675" i="23"/>
  <c r="O674" i="12"/>
  <c r="Q673" i="12"/>
  <c r="P673" i="12"/>
  <c r="T678" i="24" l="1"/>
  <c r="V677" i="24"/>
  <c r="T677" i="23"/>
  <c r="U677" i="23" s="1"/>
  <c r="W677" i="23" s="1"/>
  <c r="V676" i="23"/>
  <c r="O675" i="12"/>
  <c r="Q674" i="12"/>
  <c r="P674" i="12"/>
  <c r="T679" i="24" l="1"/>
  <c r="V678" i="24"/>
  <c r="T678" i="23"/>
  <c r="U678" i="23" s="1"/>
  <c r="W678" i="23" s="1"/>
  <c r="V677" i="23"/>
  <c r="O676" i="12"/>
  <c r="P675" i="12"/>
  <c r="Q675" i="12" s="1"/>
  <c r="T680" i="24" l="1"/>
  <c r="V679" i="24"/>
  <c r="T679" i="23"/>
  <c r="U679" i="23" s="1"/>
  <c r="W679" i="23" s="1"/>
  <c r="V678" i="23"/>
  <c r="O677" i="12"/>
  <c r="Q676" i="12"/>
  <c r="P676" i="12"/>
  <c r="T681" i="24" l="1"/>
  <c r="V680" i="24"/>
  <c r="T680" i="23"/>
  <c r="U680" i="23" s="1"/>
  <c r="W680" i="23" s="1"/>
  <c r="V679" i="23"/>
  <c r="O678" i="12"/>
  <c r="Q677" i="12"/>
  <c r="P677" i="12"/>
  <c r="T682" i="24" l="1"/>
  <c r="V681" i="24"/>
  <c r="T681" i="23"/>
  <c r="U681" i="23" s="1"/>
  <c r="W681" i="23" s="1"/>
  <c r="V680" i="23"/>
  <c r="O679" i="12"/>
  <c r="P678" i="12"/>
  <c r="Q678" i="12" s="1"/>
  <c r="T683" i="24" l="1"/>
  <c r="V682" i="24"/>
  <c r="T682" i="23"/>
  <c r="U682" i="23" s="1"/>
  <c r="W682" i="23" s="1"/>
  <c r="V681" i="23"/>
  <c r="O680" i="12"/>
  <c r="Q679" i="12"/>
  <c r="P679" i="12"/>
  <c r="T684" i="24" l="1"/>
  <c r="V683" i="24"/>
  <c r="T683" i="23"/>
  <c r="U683" i="23" s="1"/>
  <c r="W683" i="23" s="1"/>
  <c r="V682" i="23"/>
  <c r="O681" i="12"/>
  <c r="P680" i="12"/>
  <c r="Q680" i="12" s="1"/>
  <c r="T685" i="24" l="1"/>
  <c r="V684" i="24"/>
  <c r="T684" i="23"/>
  <c r="U684" i="23" s="1"/>
  <c r="W684" i="23" s="1"/>
  <c r="V683" i="23"/>
  <c r="O682" i="12"/>
  <c r="P681" i="12"/>
  <c r="Q681" i="12" s="1"/>
  <c r="T686" i="24" l="1"/>
  <c r="V685" i="24"/>
  <c r="T685" i="23"/>
  <c r="U685" i="23" s="1"/>
  <c r="W685" i="23" s="1"/>
  <c r="V684" i="23"/>
  <c r="O683" i="12"/>
  <c r="P682" i="12"/>
  <c r="Q682" i="12" s="1"/>
  <c r="T687" i="24" l="1"/>
  <c r="V686" i="24"/>
  <c r="T686" i="23"/>
  <c r="U686" i="23" s="1"/>
  <c r="W686" i="23" s="1"/>
  <c r="V685" i="23"/>
  <c r="O684" i="12"/>
  <c r="Q683" i="12"/>
  <c r="P683" i="12"/>
  <c r="T688" i="24" l="1"/>
  <c r="V687" i="24"/>
  <c r="T687" i="23"/>
  <c r="U687" i="23" s="1"/>
  <c r="W687" i="23" s="1"/>
  <c r="V686" i="23"/>
  <c r="O685" i="12"/>
  <c r="Q684" i="12"/>
  <c r="P684" i="12"/>
  <c r="T689" i="24" l="1"/>
  <c r="V688" i="24"/>
  <c r="T688" i="23"/>
  <c r="U688" i="23" s="1"/>
  <c r="W688" i="23" s="1"/>
  <c r="V687" i="23"/>
  <c r="O686" i="12"/>
  <c r="Q685" i="12"/>
  <c r="P685" i="12"/>
  <c r="T690" i="24" l="1"/>
  <c r="V689" i="24"/>
  <c r="T689" i="23"/>
  <c r="U689" i="23" s="1"/>
  <c r="W689" i="23" s="1"/>
  <c r="V688" i="23"/>
  <c r="O687" i="12"/>
  <c r="P686" i="12"/>
  <c r="Q686" i="12" s="1"/>
  <c r="T691" i="24" l="1"/>
  <c r="V690" i="24"/>
  <c r="T690" i="23"/>
  <c r="U690" i="23" s="1"/>
  <c r="W690" i="23" s="1"/>
  <c r="V689" i="23"/>
  <c r="O688" i="12"/>
  <c r="P687" i="12"/>
  <c r="Q687" i="12" s="1"/>
  <c r="T692" i="24" l="1"/>
  <c r="V691" i="24"/>
  <c r="T691" i="23"/>
  <c r="U691" i="23" s="1"/>
  <c r="W691" i="23" s="1"/>
  <c r="V690" i="23"/>
  <c r="O689" i="12"/>
  <c r="Q688" i="12"/>
  <c r="P688" i="12"/>
  <c r="T693" i="24" l="1"/>
  <c r="V692" i="24"/>
  <c r="T692" i="23"/>
  <c r="U692" i="23" s="1"/>
  <c r="W692" i="23" s="1"/>
  <c r="V691" i="23"/>
  <c r="O690" i="12"/>
  <c r="Q689" i="12"/>
  <c r="P689" i="12"/>
  <c r="T694" i="24" l="1"/>
  <c r="V693" i="24"/>
  <c r="T693" i="23"/>
  <c r="U693" i="23" s="1"/>
  <c r="W693" i="23" s="1"/>
  <c r="V692" i="23"/>
  <c r="O691" i="12"/>
  <c r="Q690" i="12"/>
  <c r="P690" i="12"/>
  <c r="T695" i="24" l="1"/>
  <c r="V694" i="24"/>
  <c r="T694" i="23"/>
  <c r="U694" i="23" s="1"/>
  <c r="W694" i="23" s="1"/>
  <c r="V693" i="23"/>
  <c r="O692" i="12"/>
  <c r="Q691" i="12"/>
  <c r="P691" i="12"/>
  <c r="T696" i="24" l="1"/>
  <c r="V695" i="24"/>
  <c r="T695" i="23"/>
  <c r="U695" i="23" s="1"/>
  <c r="W695" i="23" s="1"/>
  <c r="V694" i="23"/>
  <c r="O693" i="12"/>
  <c r="Q692" i="12"/>
  <c r="P692" i="12"/>
  <c r="T697" i="24" l="1"/>
  <c r="V696" i="24"/>
  <c r="T696" i="23"/>
  <c r="U696" i="23" s="1"/>
  <c r="W696" i="23" s="1"/>
  <c r="V695" i="23"/>
  <c r="O694" i="12"/>
  <c r="P693" i="12"/>
  <c r="Q693" i="12" s="1"/>
  <c r="T698" i="24" l="1"/>
  <c r="V697" i="24"/>
  <c r="T697" i="23"/>
  <c r="U697" i="23" s="1"/>
  <c r="W697" i="23" s="1"/>
  <c r="V696" i="23"/>
  <c r="O695" i="12"/>
  <c r="P694" i="12"/>
  <c r="Q694" i="12" s="1"/>
  <c r="T699" i="24" l="1"/>
  <c r="V698" i="24"/>
  <c r="T698" i="23"/>
  <c r="U698" i="23" s="1"/>
  <c r="W698" i="23" s="1"/>
  <c r="V697" i="23"/>
  <c r="O696" i="12"/>
  <c r="Q695" i="12"/>
  <c r="P695" i="12"/>
  <c r="T700" i="24" l="1"/>
  <c r="V699" i="24"/>
  <c r="T699" i="23"/>
  <c r="U699" i="23" s="1"/>
  <c r="W699" i="23" s="1"/>
  <c r="V698" i="23"/>
  <c r="O697" i="12"/>
  <c r="Q696" i="12"/>
  <c r="P696" i="12"/>
  <c r="T701" i="24" l="1"/>
  <c r="V700" i="24"/>
  <c r="T700" i="23"/>
  <c r="U700" i="23" s="1"/>
  <c r="W700" i="23" s="1"/>
  <c r="V699" i="23"/>
  <c r="O698" i="12"/>
  <c r="P697" i="12"/>
  <c r="Q697" i="12" s="1"/>
  <c r="T702" i="24" l="1"/>
  <c r="V701" i="24"/>
  <c r="T701" i="23"/>
  <c r="U701" i="23" s="1"/>
  <c r="W701" i="23" s="1"/>
  <c r="V700" i="23"/>
  <c r="O699" i="12"/>
  <c r="Q698" i="12"/>
  <c r="P698" i="12"/>
  <c r="T703" i="24" l="1"/>
  <c r="V702" i="24"/>
  <c r="T702" i="23"/>
  <c r="U702" i="23" s="1"/>
  <c r="W702" i="23" s="1"/>
  <c r="V701" i="23"/>
  <c r="O700" i="12"/>
  <c r="P699" i="12"/>
  <c r="Q699" i="12" s="1"/>
  <c r="T704" i="24" l="1"/>
  <c r="V703" i="24"/>
  <c r="T703" i="23"/>
  <c r="U703" i="23" s="1"/>
  <c r="W703" i="23" s="1"/>
  <c r="V702" i="23"/>
  <c r="O701" i="12"/>
  <c r="Q700" i="12"/>
  <c r="P700" i="12"/>
  <c r="T705" i="24" l="1"/>
  <c r="V704" i="24"/>
  <c r="T704" i="23"/>
  <c r="U704" i="23" s="1"/>
  <c r="W704" i="23" s="1"/>
  <c r="V703" i="23"/>
  <c r="O702" i="12"/>
  <c r="Q701" i="12"/>
  <c r="P701" i="12"/>
  <c r="T706" i="24" l="1"/>
  <c r="V705" i="24"/>
  <c r="T705" i="23"/>
  <c r="U705" i="23" s="1"/>
  <c r="W705" i="23" s="1"/>
  <c r="V704" i="23"/>
  <c r="O703" i="12"/>
  <c r="P702" i="12"/>
  <c r="Q702" i="12"/>
  <c r="T707" i="24" l="1"/>
  <c r="V706" i="24"/>
  <c r="T706" i="23"/>
  <c r="U706" i="23" s="1"/>
  <c r="W706" i="23" s="1"/>
  <c r="V705" i="23"/>
  <c r="O704" i="12"/>
  <c r="Q703" i="12"/>
  <c r="P703" i="12"/>
  <c r="T708" i="24" l="1"/>
  <c r="V707" i="24"/>
  <c r="T707" i="23"/>
  <c r="U707" i="23" s="1"/>
  <c r="W707" i="23" s="1"/>
  <c r="V706" i="23"/>
  <c r="O705" i="12"/>
  <c r="Q704" i="12"/>
  <c r="P704" i="12"/>
  <c r="T709" i="24" l="1"/>
  <c r="V708" i="24"/>
  <c r="T708" i="23"/>
  <c r="U708" i="23" s="1"/>
  <c r="W708" i="23" s="1"/>
  <c r="V707" i="23"/>
  <c r="O706" i="12"/>
  <c r="Q705" i="12"/>
  <c r="P705" i="12"/>
  <c r="T710" i="24" l="1"/>
  <c r="V709" i="24"/>
  <c r="T709" i="23"/>
  <c r="U709" i="23" s="1"/>
  <c r="W709" i="23" s="1"/>
  <c r="V708" i="23"/>
  <c r="O707" i="12"/>
  <c r="Q706" i="12"/>
  <c r="P706" i="12"/>
  <c r="T711" i="24" l="1"/>
  <c r="V710" i="24"/>
  <c r="T710" i="23"/>
  <c r="U710" i="23" s="1"/>
  <c r="W710" i="23" s="1"/>
  <c r="V709" i="23"/>
  <c r="O708" i="12"/>
  <c r="P707" i="12"/>
  <c r="Q707" i="12" s="1"/>
  <c r="T712" i="24" l="1"/>
  <c r="V711" i="24"/>
  <c r="T711" i="23"/>
  <c r="U711" i="23" s="1"/>
  <c r="W711" i="23" s="1"/>
  <c r="V710" i="23"/>
  <c r="O709" i="12"/>
  <c r="Q708" i="12"/>
  <c r="P708" i="12"/>
  <c r="T713" i="24" l="1"/>
  <c r="V712" i="24"/>
  <c r="T712" i="23"/>
  <c r="U712" i="23" s="1"/>
  <c r="W712" i="23" s="1"/>
  <c r="V711" i="23"/>
  <c r="O710" i="12"/>
  <c r="Q709" i="12"/>
  <c r="P709" i="12"/>
  <c r="T714" i="24" l="1"/>
  <c r="V713" i="24"/>
  <c r="T713" i="23"/>
  <c r="U713" i="23" s="1"/>
  <c r="W713" i="23" s="1"/>
  <c r="V712" i="23"/>
  <c r="O711" i="12"/>
  <c r="P710" i="12"/>
  <c r="Q710" i="12" s="1"/>
  <c r="T715" i="24" l="1"/>
  <c r="V714" i="24"/>
  <c r="T714" i="23"/>
  <c r="U714" i="23" s="1"/>
  <c r="W714" i="23" s="1"/>
  <c r="V713" i="23"/>
  <c r="O712" i="12"/>
  <c r="Q711" i="12"/>
  <c r="P711" i="12"/>
  <c r="T716" i="24" l="1"/>
  <c r="V715" i="24"/>
  <c r="T715" i="23"/>
  <c r="U715" i="23" s="1"/>
  <c r="W715" i="23" s="1"/>
  <c r="V714" i="23"/>
  <c r="O713" i="12"/>
  <c r="Q712" i="12"/>
  <c r="P712" i="12"/>
  <c r="T717" i="24" l="1"/>
  <c r="V716" i="24"/>
  <c r="T716" i="23"/>
  <c r="U716" i="23" s="1"/>
  <c r="W716" i="23" s="1"/>
  <c r="V715" i="23"/>
  <c r="O714" i="12"/>
  <c r="Q713" i="12"/>
  <c r="P713" i="12"/>
  <c r="T718" i="24" l="1"/>
  <c r="V717" i="24"/>
  <c r="T717" i="23"/>
  <c r="U717" i="23" s="1"/>
  <c r="W717" i="23" s="1"/>
  <c r="V716" i="23"/>
  <c r="O715" i="12"/>
  <c r="P714" i="12"/>
  <c r="Q714" i="12" s="1"/>
  <c r="T719" i="24" l="1"/>
  <c r="V718" i="24"/>
  <c r="T718" i="23"/>
  <c r="U718" i="23" s="1"/>
  <c r="W718" i="23" s="1"/>
  <c r="V717" i="23"/>
  <c r="O716" i="12"/>
  <c r="P715" i="12"/>
  <c r="Q715" i="12" s="1"/>
  <c r="T720" i="24" l="1"/>
  <c r="V719" i="24"/>
  <c r="T719" i="23"/>
  <c r="U719" i="23" s="1"/>
  <c r="W719" i="23" s="1"/>
  <c r="V718" i="23"/>
  <c r="O717" i="12"/>
  <c r="Q716" i="12"/>
  <c r="P716" i="12"/>
  <c r="T721" i="24" l="1"/>
  <c r="V720" i="24"/>
  <c r="T720" i="23"/>
  <c r="U720" i="23" s="1"/>
  <c r="W720" i="23" s="1"/>
  <c r="V719" i="23"/>
  <c r="O718" i="12"/>
  <c r="Q717" i="12"/>
  <c r="P717" i="12"/>
  <c r="T722" i="24" l="1"/>
  <c r="V721" i="24"/>
  <c r="T721" i="23"/>
  <c r="U721" i="23" s="1"/>
  <c r="W721" i="23" s="1"/>
  <c r="V720" i="23"/>
  <c r="O719" i="12"/>
  <c r="P718" i="12"/>
  <c r="Q718" i="12"/>
  <c r="T723" i="24" l="1"/>
  <c r="V722" i="24"/>
  <c r="T722" i="23"/>
  <c r="U722" i="23" s="1"/>
  <c r="W722" i="23" s="1"/>
  <c r="V721" i="23"/>
  <c r="O720" i="12"/>
  <c r="P719" i="12"/>
  <c r="Q719" i="12" s="1"/>
  <c r="T724" i="24" l="1"/>
  <c r="V723" i="24"/>
  <c r="T723" i="23"/>
  <c r="U723" i="23" s="1"/>
  <c r="W723" i="23" s="1"/>
  <c r="V722" i="23"/>
  <c r="O721" i="12"/>
  <c r="Q720" i="12"/>
  <c r="P720" i="12"/>
  <c r="T725" i="24" l="1"/>
  <c r="V724" i="24"/>
  <c r="T724" i="23"/>
  <c r="U724" i="23" s="1"/>
  <c r="W724" i="23" s="1"/>
  <c r="V723" i="23"/>
  <c r="O722" i="12"/>
  <c r="Q721" i="12"/>
  <c r="P721" i="12"/>
  <c r="T726" i="24" l="1"/>
  <c r="V725" i="24"/>
  <c r="T725" i="23"/>
  <c r="U725" i="23" s="1"/>
  <c r="W725" i="23" s="1"/>
  <c r="V724" i="23"/>
  <c r="O723" i="12"/>
  <c r="Q722" i="12"/>
  <c r="P722" i="12"/>
  <c r="T727" i="24" l="1"/>
  <c r="V726" i="24"/>
  <c r="T726" i="23"/>
  <c r="U726" i="23" s="1"/>
  <c r="W726" i="23" s="1"/>
  <c r="V725" i="23"/>
  <c r="O724" i="12"/>
  <c r="P723" i="12"/>
  <c r="Q723" i="12" s="1"/>
  <c r="T728" i="24" l="1"/>
  <c r="V727" i="24"/>
  <c r="T727" i="23"/>
  <c r="U727" i="23" s="1"/>
  <c r="W727" i="23" s="1"/>
  <c r="V726" i="23"/>
  <c r="O725" i="12"/>
  <c r="Q724" i="12"/>
  <c r="P724" i="12"/>
  <c r="T729" i="24" l="1"/>
  <c r="V728" i="24"/>
  <c r="T728" i="23"/>
  <c r="U728" i="23" s="1"/>
  <c r="W728" i="23" s="1"/>
  <c r="V727" i="23"/>
  <c r="O726" i="12"/>
  <c r="Q725" i="12"/>
  <c r="P725" i="12"/>
  <c r="T730" i="24" l="1"/>
  <c r="V729" i="24"/>
  <c r="T729" i="23"/>
  <c r="U729" i="23" s="1"/>
  <c r="W729" i="23" s="1"/>
  <c r="V728" i="23"/>
  <c r="O727" i="12"/>
  <c r="Q726" i="12"/>
  <c r="P726" i="12"/>
  <c r="T731" i="24" l="1"/>
  <c r="V730" i="24"/>
  <c r="T730" i="23"/>
  <c r="U730" i="23" s="1"/>
  <c r="W730" i="23" s="1"/>
  <c r="V729" i="23"/>
  <c r="O728" i="12"/>
  <c r="Q727" i="12"/>
  <c r="P727" i="12"/>
  <c r="T732" i="24" l="1"/>
  <c r="V731" i="24"/>
  <c r="T731" i="23"/>
  <c r="U731" i="23" s="1"/>
  <c r="W731" i="23" s="1"/>
  <c r="V730" i="23"/>
  <c r="O729" i="12"/>
  <c r="Q728" i="12"/>
  <c r="P728" i="12"/>
  <c r="T733" i="24" l="1"/>
  <c r="V732" i="24"/>
  <c r="T732" i="23"/>
  <c r="U732" i="23" s="1"/>
  <c r="W732" i="23" s="1"/>
  <c r="V731" i="23"/>
  <c r="O730" i="12"/>
  <c r="P729" i="12"/>
  <c r="Q729" i="12" s="1"/>
  <c r="T734" i="24" l="1"/>
  <c r="V733" i="24"/>
  <c r="T733" i="23"/>
  <c r="U733" i="23" s="1"/>
  <c r="W733" i="23" s="1"/>
  <c r="V732" i="23"/>
  <c r="O731" i="12"/>
  <c r="P730" i="12"/>
  <c r="Q730" i="12" s="1"/>
  <c r="T735" i="24" l="1"/>
  <c r="V734" i="24"/>
  <c r="T734" i="23"/>
  <c r="U734" i="23" s="1"/>
  <c r="W734" i="23" s="1"/>
  <c r="V733" i="23"/>
  <c r="O732" i="12"/>
  <c r="Q731" i="12"/>
  <c r="P731" i="12"/>
  <c r="T736" i="24" l="1"/>
  <c r="V735" i="24"/>
  <c r="T735" i="23"/>
  <c r="U735" i="23" s="1"/>
  <c r="W735" i="23" s="1"/>
  <c r="V734" i="23"/>
  <c r="O733" i="12"/>
  <c r="Q732" i="12"/>
  <c r="P732" i="12"/>
  <c r="T737" i="24" l="1"/>
  <c r="V736" i="24"/>
  <c r="T736" i="23"/>
  <c r="U736" i="23" s="1"/>
  <c r="W736" i="23" s="1"/>
  <c r="V735" i="23"/>
  <c r="O734" i="12"/>
  <c r="P733" i="12"/>
  <c r="Q733" i="12" s="1"/>
  <c r="T738" i="24" l="1"/>
  <c r="V737" i="24"/>
  <c r="T737" i="23"/>
  <c r="U737" i="23" s="1"/>
  <c r="W737" i="23" s="1"/>
  <c r="V736" i="23"/>
  <c r="O735" i="12"/>
  <c r="Q734" i="12"/>
  <c r="P734" i="12"/>
  <c r="T739" i="24" l="1"/>
  <c r="V738" i="24"/>
  <c r="T738" i="23"/>
  <c r="U738" i="23" s="1"/>
  <c r="W738" i="23" s="1"/>
  <c r="V737" i="23"/>
  <c r="O736" i="12"/>
  <c r="P735" i="12"/>
  <c r="Q735" i="12" s="1"/>
  <c r="T740" i="24" l="1"/>
  <c r="V739" i="24"/>
  <c r="T739" i="23"/>
  <c r="U739" i="23" s="1"/>
  <c r="W739" i="23" s="1"/>
  <c r="V738" i="23"/>
  <c r="O737" i="12"/>
  <c r="Q736" i="12"/>
  <c r="P736" i="12"/>
  <c r="T741" i="24" l="1"/>
  <c r="V740" i="24"/>
  <c r="T740" i="23"/>
  <c r="U740" i="23" s="1"/>
  <c r="W740" i="23" s="1"/>
  <c r="V739" i="23"/>
  <c r="O738" i="12"/>
  <c r="P737" i="12"/>
  <c r="Q737" i="12" s="1"/>
  <c r="T742" i="24" l="1"/>
  <c r="V741" i="24"/>
  <c r="T741" i="23"/>
  <c r="U741" i="23" s="1"/>
  <c r="W741" i="23" s="1"/>
  <c r="V740" i="23"/>
  <c r="O739" i="12"/>
  <c r="Q738" i="12"/>
  <c r="P738" i="12"/>
  <c r="T743" i="24" l="1"/>
  <c r="V742" i="24"/>
  <c r="T742" i="23"/>
  <c r="U742" i="23" s="1"/>
  <c r="W742" i="23" s="1"/>
  <c r="V741" i="23"/>
  <c r="O740" i="12"/>
  <c r="Q739" i="12"/>
  <c r="P739" i="12"/>
  <c r="T744" i="24" l="1"/>
  <c r="V743" i="24"/>
  <c r="T743" i="23"/>
  <c r="U743" i="23" s="1"/>
  <c r="W743" i="23" s="1"/>
  <c r="V742" i="23"/>
  <c r="O741" i="12"/>
  <c r="Q740" i="12"/>
  <c r="P740" i="12"/>
  <c r="T745" i="24" l="1"/>
  <c r="V744" i="24"/>
  <c r="T744" i="23"/>
  <c r="U744" i="23" s="1"/>
  <c r="W744" i="23" s="1"/>
  <c r="V743" i="23"/>
  <c r="O742" i="12"/>
  <c r="Q741" i="12"/>
  <c r="P741" i="12"/>
  <c r="T746" i="24" l="1"/>
  <c r="V745" i="24"/>
  <c r="T745" i="23"/>
  <c r="U745" i="23" s="1"/>
  <c r="W745" i="23" s="1"/>
  <c r="V744" i="23"/>
  <c r="O743" i="12"/>
  <c r="P742" i="12"/>
  <c r="Q742" i="12" s="1"/>
  <c r="T747" i="24" l="1"/>
  <c r="V746" i="24"/>
  <c r="T746" i="23"/>
  <c r="U746" i="23" s="1"/>
  <c r="W746" i="23" s="1"/>
  <c r="V745" i="23"/>
  <c r="O744" i="12"/>
  <c r="Q743" i="12"/>
  <c r="P743" i="12"/>
  <c r="T748" i="24" l="1"/>
  <c r="V747" i="24"/>
  <c r="T747" i="23"/>
  <c r="U747" i="23" s="1"/>
  <c r="W747" i="23" s="1"/>
  <c r="V746" i="23"/>
  <c r="O745" i="12"/>
  <c r="Q744" i="12"/>
  <c r="P744" i="12"/>
  <c r="T749" i="24" l="1"/>
  <c r="V748" i="24"/>
  <c r="T748" i="23"/>
  <c r="U748" i="23" s="1"/>
  <c r="W748" i="23" s="1"/>
  <c r="V747" i="23"/>
  <c r="O746" i="12"/>
  <c r="P745" i="12"/>
  <c r="Q745" i="12" s="1"/>
  <c r="T750" i="24" l="1"/>
  <c r="V749" i="24"/>
  <c r="T749" i="23"/>
  <c r="U749" i="23" s="1"/>
  <c r="W749" i="23" s="1"/>
  <c r="V748" i="23"/>
  <c r="O747" i="12"/>
  <c r="P746" i="12"/>
  <c r="Q746" i="12" s="1"/>
  <c r="T751" i="24" l="1"/>
  <c r="V750" i="24"/>
  <c r="T750" i="23"/>
  <c r="U750" i="23" s="1"/>
  <c r="W750" i="23" s="1"/>
  <c r="V749" i="23"/>
  <c r="O748" i="12"/>
  <c r="Q747" i="12"/>
  <c r="P747" i="12"/>
  <c r="T752" i="24" l="1"/>
  <c r="V751" i="24"/>
  <c r="T751" i="23"/>
  <c r="U751" i="23" s="1"/>
  <c r="W751" i="23" s="1"/>
  <c r="V750" i="23"/>
  <c r="O749" i="12"/>
  <c r="Q748" i="12"/>
  <c r="P748" i="12"/>
  <c r="T753" i="24" l="1"/>
  <c r="V752" i="24"/>
  <c r="T752" i="23"/>
  <c r="U752" i="23" s="1"/>
  <c r="W752" i="23" s="1"/>
  <c r="V751" i="23"/>
  <c r="O750" i="12"/>
  <c r="Q749" i="12"/>
  <c r="P749" i="12"/>
  <c r="T754" i="24" l="1"/>
  <c r="V753" i="24"/>
  <c r="T753" i="23"/>
  <c r="U753" i="23" s="1"/>
  <c r="W753" i="23" s="1"/>
  <c r="V752" i="23"/>
  <c r="O751" i="12"/>
  <c r="P750" i="12"/>
  <c r="Q750" i="12" s="1"/>
  <c r="T755" i="24" l="1"/>
  <c r="V754" i="24"/>
  <c r="T754" i="23"/>
  <c r="U754" i="23" s="1"/>
  <c r="W754" i="23" s="1"/>
  <c r="V753" i="23"/>
  <c r="O752" i="12"/>
  <c r="Q751" i="12"/>
  <c r="P751" i="12"/>
  <c r="T756" i="24" l="1"/>
  <c r="V755" i="24"/>
  <c r="T755" i="23"/>
  <c r="U755" i="23" s="1"/>
  <c r="W755" i="23" s="1"/>
  <c r="V754" i="23"/>
  <c r="O753" i="12"/>
  <c r="Q752" i="12"/>
  <c r="P752" i="12"/>
  <c r="T757" i="24" l="1"/>
  <c r="V756" i="24"/>
  <c r="T756" i="23"/>
  <c r="U756" i="23" s="1"/>
  <c r="W756" i="23" s="1"/>
  <c r="V755" i="23"/>
  <c r="O754" i="12"/>
  <c r="Q753" i="12"/>
  <c r="P753" i="12"/>
  <c r="T758" i="24" l="1"/>
  <c r="V757" i="24"/>
  <c r="T757" i="23"/>
  <c r="U757" i="23" s="1"/>
  <c r="W757" i="23" s="1"/>
  <c r="V756" i="23"/>
  <c r="O755" i="12"/>
  <c r="Q754" i="12"/>
  <c r="P754" i="12"/>
  <c r="T759" i="24" l="1"/>
  <c r="V758" i="24"/>
  <c r="T758" i="23"/>
  <c r="U758" i="23" s="1"/>
  <c r="W758" i="23" s="1"/>
  <c r="V757" i="23"/>
  <c r="O756" i="12"/>
  <c r="Q755" i="12"/>
  <c r="P755" i="12"/>
  <c r="T760" i="24" l="1"/>
  <c r="V759" i="24"/>
  <c r="T759" i="23"/>
  <c r="U759" i="23" s="1"/>
  <c r="W759" i="23" s="1"/>
  <c r="V758" i="23"/>
  <c r="O757" i="12"/>
  <c r="Q756" i="12"/>
  <c r="P756" i="12"/>
  <c r="T761" i="24" l="1"/>
  <c r="V760" i="24"/>
  <c r="T760" i="23"/>
  <c r="U760" i="23" s="1"/>
  <c r="W760" i="23" s="1"/>
  <c r="V759" i="23"/>
  <c r="O758" i="12"/>
  <c r="P757" i="12"/>
  <c r="Q757" i="12" s="1"/>
  <c r="T762" i="24" l="1"/>
  <c r="V761" i="24"/>
  <c r="T761" i="23"/>
  <c r="U761" i="23" s="1"/>
  <c r="W761" i="23" s="1"/>
  <c r="V760" i="23"/>
  <c r="O759" i="12"/>
  <c r="P758" i="12"/>
  <c r="Q758" i="12"/>
  <c r="T763" i="24" l="1"/>
  <c r="V762" i="24"/>
  <c r="T762" i="23"/>
  <c r="U762" i="23" s="1"/>
  <c r="W762" i="23" s="1"/>
  <c r="V761" i="23"/>
  <c r="O760" i="12"/>
  <c r="Q759" i="12"/>
  <c r="P759" i="12"/>
  <c r="T764" i="24" l="1"/>
  <c r="V763" i="24"/>
  <c r="T763" i="23"/>
  <c r="U763" i="23" s="1"/>
  <c r="W763" i="23" s="1"/>
  <c r="V762" i="23"/>
  <c r="O761" i="12"/>
  <c r="Q760" i="12"/>
  <c r="P760" i="12"/>
  <c r="T765" i="24" l="1"/>
  <c r="V764" i="24"/>
  <c r="T764" i="23"/>
  <c r="U764" i="23" s="1"/>
  <c r="W764" i="23" s="1"/>
  <c r="V763" i="23"/>
  <c r="O762" i="12"/>
  <c r="P761" i="12"/>
  <c r="Q761" i="12" s="1"/>
  <c r="T766" i="24" l="1"/>
  <c r="V765" i="24"/>
  <c r="T765" i="23"/>
  <c r="U765" i="23" s="1"/>
  <c r="W765" i="23" s="1"/>
  <c r="V764" i="23"/>
  <c r="O763" i="12"/>
  <c r="P762" i="12"/>
  <c r="Q762" i="12" s="1"/>
  <c r="T767" i="24" l="1"/>
  <c r="V766" i="24"/>
  <c r="T766" i="23"/>
  <c r="U766" i="23" s="1"/>
  <c r="W766" i="23" s="1"/>
  <c r="V765" i="23"/>
  <c r="O764" i="12"/>
  <c r="Q763" i="12"/>
  <c r="P763" i="12"/>
  <c r="T768" i="24" l="1"/>
  <c r="V767" i="24"/>
  <c r="T767" i="23"/>
  <c r="U767" i="23" s="1"/>
  <c r="W767" i="23" s="1"/>
  <c r="V766" i="23"/>
  <c r="O765" i="12"/>
  <c r="P764" i="12"/>
  <c r="Q764" i="12" s="1"/>
  <c r="T769" i="24" l="1"/>
  <c r="V768" i="24"/>
  <c r="T768" i="23"/>
  <c r="U768" i="23" s="1"/>
  <c r="W768" i="23" s="1"/>
  <c r="V767" i="23"/>
  <c r="O766" i="12"/>
  <c r="Q765" i="12"/>
  <c r="P765" i="12"/>
  <c r="T770" i="24" l="1"/>
  <c r="V769" i="24"/>
  <c r="T769" i="23"/>
  <c r="U769" i="23" s="1"/>
  <c r="W769" i="23" s="1"/>
  <c r="V768" i="23"/>
  <c r="O767" i="12"/>
  <c r="P766" i="12"/>
  <c r="Q766" i="12" s="1"/>
  <c r="T771" i="24" l="1"/>
  <c r="V770" i="24"/>
  <c r="T770" i="23"/>
  <c r="U770" i="23" s="1"/>
  <c r="W770" i="23" s="1"/>
  <c r="V769" i="23"/>
  <c r="O768" i="12"/>
  <c r="Q767" i="12"/>
  <c r="P767" i="12"/>
  <c r="T772" i="24" l="1"/>
  <c r="V771" i="24"/>
  <c r="T771" i="23"/>
  <c r="U771" i="23" s="1"/>
  <c r="W771" i="23" s="1"/>
  <c r="V770" i="23"/>
  <c r="O769" i="12"/>
  <c r="Q768" i="12"/>
  <c r="P768" i="12"/>
  <c r="T773" i="24" l="1"/>
  <c r="V772" i="24"/>
  <c r="T772" i="23"/>
  <c r="U772" i="23" s="1"/>
  <c r="W772" i="23" s="1"/>
  <c r="V771" i="23"/>
  <c r="O770" i="12"/>
  <c r="Q769" i="12"/>
  <c r="P769" i="12"/>
  <c r="T774" i="24" l="1"/>
  <c r="V773" i="24"/>
  <c r="T773" i="23"/>
  <c r="U773" i="23" s="1"/>
  <c r="W773" i="23" s="1"/>
  <c r="V772" i="23"/>
  <c r="O771" i="12"/>
  <c r="Q770" i="12"/>
  <c r="P770" i="12"/>
  <c r="T775" i="24" l="1"/>
  <c r="V774" i="24"/>
  <c r="T774" i="23"/>
  <c r="U774" i="23" s="1"/>
  <c r="W774" i="23" s="1"/>
  <c r="V773" i="23"/>
  <c r="O772" i="12"/>
  <c r="P771" i="12"/>
  <c r="Q771" i="12" s="1"/>
  <c r="T776" i="24" l="1"/>
  <c r="V775" i="24"/>
  <c r="T775" i="23"/>
  <c r="U775" i="23" s="1"/>
  <c r="W775" i="23" s="1"/>
  <c r="V774" i="23"/>
  <c r="O773" i="12"/>
  <c r="Q772" i="12"/>
  <c r="P772" i="12"/>
  <c r="T777" i="24" l="1"/>
  <c r="V776" i="24"/>
  <c r="T776" i="23"/>
  <c r="U776" i="23" s="1"/>
  <c r="W776" i="23" s="1"/>
  <c r="V775" i="23"/>
  <c r="O774" i="12"/>
  <c r="P773" i="12"/>
  <c r="Q773" i="12" s="1"/>
  <c r="T778" i="24" l="1"/>
  <c r="V777" i="24"/>
  <c r="T777" i="23"/>
  <c r="U777" i="23" s="1"/>
  <c r="W777" i="23" s="1"/>
  <c r="V776" i="23"/>
  <c r="O775" i="12"/>
  <c r="P774" i="12"/>
  <c r="Q774" i="12" s="1"/>
  <c r="T779" i="24" l="1"/>
  <c r="V778" i="24"/>
  <c r="T778" i="23"/>
  <c r="U778" i="23" s="1"/>
  <c r="W778" i="23" s="1"/>
  <c r="V777" i="23"/>
  <c r="O776" i="12"/>
  <c r="Q775" i="12"/>
  <c r="P775" i="12"/>
  <c r="T780" i="24" l="1"/>
  <c r="V779" i="24"/>
  <c r="T779" i="23"/>
  <c r="U779" i="23" s="1"/>
  <c r="W779" i="23" s="1"/>
  <c r="V778" i="23"/>
  <c r="O777" i="12"/>
  <c r="Q776" i="12"/>
  <c r="P776" i="12"/>
  <c r="T781" i="24" l="1"/>
  <c r="V780" i="24"/>
  <c r="T780" i="23"/>
  <c r="U780" i="23" s="1"/>
  <c r="W780" i="23" s="1"/>
  <c r="V779" i="23"/>
  <c r="O778" i="12"/>
  <c r="Q777" i="12"/>
  <c r="P777" i="12"/>
  <c r="T782" i="24" l="1"/>
  <c r="V781" i="24"/>
  <c r="T781" i="23"/>
  <c r="U781" i="23" s="1"/>
  <c r="W781" i="23" s="1"/>
  <c r="V780" i="23"/>
  <c r="O779" i="12"/>
  <c r="P778" i="12"/>
  <c r="Q778" i="12" s="1"/>
  <c r="T783" i="24" l="1"/>
  <c r="V782" i="24"/>
  <c r="T782" i="23"/>
  <c r="U782" i="23" s="1"/>
  <c r="W782" i="23" s="1"/>
  <c r="V781" i="23"/>
  <c r="O780" i="12"/>
  <c r="Q779" i="12"/>
  <c r="P779" i="12"/>
  <c r="T784" i="24" l="1"/>
  <c r="V783" i="24"/>
  <c r="T783" i="23"/>
  <c r="U783" i="23" s="1"/>
  <c r="W783" i="23" s="1"/>
  <c r="V782" i="23"/>
  <c r="O781" i="12"/>
  <c r="P780" i="12"/>
  <c r="Q780" i="12" s="1"/>
  <c r="T785" i="24" l="1"/>
  <c r="V784" i="24"/>
  <c r="T784" i="23"/>
  <c r="U784" i="23" s="1"/>
  <c r="W784" i="23" s="1"/>
  <c r="V783" i="23"/>
  <c r="O782" i="12"/>
  <c r="Q781" i="12"/>
  <c r="P781" i="12"/>
  <c r="T786" i="24" l="1"/>
  <c r="V785" i="24"/>
  <c r="T785" i="23"/>
  <c r="U785" i="23" s="1"/>
  <c r="W785" i="23" s="1"/>
  <c r="V784" i="23"/>
  <c r="O783" i="12"/>
  <c r="P782" i="12"/>
  <c r="Q782" i="12" s="1"/>
  <c r="T787" i="24" l="1"/>
  <c r="V786" i="24"/>
  <c r="T786" i="23"/>
  <c r="U786" i="23" s="1"/>
  <c r="W786" i="23" s="1"/>
  <c r="V785" i="23"/>
  <c r="O784" i="12"/>
  <c r="Q783" i="12"/>
  <c r="P783" i="12"/>
  <c r="T788" i="24" l="1"/>
  <c r="V787" i="24"/>
  <c r="T787" i="23"/>
  <c r="U787" i="23" s="1"/>
  <c r="W787" i="23" s="1"/>
  <c r="V786" i="23"/>
  <c r="O785" i="12"/>
  <c r="Q784" i="12"/>
  <c r="P784" i="12"/>
  <c r="T789" i="24" l="1"/>
  <c r="V788" i="24"/>
  <c r="T788" i="23"/>
  <c r="U788" i="23" s="1"/>
  <c r="W788" i="23" s="1"/>
  <c r="V787" i="23"/>
  <c r="O786" i="12"/>
  <c r="Q785" i="12"/>
  <c r="P785" i="12"/>
  <c r="T790" i="24" l="1"/>
  <c r="V789" i="24"/>
  <c r="T789" i="23"/>
  <c r="U789" i="23" s="1"/>
  <c r="W789" i="23" s="1"/>
  <c r="V788" i="23"/>
  <c r="O787" i="12"/>
  <c r="Q786" i="12"/>
  <c r="P786" i="12"/>
  <c r="T791" i="24" l="1"/>
  <c r="V790" i="24"/>
  <c r="T790" i="23"/>
  <c r="U790" i="23" s="1"/>
  <c r="W790" i="23" s="1"/>
  <c r="V789" i="23"/>
  <c r="O788" i="12"/>
  <c r="Q787" i="12"/>
  <c r="P787" i="12"/>
  <c r="T792" i="24" l="1"/>
  <c r="V791" i="24"/>
  <c r="T791" i="23"/>
  <c r="U791" i="23" s="1"/>
  <c r="W791" i="23" s="1"/>
  <c r="V790" i="23"/>
  <c r="O789" i="12"/>
  <c r="Q788" i="12"/>
  <c r="P788" i="12"/>
  <c r="T793" i="24" l="1"/>
  <c r="V792" i="24"/>
  <c r="T792" i="23"/>
  <c r="U792" i="23" s="1"/>
  <c r="W792" i="23" s="1"/>
  <c r="V791" i="23"/>
  <c r="O790" i="12"/>
  <c r="Q789" i="12"/>
  <c r="P789" i="12"/>
  <c r="V793" i="24" l="1"/>
  <c r="T794" i="24"/>
  <c r="T793" i="23"/>
  <c r="U793" i="23" s="1"/>
  <c r="W793" i="23" s="1"/>
  <c r="V792" i="23"/>
  <c r="O791" i="12"/>
  <c r="Q790" i="12"/>
  <c r="P790" i="12"/>
  <c r="V794" i="24" l="1"/>
  <c r="T795" i="24"/>
  <c r="T794" i="23"/>
  <c r="U794" i="23" s="1"/>
  <c r="W794" i="23" s="1"/>
  <c r="V793" i="23"/>
  <c r="O792" i="12"/>
  <c r="Q791" i="12"/>
  <c r="P791" i="12"/>
  <c r="T796" i="24" l="1"/>
  <c r="V795" i="24"/>
  <c r="T795" i="23"/>
  <c r="U795" i="23" s="1"/>
  <c r="W795" i="23" s="1"/>
  <c r="V794" i="23"/>
  <c r="O793" i="12"/>
  <c r="Q792" i="12"/>
  <c r="P792" i="12"/>
  <c r="T797" i="24" l="1"/>
  <c r="V796" i="24"/>
  <c r="T796" i="23"/>
  <c r="U796" i="23" s="1"/>
  <c r="W796" i="23" s="1"/>
  <c r="V795" i="23"/>
  <c r="O794" i="12"/>
  <c r="P793" i="12"/>
  <c r="Q793" i="12" s="1"/>
  <c r="T798" i="24" l="1"/>
  <c r="V797" i="24"/>
  <c r="T797" i="23"/>
  <c r="U797" i="23" s="1"/>
  <c r="W797" i="23" s="1"/>
  <c r="V796" i="23"/>
  <c r="O795" i="12"/>
  <c r="P794" i="12"/>
  <c r="Q794" i="12" s="1"/>
  <c r="T799" i="24" l="1"/>
  <c r="V798" i="24"/>
  <c r="T798" i="23"/>
  <c r="U798" i="23" s="1"/>
  <c r="W798" i="23" s="1"/>
  <c r="V797" i="23"/>
  <c r="O796" i="12"/>
  <c r="Q795" i="12"/>
  <c r="P795" i="12"/>
  <c r="T800" i="24" l="1"/>
  <c r="V799" i="24"/>
  <c r="T799" i="23"/>
  <c r="U799" i="23" s="1"/>
  <c r="W799" i="23" s="1"/>
  <c r="V798" i="23"/>
  <c r="O797" i="12"/>
  <c r="Q796" i="12"/>
  <c r="P796" i="12"/>
  <c r="T801" i="24" l="1"/>
  <c r="V800" i="24"/>
  <c r="T800" i="23"/>
  <c r="U800" i="23" s="1"/>
  <c r="W800" i="23" s="1"/>
  <c r="V799" i="23"/>
  <c r="O798" i="12"/>
  <c r="Q797" i="12"/>
  <c r="P797" i="12"/>
  <c r="T802" i="24" l="1"/>
  <c r="V801" i="24"/>
  <c r="T801" i="23"/>
  <c r="U801" i="23" s="1"/>
  <c r="W801" i="23" s="1"/>
  <c r="V800" i="23"/>
  <c r="O799" i="12"/>
  <c r="Q798" i="12"/>
  <c r="P798" i="12"/>
  <c r="T803" i="24" l="1"/>
  <c r="V802" i="24"/>
  <c r="T802" i="23"/>
  <c r="U802" i="23" s="1"/>
  <c r="W802" i="23" s="1"/>
  <c r="V801" i="23"/>
  <c r="O800" i="12"/>
  <c r="Q799" i="12"/>
  <c r="P799" i="12"/>
  <c r="T804" i="24" l="1"/>
  <c r="V803" i="24"/>
  <c r="T803" i="23"/>
  <c r="U803" i="23" s="1"/>
  <c r="W803" i="23" s="1"/>
  <c r="V802" i="23"/>
  <c r="O801" i="12"/>
  <c r="Q800" i="12"/>
  <c r="P800" i="12"/>
  <c r="T805" i="24" l="1"/>
  <c r="V804" i="24"/>
  <c r="T804" i="23"/>
  <c r="U804" i="23" s="1"/>
  <c r="W804" i="23" s="1"/>
  <c r="V803" i="23"/>
  <c r="O802" i="12"/>
  <c r="Q801" i="12"/>
  <c r="P801" i="12"/>
  <c r="T806" i="24" l="1"/>
  <c r="V805" i="24"/>
  <c r="T805" i="23"/>
  <c r="U805" i="23" s="1"/>
  <c r="W805" i="23" s="1"/>
  <c r="V804" i="23"/>
  <c r="O803" i="12"/>
  <c r="P802" i="12"/>
  <c r="Q802" i="12" s="1"/>
  <c r="T807" i="24" l="1"/>
  <c r="V806" i="24"/>
  <c r="T806" i="23"/>
  <c r="U806" i="23" s="1"/>
  <c r="W806" i="23" s="1"/>
  <c r="V805" i="23"/>
  <c r="O804" i="12"/>
  <c r="P803" i="12"/>
  <c r="Q803" i="12" s="1"/>
  <c r="T808" i="24" l="1"/>
  <c r="V807" i="24"/>
  <c r="T807" i="23"/>
  <c r="U807" i="23" s="1"/>
  <c r="W807" i="23" s="1"/>
  <c r="V806" i="23"/>
  <c r="O805" i="12"/>
  <c r="Q804" i="12"/>
  <c r="P804" i="12"/>
  <c r="T809" i="24" l="1"/>
  <c r="V808" i="24"/>
  <c r="T808" i="23"/>
  <c r="U808" i="23" s="1"/>
  <c r="W808" i="23" s="1"/>
  <c r="V807" i="23"/>
  <c r="O806" i="12"/>
  <c r="Q805" i="12"/>
  <c r="P805" i="12"/>
  <c r="T810" i="24" l="1"/>
  <c r="V809" i="24"/>
  <c r="T809" i="23"/>
  <c r="U809" i="23" s="1"/>
  <c r="W809" i="23" s="1"/>
  <c r="V808" i="23"/>
  <c r="O807" i="12"/>
  <c r="P806" i="12"/>
  <c r="Q806" i="12" s="1"/>
  <c r="T811" i="24" l="1"/>
  <c r="V810" i="24"/>
  <c r="T810" i="23"/>
  <c r="U810" i="23" s="1"/>
  <c r="W810" i="23" s="1"/>
  <c r="V809" i="23"/>
  <c r="O808" i="12"/>
  <c r="Q807" i="12"/>
  <c r="P807" i="12"/>
  <c r="T812" i="24" l="1"/>
  <c r="V811" i="24"/>
  <c r="T811" i="23"/>
  <c r="U811" i="23" s="1"/>
  <c r="W811" i="23" s="1"/>
  <c r="V810" i="23"/>
  <c r="O809" i="12"/>
  <c r="P808" i="12"/>
  <c r="Q808" i="12" s="1"/>
  <c r="T813" i="24" l="1"/>
  <c r="V812" i="24"/>
  <c r="T812" i="23"/>
  <c r="U812" i="23" s="1"/>
  <c r="W812" i="23" s="1"/>
  <c r="V811" i="23"/>
  <c r="O810" i="12"/>
  <c r="Q809" i="12"/>
  <c r="P809" i="12"/>
  <c r="T814" i="24" l="1"/>
  <c r="V813" i="24"/>
  <c r="T813" i="23"/>
  <c r="U813" i="23" s="1"/>
  <c r="W813" i="23" s="1"/>
  <c r="V812" i="23"/>
  <c r="O811" i="12"/>
  <c r="P810" i="12"/>
  <c r="Q810" i="12" s="1"/>
  <c r="T815" i="24" l="1"/>
  <c r="V814" i="24"/>
  <c r="T814" i="23"/>
  <c r="U814" i="23" s="1"/>
  <c r="W814" i="23" s="1"/>
  <c r="V813" i="23"/>
  <c r="O812" i="12"/>
  <c r="Q811" i="12"/>
  <c r="P811" i="12"/>
  <c r="T816" i="24" l="1"/>
  <c r="V815" i="24"/>
  <c r="T815" i="23"/>
  <c r="U815" i="23" s="1"/>
  <c r="W815" i="23" s="1"/>
  <c r="V814" i="23"/>
  <c r="O813" i="12"/>
  <c r="Q812" i="12"/>
  <c r="P812" i="12"/>
  <c r="T817" i="24" l="1"/>
  <c r="V816" i="24"/>
  <c r="T816" i="23"/>
  <c r="U816" i="23" s="1"/>
  <c r="W816" i="23" s="1"/>
  <c r="V815" i="23"/>
  <c r="O814" i="12"/>
  <c r="Q813" i="12"/>
  <c r="P813" i="12"/>
  <c r="T818" i="24" l="1"/>
  <c r="V817" i="24"/>
  <c r="T817" i="23"/>
  <c r="U817" i="23" s="1"/>
  <c r="W817" i="23" s="1"/>
  <c r="V816" i="23"/>
  <c r="O815" i="12"/>
  <c r="P814" i="12"/>
  <c r="Q814" i="12" s="1"/>
  <c r="T819" i="24" l="1"/>
  <c r="V818" i="24"/>
  <c r="T818" i="23"/>
  <c r="U818" i="23" s="1"/>
  <c r="W818" i="23" s="1"/>
  <c r="V817" i="23"/>
  <c r="O816" i="12"/>
  <c r="Q815" i="12"/>
  <c r="P815" i="12"/>
  <c r="T820" i="24" l="1"/>
  <c r="V819" i="24"/>
  <c r="T819" i="23"/>
  <c r="U819" i="23" s="1"/>
  <c r="W819" i="23" s="1"/>
  <c r="V818" i="23"/>
  <c r="O817" i="12"/>
  <c r="Q816" i="12"/>
  <c r="P816" i="12"/>
  <c r="T821" i="24" l="1"/>
  <c r="V820" i="24"/>
  <c r="T820" i="23"/>
  <c r="U820" i="23" s="1"/>
  <c r="W820" i="23" s="1"/>
  <c r="V819" i="23"/>
  <c r="O818" i="12"/>
  <c r="Q817" i="12"/>
  <c r="P817" i="12"/>
  <c r="T822" i="24" l="1"/>
  <c r="V821" i="24"/>
  <c r="T821" i="23"/>
  <c r="U821" i="23" s="1"/>
  <c r="W821" i="23" s="1"/>
  <c r="V820" i="23"/>
  <c r="O819" i="12"/>
  <c r="Q818" i="12"/>
  <c r="P818" i="12"/>
  <c r="T823" i="24" l="1"/>
  <c r="V822" i="24"/>
  <c r="T822" i="23"/>
  <c r="U822" i="23" s="1"/>
  <c r="W822" i="23" s="1"/>
  <c r="V821" i="23"/>
  <c r="O820" i="12"/>
  <c r="Q819" i="12"/>
  <c r="P819" i="12"/>
  <c r="T824" i="24" l="1"/>
  <c r="V823" i="24"/>
  <c r="T823" i="23"/>
  <c r="U823" i="23" s="1"/>
  <c r="W823" i="23" s="1"/>
  <c r="V822" i="23"/>
  <c r="O821" i="12"/>
  <c r="Q820" i="12"/>
  <c r="P820" i="12"/>
  <c r="T825" i="24" l="1"/>
  <c r="V824" i="24"/>
  <c r="T824" i="23"/>
  <c r="U824" i="23" s="1"/>
  <c r="W824" i="23" s="1"/>
  <c r="V823" i="23"/>
  <c r="O822" i="12"/>
  <c r="P821" i="12"/>
  <c r="Q821" i="12" s="1"/>
  <c r="T826" i="24" l="1"/>
  <c r="V825" i="24"/>
  <c r="T825" i="23"/>
  <c r="U825" i="23" s="1"/>
  <c r="W825" i="23" s="1"/>
  <c r="V824" i="23"/>
  <c r="O823" i="12"/>
  <c r="P822" i="12"/>
  <c r="Q822" i="12" s="1"/>
  <c r="T827" i="24" l="1"/>
  <c r="V826" i="24"/>
  <c r="T826" i="23"/>
  <c r="U826" i="23" s="1"/>
  <c r="W826" i="23" s="1"/>
  <c r="V825" i="23"/>
  <c r="O824" i="12"/>
  <c r="Q823" i="12"/>
  <c r="P823" i="12"/>
  <c r="T828" i="24" l="1"/>
  <c r="V827" i="24"/>
  <c r="T827" i="23"/>
  <c r="U827" i="23" s="1"/>
  <c r="W827" i="23" s="1"/>
  <c r="V826" i="23"/>
  <c r="O825" i="12"/>
  <c r="Q824" i="12"/>
  <c r="P824" i="12"/>
  <c r="T829" i="24" l="1"/>
  <c r="V828" i="24"/>
  <c r="T828" i="23"/>
  <c r="U828" i="23" s="1"/>
  <c r="W828" i="23" s="1"/>
  <c r="V827" i="23"/>
  <c r="O826" i="12"/>
  <c r="P825" i="12"/>
  <c r="Q825" i="12" s="1"/>
  <c r="T830" i="24" l="1"/>
  <c r="V829" i="24"/>
  <c r="T829" i="23"/>
  <c r="U829" i="23" s="1"/>
  <c r="W829" i="23" s="1"/>
  <c r="V828" i="23"/>
  <c r="O827" i="12"/>
  <c r="Q826" i="12"/>
  <c r="P826" i="12"/>
  <c r="T831" i="24" l="1"/>
  <c r="V830" i="24"/>
  <c r="T830" i="23"/>
  <c r="U830" i="23" s="1"/>
  <c r="W830" i="23" s="1"/>
  <c r="V829" i="23"/>
  <c r="O828" i="12"/>
  <c r="Q827" i="12"/>
  <c r="P827" i="12"/>
  <c r="T832" i="24" l="1"/>
  <c r="V831" i="24"/>
  <c r="T831" i="23"/>
  <c r="U831" i="23" s="1"/>
  <c r="W831" i="23" s="1"/>
  <c r="V830" i="23"/>
  <c r="O829" i="12"/>
  <c r="Q828" i="12"/>
  <c r="P828" i="12"/>
  <c r="T833" i="24" l="1"/>
  <c r="V832" i="24"/>
  <c r="T832" i="23"/>
  <c r="U832" i="23" s="1"/>
  <c r="W832" i="23" s="1"/>
  <c r="V831" i="23"/>
  <c r="O830" i="12"/>
  <c r="Q829" i="12"/>
  <c r="P829" i="12"/>
  <c r="T834" i="24" l="1"/>
  <c r="V833" i="24"/>
  <c r="T833" i="23"/>
  <c r="U833" i="23" s="1"/>
  <c r="W833" i="23" s="1"/>
  <c r="V832" i="23"/>
  <c r="O831" i="12"/>
  <c r="P830" i="12"/>
  <c r="Q830" i="12" s="1"/>
  <c r="T835" i="24" l="1"/>
  <c r="V834" i="24"/>
  <c r="T834" i="23"/>
  <c r="U834" i="23" s="1"/>
  <c r="W834" i="23" s="1"/>
  <c r="V833" i="23"/>
  <c r="O832" i="12"/>
  <c r="P831" i="12"/>
  <c r="Q831" i="12"/>
  <c r="T836" i="24" l="1"/>
  <c r="V835" i="24"/>
  <c r="T835" i="23"/>
  <c r="U835" i="23" s="1"/>
  <c r="W835" i="23" s="1"/>
  <c r="V834" i="23"/>
  <c r="O833" i="12"/>
  <c r="P832" i="12"/>
  <c r="Q832" i="12" s="1"/>
  <c r="T837" i="24" l="1"/>
  <c r="V836" i="24"/>
  <c r="T836" i="23"/>
  <c r="U836" i="23" s="1"/>
  <c r="W836" i="23" s="1"/>
  <c r="V835" i="23"/>
  <c r="O834" i="12"/>
  <c r="Q833" i="12"/>
  <c r="P833" i="12"/>
  <c r="T838" i="24" l="1"/>
  <c r="V837" i="24"/>
  <c r="T837" i="23"/>
  <c r="U837" i="23" s="1"/>
  <c r="W837" i="23" s="1"/>
  <c r="V836" i="23"/>
  <c r="O835" i="12"/>
  <c r="Q834" i="12"/>
  <c r="P834" i="12"/>
  <c r="T839" i="24" l="1"/>
  <c r="V838" i="24"/>
  <c r="T838" i="23"/>
  <c r="U838" i="23" s="1"/>
  <c r="W838" i="23" s="1"/>
  <c r="V837" i="23"/>
  <c r="O836" i="12"/>
  <c r="Q835" i="12"/>
  <c r="P835" i="12"/>
  <c r="T840" i="24" l="1"/>
  <c r="V839" i="24"/>
  <c r="T839" i="23"/>
  <c r="U839" i="23" s="1"/>
  <c r="W839" i="23" s="1"/>
  <c r="V838" i="23"/>
  <c r="O837" i="12"/>
  <c r="Q836" i="12"/>
  <c r="P836" i="12"/>
  <c r="T841" i="24" l="1"/>
  <c r="V840" i="24"/>
  <c r="T840" i="23"/>
  <c r="U840" i="23" s="1"/>
  <c r="W840" i="23" s="1"/>
  <c r="V839" i="23"/>
  <c r="O838" i="12"/>
  <c r="Q837" i="12"/>
  <c r="P837" i="12"/>
  <c r="T842" i="24" l="1"/>
  <c r="V841" i="24"/>
  <c r="T841" i="23"/>
  <c r="U841" i="23" s="1"/>
  <c r="W841" i="23" s="1"/>
  <c r="V840" i="23"/>
  <c r="O839" i="12"/>
  <c r="P838" i="12"/>
  <c r="Q838" i="12"/>
  <c r="T843" i="24" l="1"/>
  <c r="V842" i="24"/>
  <c r="T842" i="23"/>
  <c r="U842" i="23" s="1"/>
  <c r="W842" i="23" s="1"/>
  <c r="V841" i="23"/>
  <c r="O840" i="12"/>
  <c r="Q839" i="12"/>
  <c r="P839" i="12"/>
  <c r="T844" i="24" l="1"/>
  <c r="V843" i="24"/>
  <c r="T843" i="23"/>
  <c r="U843" i="23" s="1"/>
  <c r="W843" i="23" s="1"/>
  <c r="V842" i="23"/>
  <c r="O841" i="12"/>
  <c r="Q840" i="12"/>
  <c r="P840" i="12"/>
  <c r="T845" i="24" l="1"/>
  <c r="V844" i="24"/>
  <c r="T844" i="23"/>
  <c r="U844" i="23" s="1"/>
  <c r="W844" i="23" s="1"/>
  <c r="V843" i="23"/>
  <c r="O842" i="12"/>
  <c r="Q841" i="12"/>
  <c r="P841" i="12"/>
  <c r="T846" i="24" l="1"/>
  <c r="V845" i="24"/>
  <c r="T845" i="23"/>
  <c r="U845" i="23" s="1"/>
  <c r="W845" i="23" s="1"/>
  <c r="V844" i="23"/>
  <c r="O843" i="12"/>
  <c r="P842" i="12"/>
  <c r="Q842" i="12"/>
  <c r="T847" i="24" l="1"/>
  <c r="V846" i="24"/>
  <c r="T846" i="23"/>
  <c r="U846" i="23" s="1"/>
  <c r="W846" i="23" s="1"/>
  <c r="V845" i="23"/>
  <c r="O844" i="12"/>
  <c r="Q843" i="12"/>
  <c r="P843" i="12"/>
  <c r="T848" i="24" l="1"/>
  <c r="V847" i="24"/>
  <c r="T847" i="23"/>
  <c r="U847" i="23" s="1"/>
  <c r="W847" i="23" s="1"/>
  <c r="V846" i="23"/>
  <c r="O845" i="12"/>
  <c r="Q844" i="12"/>
  <c r="P844" i="12"/>
  <c r="T849" i="24" l="1"/>
  <c r="V848" i="24"/>
  <c r="T848" i="23"/>
  <c r="U848" i="23" s="1"/>
  <c r="W848" i="23" s="1"/>
  <c r="V847" i="23"/>
  <c r="O846" i="12"/>
  <c r="Q845" i="12"/>
  <c r="P845" i="12"/>
  <c r="T850" i="24" l="1"/>
  <c r="V849" i="24"/>
  <c r="T849" i="23"/>
  <c r="U849" i="23" s="1"/>
  <c r="W849" i="23" s="1"/>
  <c r="V848" i="23"/>
  <c r="O847" i="12"/>
  <c r="P846" i="12"/>
  <c r="Q846" i="12"/>
  <c r="T851" i="24" l="1"/>
  <c r="V850" i="24"/>
  <c r="T850" i="23"/>
  <c r="U850" i="23" s="1"/>
  <c r="W850" i="23" s="1"/>
  <c r="V849" i="23"/>
  <c r="O848" i="12"/>
  <c r="Q847" i="12"/>
  <c r="P847" i="12"/>
  <c r="T852" i="24" l="1"/>
  <c r="V851" i="24"/>
  <c r="T851" i="23"/>
  <c r="U851" i="23" s="1"/>
  <c r="W851" i="23" s="1"/>
  <c r="V850" i="23"/>
  <c r="O849" i="12"/>
  <c r="Q848" i="12"/>
  <c r="P848" i="12"/>
  <c r="T853" i="24" l="1"/>
  <c r="V852" i="24"/>
  <c r="T852" i="23"/>
  <c r="U852" i="23" s="1"/>
  <c r="W852" i="23" s="1"/>
  <c r="V851" i="23"/>
  <c r="O850" i="12"/>
  <c r="Q849" i="12"/>
  <c r="P849" i="12"/>
  <c r="T854" i="24" l="1"/>
  <c r="V853" i="24"/>
  <c r="T853" i="23"/>
  <c r="U853" i="23" s="1"/>
  <c r="W853" i="23" s="1"/>
  <c r="V852" i="23"/>
  <c r="O851" i="12"/>
  <c r="Q850" i="12"/>
  <c r="P850" i="12"/>
  <c r="T855" i="24" l="1"/>
  <c r="V854" i="24"/>
  <c r="T854" i="23"/>
  <c r="U854" i="23" s="1"/>
  <c r="W854" i="23" s="1"/>
  <c r="V853" i="23"/>
  <c r="O852" i="12"/>
  <c r="P851" i="12"/>
  <c r="Q851" i="12"/>
  <c r="T856" i="24" l="1"/>
  <c r="V855" i="24"/>
  <c r="T855" i="23"/>
  <c r="U855" i="23" s="1"/>
  <c r="W855" i="23" s="1"/>
  <c r="V854" i="23"/>
  <c r="O853" i="12"/>
  <c r="Q852" i="12"/>
  <c r="P852" i="12"/>
  <c r="T857" i="24" l="1"/>
  <c r="V856" i="24"/>
  <c r="T856" i="23"/>
  <c r="U856" i="23" s="1"/>
  <c r="W856" i="23" s="1"/>
  <c r="V855" i="23"/>
  <c r="O854" i="12"/>
  <c r="Q853" i="12"/>
  <c r="P853" i="12"/>
  <c r="T858" i="24" l="1"/>
  <c r="V857" i="24"/>
  <c r="T857" i="23"/>
  <c r="U857" i="23" s="1"/>
  <c r="W857" i="23" s="1"/>
  <c r="V856" i="23"/>
  <c r="O855" i="12"/>
  <c r="Q854" i="12"/>
  <c r="P854" i="12"/>
  <c r="T859" i="24" l="1"/>
  <c r="V858" i="24"/>
  <c r="T858" i="23"/>
  <c r="U858" i="23" s="1"/>
  <c r="W858" i="23" s="1"/>
  <c r="V857" i="23"/>
  <c r="Q855" i="12"/>
  <c r="O856" i="12"/>
  <c r="P855" i="12"/>
  <c r="T860" i="24" l="1"/>
  <c r="V859" i="24"/>
  <c r="T859" i="23"/>
  <c r="U859" i="23" s="1"/>
  <c r="W859" i="23" s="1"/>
  <c r="V858" i="23"/>
  <c r="Q856" i="12"/>
  <c r="P856" i="12"/>
  <c r="O857" i="12"/>
  <c r="T861" i="24" l="1"/>
  <c r="V860" i="24"/>
  <c r="T860" i="23"/>
  <c r="U860" i="23" s="1"/>
  <c r="W860" i="23" s="1"/>
  <c r="V859" i="23"/>
  <c r="Q857" i="12"/>
  <c r="P857" i="12"/>
  <c r="O858" i="12"/>
  <c r="T862" i="24" l="1"/>
  <c r="V861" i="24"/>
  <c r="T861" i="23"/>
  <c r="U861" i="23" s="1"/>
  <c r="W861" i="23" s="1"/>
  <c r="V860" i="23"/>
  <c r="P858" i="12"/>
  <c r="Q858" i="12"/>
  <c r="O859" i="12"/>
  <c r="T863" i="24" l="1"/>
  <c r="V862" i="24"/>
  <c r="T862" i="23"/>
  <c r="U862" i="23" s="1"/>
  <c r="W862" i="23" s="1"/>
  <c r="V861" i="23"/>
  <c r="O860" i="12"/>
  <c r="Q859" i="12"/>
  <c r="P859" i="12"/>
  <c r="T864" i="24" l="1"/>
  <c r="V863" i="24"/>
  <c r="T863" i="23"/>
  <c r="U863" i="23" s="1"/>
  <c r="W863" i="23" s="1"/>
  <c r="V862" i="23"/>
  <c r="O861" i="12"/>
  <c r="Q860" i="12"/>
  <c r="P860" i="12"/>
  <c r="T865" i="24" l="1"/>
  <c r="V864" i="24"/>
  <c r="T864" i="23"/>
  <c r="U864" i="23" s="1"/>
  <c r="W864" i="23" s="1"/>
  <c r="V863" i="23"/>
  <c r="O862" i="12"/>
  <c r="Q861" i="12"/>
  <c r="P861" i="12"/>
  <c r="T866" i="24" l="1"/>
  <c r="V865" i="24"/>
  <c r="T865" i="23"/>
  <c r="U865" i="23" s="1"/>
  <c r="W865" i="23" s="1"/>
  <c r="V864" i="23"/>
  <c r="O863" i="12"/>
  <c r="Q862" i="12"/>
  <c r="P862" i="12"/>
  <c r="T867" i="24" l="1"/>
  <c r="V866" i="24"/>
  <c r="T866" i="23"/>
  <c r="U866" i="23" s="1"/>
  <c r="W866" i="23" s="1"/>
  <c r="V865" i="23"/>
  <c r="O864" i="12"/>
  <c r="Q863" i="12"/>
  <c r="P863" i="12"/>
  <c r="T868" i="24" l="1"/>
  <c r="V867" i="24"/>
  <c r="T867" i="23"/>
  <c r="U867" i="23" s="1"/>
  <c r="W867" i="23" s="1"/>
  <c r="V866" i="23"/>
  <c r="O865" i="12"/>
  <c r="Q864" i="12"/>
  <c r="P864" i="12"/>
  <c r="T869" i="24" l="1"/>
  <c r="V868" i="24"/>
  <c r="T868" i="23"/>
  <c r="U868" i="23" s="1"/>
  <c r="W868" i="23" s="1"/>
  <c r="V867" i="23"/>
  <c r="O866" i="12"/>
  <c r="Q865" i="12"/>
  <c r="P865" i="12"/>
  <c r="T870" i="24" l="1"/>
  <c r="V869" i="24"/>
  <c r="T869" i="23"/>
  <c r="U869" i="23" s="1"/>
  <c r="W869" i="23" s="1"/>
  <c r="V868" i="23"/>
  <c r="O867" i="12"/>
  <c r="Q866" i="12"/>
  <c r="P866" i="12"/>
  <c r="T871" i="24" l="1"/>
  <c r="V870" i="24"/>
  <c r="T870" i="23"/>
  <c r="U870" i="23" s="1"/>
  <c r="W870" i="23" s="1"/>
  <c r="V869" i="23"/>
  <c r="O868" i="12"/>
  <c r="P867" i="12"/>
  <c r="Q867" i="12"/>
  <c r="T872" i="24" l="1"/>
  <c r="V871" i="24"/>
  <c r="T871" i="23"/>
  <c r="U871" i="23" s="1"/>
  <c r="W871" i="23" s="1"/>
  <c r="V870" i="23"/>
  <c r="O869" i="12"/>
  <c r="Q868" i="12"/>
  <c r="P868" i="12"/>
  <c r="T873" i="24" l="1"/>
  <c r="V872" i="24"/>
  <c r="T872" i="23"/>
  <c r="U872" i="23" s="1"/>
  <c r="W872" i="23" s="1"/>
  <c r="V871" i="23"/>
  <c r="O870" i="12"/>
  <c r="Q869" i="12"/>
  <c r="P869" i="12"/>
  <c r="T874" i="24" l="1"/>
  <c r="V873" i="24"/>
  <c r="T873" i="23"/>
  <c r="U873" i="23" s="1"/>
  <c r="W873" i="23" s="1"/>
  <c r="V872" i="23"/>
  <c r="O871" i="12"/>
  <c r="P870" i="12"/>
  <c r="Q870" i="12"/>
  <c r="T875" i="24" l="1"/>
  <c r="V874" i="24"/>
  <c r="T874" i="23"/>
  <c r="U874" i="23" s="1"/>
  <c r="W874" i="23" s="1"/>
  <c r="V873" i="23"/>
  <c r="O872" i="12"/>
  <c r="Q871" i="12"/>
  <c r="P871" i="12"/>
  <c r="T876" i="24" l="1"/>
  <c r="V875" i="24"/>
  <c r="T875" i="23"/>
  <c r="U875" i="23" s="1"/>
  <c r="W875" i="23" s="1"/>
  <c r="V874" i="23"/>
  <c r="O873" i="12"/>
  <c r="Q872" i="12"/>
  <c r="P872" i="12"/>
  <c r="T877" i="24" l="1"/>
  <c r="V876" i="24"/>
  <c r="T876" i="23"/>
  <c r="U876" i="23" s="1"/>
  <c r="W876" i="23" s="1"/>
  <c r="V875" i="23"/>
  <c r="O874" i="12"/>
  <c r="Q873" i="12"/>
  <c r="P873" i="12"/>
  <c r="T878" i="24" l="1"/>
  <c r="V877" i="24"/>
  <c r="T877" i="23"/>
  <c r="U877" i="23" s="1"/>
  <c r="W877" i="23" s="1"/>
  <c r="V876" i="23"/>
  <c r="O875" i="12"/>
  <c r="P874" i="12"/>
  <c r="Q874" i="12"/>
  <c r="T879" i="24" l="1"/>
  <c r="V878" i="24"/>
  <c r="T878" i="23"/>
  <c r="U878" i="23" s="1"/>
  <c r="W878" i="23" s="1"/>
  <c r="V877" i="23"/>
  <c r="O876" i="12"/>
  <c r="Q875" i="12"/>
  <c r="P875" i="12"/>
  <c r="T880" i="24" l="1"/>
  <c r="V879" i="24"/>
  <c r="T879" i="23"/>
  <c r="U879" i="23" s="1"/>
  <c r="W879" i="23" s="1"/>
  <c r="V878" i="23"/>
  <c r="O877" i="12"/>
  <c r="Q876" i="12"/>
  <c r="P876" i="12"/>
  <c r="T881" i="24" l="1"/>
  <c r="V880" i="24"/>
  <c r="T880" i="23"/>
  <c r="U880" i="23" s="1"/>
  <c r="W880" i="23" s="1"/>
  <c r="V879" i="23"/>
  <c r="O878" i="12"/>
  <c r="Q877" i="12"/>
  <c r="P877" i="12"/>
  <c r="T882" i="24" l="1"/>
  <c r="V881" i="24"/>
  <c r="T881" i="23"/>
  <c r="U881" i="23" s="1"/>
  <c r="W881" i="23" s="1"/>
  <c r="V880" i="23"/>
  <c r="O879" i="12"/>
  <c r="P878" i="12"/>
  <c r="Q878" i="12"/>
  <c r="T883" i="24" l="1"/>
  <c r="V882" i="24"/>
  <c r="T882" i="23"/>
  <c r="U882" i="23" s="1"/>
  <c r="W882" i="23" s="1"/>
  <c r="V881" i="23"/>
  <c r="O880" i="12"/>
  <c r="P879" i="12"/>
  <c r="Q879" i="12"/>
  <c r="T884" i="24" l="1"/>
  <c r="V883" i="24"/>
  <c r="T883" i="23"/>
  <c r="U883" i="23" s="1"/>
  <c r="W883" i="23" s="1"/>
  <c r="V882" i="23"/>
  <c r="O881" i="12"/>
  <c r="Q880" i="12"/>
  <c r="P880" i="12"/>
  <c r="T885" i="24" l="1"/>
  <c r="V884" i="24"/>
  <c r="V883" i="23"/>
  <c r="T884" i="23"/>
  <c r="U884" i="23" s="1"/>
  <c r="W884" i="23" s="1"/>
  <c r="O882" i="12"/>
  <c r="Q881" i="12"/>
  <c r="P881" i="12"/>
  <c r="T886" i="24" l="1"/>
  <c r="V885" i="24"/>
  <c r="V884" i="23"/>
  <c r="T885" i="23"/>
  <c r="U885" i="23" s="1"/>
  <c r="W885" i="23" s="1"/>
  <c r="O883" i="12"/>
  <c r="Q882" i="12"/>
  <c r="P882" i="12"/>
  <c r="T887" i="24" l="1"/>
  <c r="V886" i="24"/>
  <c r="T886" i="23"/>
  <c r="U886" i="23" s="1"/>
  <c r="W886" i="23" s="1"/>
  <c r="V885" i="23"/>
  <c r="O884" i="12"/>
  <c r="Q883" i="12"/>
  <c r="P883" i="12"/>
  <c r="T888" i="24" l="1"/>
  <c r="V887" i="24"/>
  <c r="T887" i="23"/>
  <c r="U887" i="23" s="1"/>
  <c r="W887" i="23" s="1"/>
  <c r="V886" i="23"/>
  <c r="O885" i="12"/>
  <c r="Q884" i="12"/>
  <c r="P884" i="12"/>
  <c r="T889" i="24" l="1"/>
  <c r="V888" i="24"/>
  <c r="V887" i="23"/>
  <c r="T888" i="23"/>
  <c r="U888" i="23" s="1"/>
  <c r="W888" i="23" s="1"/>
  <c r="O886" i="12"/>
  <c r="Q885" i="12"/>
  <c r="P885" i="12"/>
  <c r="T890" i="24" l="1"/>
  <c r="V889" i="24"/>
  <c r="V888" i="23"/>
  <c r="T889" i="23"/>
  <c r="U889" i="23" s="1"/>
  <c r="W889" i="23" s="1"/>
  <c r="O887" i="12"/>
  <c r="P886" i="12"/>
  <c r="Q886" i="12"/>
  <c r="T891" i="24" l="1"/>
  <c r="V890" i="24"/>
  <c r="T890" i="23"/>
  <c r="U890" i="23" s="1"/>
  <c r="W890" i="23" s="1"/>
  <c r="V889" i="23"/>
  <c r="O888" i="12"/>
  <c r="Q887" i="12"/>
  <c r="P887" i="12"/>
  <c r="T892" i="24" l="1"/>
  <c r="V891" i="24"/>
  <c r="T891" i="23"/>
  <c r="U891" i="23" s="1"/>
  <c r="W891" i="23" s="1"/>
  <c r="V890" i="23"/>
  <c r="O889" i="12"/>
  <c r="Q888" i="12"/>
  <c r="P888" i="12"/>
  <c r="T893" i="24" l="1"/>
  <c r="V892" i="24"/>
  <c r="V891" i="23"/>
  <c r="T892" i="23"/>
  <c r="U892" i="23" s="1"/>
  <c r="W892" i="23" s="1"/>
  <c r="O890" i="12"/>
  <c r="P889" i="12"/>
  <c r="Q889" i="12"/>
  <c r="T894" i="24" l="1"/>
  <c r="V893" i="24"/>
  <c r="V892" i="23"/>
  <c r="T893" i="23"/>
  <c r="U893" i="23" s="1"/>
  <c r="W893" i="23" s="1"/>
  <c r="O891" i="12"/>
  <c r="Q890" i="12"/>
  <c r="P890" i="12"/>
  <c r="T895" i="24" l="1"/>
  <c r="V894" i="24"/>
  <c r="T894" i="23"/>
  <c r="U894" i="23" s="1"/>
  <c r="W894" i="23" s="1"/>
  <c r="V893" i="23"/>
  <c r="O892" i="12"/>
  <c r="Q891" i="12"/>
  <c r="P891" i="12"/>
  <c r="T896" i="24" l="1"/>
  <c r="V895" i="24"/>
  <c r="T895" i="23"/>
  <c r="U895" i="23" s="1"/>
  <c r="W895" i="23" s="1"/>
  <c r="V894" i="23"/>
  <c r="O893" i="12"/>
  <c r="Q892" i="12"/>
  <c r="P892" i="12"/>
  <c r="T897" i="24" l="1"/>
  <c r="V896" i="24"/>
  <c r="V895" i="23"/>
  <c r="T896" i="23"/>
  <c r="U896" i="23" s="1"/>
  <c r="W896" i="23" s="1"/>
  <c r="O894" i="12"/>
  <c r="Q893" i="12"/>
  <c r="P893" i="12"/>
  <c r="T898" i="24" l="1"/>
  <c r="V897" i="24"/>
  <c r="V896" i="23"/>
  <c r="T897" i="23"/>
  <c r="U897" i="23" s="1"/>
  <c r="W897" i="23" s="1"/>
  <c r="O895" i="12"/>
  <c r="P894" i="12"/>
  <c r="Q894" i="12"/>
  <c r="T899" i="24" l="1"/>
  <c r="V898" i="24"/>
  <c r="T898" i="23"/>
  <c r="U898" i="23" s="1"/>
  <c r="W898" i="23" s="1"/>
  <c r="V897" i="23"/>
  <c r="O896" i="12"/>
  <c r="P895" i="12"/>
  <c r="Q895" i="12"/>
  <c r="T900" i="24" l="1"/>
  <c r="V899" i="24"/>
  <c r="T899" i="23"/>
  <c r="U899" i="23" s="1"/>
  <c r="W899" i="23" s="1"/>
  <c r="V898" i="23"/>
  <c r="O897" i="12"/>
  <c r="Q896" i="12"/>
  <c r="P896" i="12"/>
  <c r="T901" i="24" l="1"/>
  <c r="V900" i="24"/>
  <c r="V899" i="23"/>
  <c r="T900" i="23"/>
  <c r="U900" i="23" s="1"/>
  <c r="W900" i="23" s="1"/>
  <c r="O898" i="12"/>
  <c r="Q897" i="12"/>
  <c r="P897" i="12"/>
  <c r="T902" i="24" l="1"/>
  <c r="V901" i="24"/>
  <c r="V900" i="23"/>
  <c r="T901" i="23"/>
  <c r="U901" i="23" s="1"/>
  <c r="W901" i="23" s="1"/>
  <c r="O899" i="12"/>
  <c r="Q898" i="12"/>
  <c r="P898" i="12"/>
  <c r="T903" i="24" l="1"/>
  <c r="V902" i="24"/>
  <c r="T902" i="23"/>
  <c r="U902" i="23" s="1"/>
  <c r="W902" i="23" s="1"/>
  <c r="V901" i="23"/>
  <c r="O900" i="12"/>
  <c r="P899" i="12"/>
  <c r="Q899" i="12"/>
  <c r="T904" i="24" l="1"/>
  <c r="V903" i="24"/>
  <c r="T903" i="23"/>
  <c r="U903" i="23" s="1"/>
  <c r="W903" i="23" s="1"/>
  <c r="V902" i="23"/>
  <c r="O901" i="12"/>
  <c r="Q900" i="12"/>
  <c r="P900" i="12"/>
  <c r="T905" i="24" l="1"/>
  <c r="V904" i="24"/>
  <c r="V903" i="23"/>
  <c r="T904" i="23"/>
  <c r="U904" i="23" s="1"/>
  <c r="W904" i="23" s="1"/>
  <c r="O902" i="12"/>
  <c r="Q901" i="12"/>
  <c r="P901" i="12"/>
  <c r="T906" i="24" l="1"/>
  <c r="V905" i="24"/>
  <c r="V904" i="23"/>
  <c r="T905" i="23"/>
  <c r="U905" i="23" s="1"/>
  <c r="W905" i="23" s="1"/>
  <c r="O903" i="12"/>
  <c r="P902" i="12"/>
  <c r="Q902" i="12"/>
  <c r="T907" i="24" l="1"/>
  <c r="V906" i="24"/>
  <c r="T906" i="23"/>
  <c r="U906" i="23" s="1"/>
  <c r="W906" i="23" s="1"/>
  <c r="V905" i="23"/>
  <c r="O904" i="12"/>
  <c r="Q903" i="12"/>
  <c r="P903" i="12"/>
  <c r="T908" i="24" l="1"/>
  <c r="V907" i="24"/>
  <c r="T907" i="23"/>
  <c r="U907" i="23" s="1"/>
  <c r="W907" i="23" s="1"/>
  <c r="V906" i="23"/>
  <c r="O905" i="12"/>
  <c r="Q904" i="12"/>
  <c r="P904" i="12"/>
  <c r="T909" i="24" l="1"/>
  <c r="V908" i="24"/>
  <c r="V907" i="23"/>
  <c r="T908" i="23"/>
  <c r="U908" i="23" s="1"/>
  <c r="W908" i="23" s="1"/>
  <c r="O906" i="12"/>
  <c r="Q905" i="12"/>
  <c r="P905" i="12"/>
  <c r="T910" i="24" l="1"/>
  <c r="V909" i="24"/>
  <c r="V908" i="23"/>
  <c r="T909" i="23"/>
  <c r="U909" i="23" s="1"/>
  <c r="W909" i="23" s="1"/>
  <c r="O907" i="12"/>
  <c r="P906" i="12"/>
  <c r="Q906" i="12"/>
  <c r="T911" i="24" l="1"/>
  <c r="V910" i="24"/>
  <c r="T910" i="23"/>
  <c r="U910" i="23" s="1"/>
  <c r="W910" i="23" s="1"/>
  <c r="V909" i="23"/>
  <c r="O908" i="12"/>
  <c r="P907" i="12"/>
  <c r="Q907" i="12"/>
  <c r="T912" i="24" l="1"/>
  <c r="V911" i="24"/>
  <c r="T911" i="23"/>
  <c r="U911" i="23" s="1"/>
  <c r="W911" i="23" s="1"/>
  <c r="V910" i="23"/>
  <c r="O909" i="12"/>
  <c r="Q908" i="12"/>
  <c r="P908" i="12"/>
  <c r="T913" i="24" l="1"/>
  <c r="V912" i="24"/>
  <c r="V911" i="23"/>
  <c r="T912" i="23"/>
  <c r="U912" i="23" s="1"/>
  <c r="W912" i="23" s="1"/>
  <c r="O910" i="12"/>
  <c r="Q909" i="12"/>
  <c r="P909" i="12"/>
  <c r="T914" i="24" l="1"/>
  <c r="V913" i="24"/>
  <c r="V912" i="23"/>
  <c r="T913" i="23"/>
  <c r="U913" i="23" s="1"/>
  <c r="W913" i="23" s="1"/>
  <c r="O911" i="12"/>
  <c r="P910" i="12"/>
  <c r="Q910" i="12"/>
  <c r="T915" i="24" l="1"/>
  <c r="V914" i="24"/>
  <c r="T914" i="23"/>
  <c r="U914" i="23" s="1"/>
  <c r="W914" i="23" s="1"/>
  <c r="V913" i="23"/>
  <c r="O912" i="12"/>
  <c r="Q911" i="12"/>
  <c r="P911" i="12"/>
  <c r="T916" i="24" l="1"/>
  <c r="V915" i="24"/>
  <c r="T915" i="23"/>
  <c r="U915" i="23" s="1"/>
  <c r="W915" i="23" s="1"/>
  <c r="V914" i="23"/>
  <c r="O913" i="12"/>
  <c r="Q912" i="12"/>
  <c r="P912" i="12"/>
  <c r="T917" i="24" l="1"/>
  <c r="V916" i="24"/>
  <c r="V915" i="23"/>
  <c r="T916" i="23"/>
  <c r="U916" i="23" s="1"/>
  <c r="W916" i="23" s="1"/>
  <c r="O914" i="12"/>
  <c r="Q913" i="12"/>
  <c r="P913" i="12"/>
  <c r="T918" i="24" l="1"/>
  <c r="V917" i="24"/>
  <c r="V916" i="23"/>
  <c r="T917" i="23"/>
  <c r="U917" i="23" s="1"/>
  <c r="W917" i="23" s="1"/>
  <c r="O915" i="12"/>
  <c r="Q914" i="12"/>
  <c r="P914" i="12"/>
  <c r="T919" i="24" l="1"/>
  <c r="V918" i="24"/>
  <c r="V917" i="23"/>
  <c r="T918" i="23"/>
  <c r="U918" i="23" s="1"/>
  <c r="W918" i="23" s="1"/>
  <c r="O916" i="12"/>
  <c r="P915" i="12"/>
  <c r="Q915" i="12"/>
  <c r="T920" i="24" l="1"/>
  <c r="V919" i="24"/>
  <c r="V918" i="23"/>
  <c r="T919" i="23"/>
  <c r="U919" i="23" s="1"/>
  <c r="W919" i="23" s="1"/>
  <c r="O917" i="12"/>
  <c r="Q916" i="12"/>
  <c r="P916" i="12"/>
  <c r="V920" i="24" l="1"/>
  <c r="T921" i="24"/>
  <c r="V919" i="23"/>
  <c r="T920" i="23"/>
  <c r="U920" i="23" s="1"/>
  <c r="W920" i="23" s="1"/>
  <c r="O918" i="12"/>
  <c r="P917" i="12"/>
  <c r="Q917" i="12"/>
  <c r="V921" i="24" l="1"/>
  <c r="T922" i="24"/>
  <c r="V920" i="23"/>
  <c r="T921" i="23"/>
  <c r="U921" i="23" s="1"/>
  <c r="W921" i="23" s="1"/>
  <c r="O919" i="12"/>
  <c r="Q918" i="12"/>
  <c r="P918" i="12"/>
  <c r="V922" i="24" l="1"/>
  <c r="T923" i="24"/>
  <c r="T922" i="23"/>
  <c r="U922" i="23" s="1"/>
  <c r="W922" i="23" s="1"/>
  <c r="V921" i="23"/>
  <c r="O920" i="12"/>
  <c r="Q919" i="12"/>
  <c r="P919" i="12"/>
  <c r="V923" i="24" l="1"/>
  <c r="T924" i="24"/>
  <c r="T923" i="23"/>
  <c r="U923" i="23" s="1"/>
  <c r="W923" i="23" s="1"/>
  <c r="V922" i="23"/>
  <c r="O921" i="12"/>
  <c r="Q920" i="12"/>
  <c r="P920" i="12"/>
  <c r="V924" i="24" l="1"/>
  <c r="T925" i="24"/>
  <c r="T924" i="23"/>
  <c r="U924" i="23" s="1"/>
  <c r="W924" i="23" s="1"/>
  <c r="V923" i="23"/>
  <c r="O922" i="12"/>
  <c r="Q921" i="12"/>
  <c r="P921" i="12"/>
  <c r="V925" i="24" l="1"/>
  <c r="T926" i="24"/>
  <c r="V924" i="23"/>
  <c r="T925" i="23"/>
  <c r="U925" i="23" s="1"/>
  <c r="W925" i="23" s="1"/>
  <c r="O923" i="12"/>
  <c r="P922" i="12"/>
  <c r="Q922" i="12"/>
  <c r="V926" i="24" l="1"/>
  <c r="T927" i="24"/>
  <c r="T926" i="23"/>
  <c r="U926" i="23" s="1"/>
  <c r="W926" i="23" s="1"/>
  <c r="V925" i="23"/>
  <c r="O924" i="12"/>
  <c r="Q923" i="12"/>
  <c r="P923" i="12"/>
  <c r="V927" i="24" l="1"/>
  <c r="T928" i="24"/>
  <c r="T927" i="23"/>
  <c r="U927" i="23" s="1"/>
  <c r="W927" i="23" s="1"/>
  <c r="V926" i="23"/>
  <c r="O925" i="12"/>
  <c r="Q924" i="12"/>
  <c r="P924" i="12"/>
  <c r="V928" i="24" l="1"/>
  <c r="T929" i="24"/>
  <c r="T928" i="23"/>
  <c r="U928" i="23" s="1"/>
  <c r="W928" i="23" s="1"/>
  <c r="V927" i="23"/>
  <c r="O926" i="12"/>
  <c r="Q925" i="12"/>
  <c r="P925" i="12"/>
  <c r="V929" i="24" l="1"/>
  <c r="T930" i="24"/>
  <c r="V928" i="23"/>
  <c r="T929" i="23"/>
  <c r="U929" i="23" s="1"/>
  <c r="W929" i="23" s="1"/>
  <c r="O927" i="12"/>
  <c r="Q926" i="12"/>
  <c r="P926" i="12"/>
  <c r="V930" i="24" l="1"/>
  <c r="T931" i="24"/>
  <c r="T930" i="23"/>
  <c r="U930" i="23" s="1"/>
  <c r="W930" i="23" s="1"/>
  <c r="V929" i="23"/>
  <c r="O928" i="12"/>
  <c r="P927" i="12"/>
  <c r="Q927" i="12"/>
  <c r="V931" i="24" l="1"/>
  <c r="T932" i="24"/>
  <c r="T931" i="23"/>
  <c r="U931" i="23" s="1"/>
  <c r="W931" i="23" s="1"/>
  <c r="V930" i="23"/>
  <c r="O929" i="12"/>
  <c r="Q928" i="12"/>
  <c r="P928" i="12"/>
  <c r="V932" i="24" l="1"/>
  <c r="T933" i="24"/>
  <c r="T932" i="23"/>
  <c r="U932" i="23" s="1"/>
  <c r="W932" i="23" s="1"/>
  <c r="V931" i="23"/>
  <c r="O930" i="12"/>
  <c r="Q929" i="12"/>
  <c r="P929" i="12"/>
  <c r="V933" i="24" l="1"/>
  <c r="T934" i="24"/>
  <c r="V932" i="23"/>
  <c r="T933" i="23"/>
  <c r="U933" i="23" s="1"/>
  <c r="W933" i="23" s="1"/>
  <c r="O931" i="12"/>
  <c r="Q930" i="12"/>
  <c r="P930" i="12"/>
  <c r="V934" i="24" l="1"/>
  <c r="T935" i="24"/>
  <c r="T934" i="23"/>
  <c r="U934" i="23" s="1"/>
  <c r="W934" i="23" s="1"/>
  <c r="V933" i="23"/>
  <c r="O932" i="12"/>
  <c r="P931" i="12"/>
  <c r="Q931" i="12"/>
  <c r="V935" i="24" l="1"/>
  <c r="T936" i="24"/>
  <c r="T935" i="23"/>
  <c r="U935" i="23" s="1"/>
  <c r="W935" i="23" s="1"/>
  <c r="V934" i="23"/>
  <c r="O933" i="12"/>
  <c r="Q932" i="12"/>
  <c r="P932" i="12"/>
  <c r="V936" i="24" l="1"/>
  <c r="T937" i="24"/>
  <c r="T936" i="23"/>
  <c r="U936" i="23" s="1"/>
  <c r="W936" i="23" s="1"/>
  <c r="V935" i="23"/>
  <c r="O934" i="12"/>
  <c r="Q933" i="12"/>
  <c r="P933" i="12"/>
  <c r="V937" i="24" l="1"/>
  <c r="T938" i="24"/>
  <c r="V936" i="23"/>
  <c r="T937" i="23"/>
  <c r="U937" i="23" s="1"/>
  <c r="W937" i="23" s="1"/>
  <c r="O935" i="12"/>
  <c r="P934" i="12"/>
  <c r="Q934" i="12"/>
  <c r="V938" i="24" l="1"/>
  <c r="T939" i="24"/>
  <c r="T938" i="23"/>
  <c r="U938" i="23" s="1"/>
  <c r="W938" i="23" s="1"/>
  <c r="V937" i="23"/>
  <c r="O936" i="12"/>
  <c r="Q935" i="12"/>
  <c r="P935" i="12"/>
  <c r="V939" i="24" l="1"/>
  <c r="T940" i="24"/>
  <c r="T939" i="23"/>
  <c r="U939" i="23" s="1"/>
  <c r="W939" i="23" s="1"/>
  <c r="V938" i="23"/>
  <c r="O937" i="12"/>
  <c r="Q936" i="12"/>
  <c r="P936" i="12"/>
  <c r="V940" i="24" l="1"/>
  <c r="T941" i="24"/>
  <c r="T940" i="23"/>
  <c r="U940" i="23" s="1"/>
  <c r="W940" i="23" s="1"/>
  <c r="V939" i="23"/>
  <c r="O938" i="12"/>
  <c r="P937" i="12"/>
  <c r="Q937" i="12"/>
  <c r="V941" i="24" l="1"/>
  <c r="T942" i="24"/>
  <c r="T941" i="23"/>
  <c r="U941" i="23" s="1"/>
  <c r="W941" i="23" s="1"/>
  <c r="V940" i="23"/>
  <c r="O939" i="12"/>
  <c r="P938" i="12"/>
  <c r="Q938" i="12"/>
  <c r="V942" i="24" l="1"/>
  <c r="T943" i="24"/>
  <c r="T942" i="23"/>
  <c r="U942" i="23" s="1"/>
  <c r="W942" i="23" s="1"/>
  <c r="V941" i="23"/>
  <c r="O940" i="12"/>
  <c r="Q939" i="12"/>
  <c r="P939" i="12"/>
  <c r="V943" i="24" l="1"/>
  <c r="T944" i="24"/>
  <c r="T943" i="23"/>
  <c r="U943" i="23" s="1"/>
  <c r="W943" i="23" s="1"/>
  <c r="V942" i="23"/>
  <c r="O941" i="12"/>
  <c r="Q940" i="12"/>
  <c r="P940" i="12"/>
  <c r="V944" i="24" l="1"/>
  <c r="T945" i="24"/>
  <c r="T944" i="23"/>
  <c r="U944" i="23" s="1"/>
  <c r="W944" i="23" s="1"/>
  <c r="V943" i="23"/>
  <c r="O942" i="12"/>
  <c r="Q941" i="12"/>
  <c r="P941" i="12"/>
  <c r="V945" i="24" l="1"/>
  <c r="T946" i="24"/>
  <c r="T945" i="23"/>
  <c r="U945" i="23" s="1"/>
  <c r="W945" i="23" s="1"/>
  <c r="V944" i="23"/>
  <c r="O943" i="12"/>
  <c r="P942" i="12"/>
  <c r="Q942" i="12"/>
  <c r="V946" i="24" l="1"/>
  <c r="T947" i="24"/>
  <c r="T946" i="23"/>
  <c r="U946" i="23" s="1"/>
  <c r="W946" i="23" s="1"/>
  <c r="V945" i="23"/>
  <c r="O944" i="12"/>
  <c r="P943" i="12"/>
  <c r="Q943" i="12"/>
  <c r="V947" i="24" l="1"/>
  <c r="T948" i="24"/>
  <c r="T947" i="23"/>
  <c r="U947" i="23" s="1"/>
  <c r="W947" i="23" s="1"/>
  <c r="V946" i="23"/>
  <c r="O945" i="12"/>
  <c r="P944" i="12"/>
  <c r="Q944" i="12"/>
  <c r="V948" i="24" l="1"/>
  <c r="T949" i="24"/>
  <c r="T948" i="23"/>
  <c r="U948" i="23" s="1"/>
  <c r="W948" i="23" s="1"/>
  <c r="V947" i="23"/>
  <c r="O946" i="12"/>
  <c r="Q945" i="12"/>
  <c r="P945" i="12"/>
  <c r="V949" i="24" l="1"/>
  <c r="T950" i="24"/>
  <c r="T949" i="23"/>
  <c r="U949" i="23" s="1"/>
  <c r="W949" i="23" s="1"/>
  <c r="V948" i="23"/>
  <c r="O947" i="12"/>
  <c r="Q946" i="12"/>
  <c r="P946" i="12"/>
  <c r="V950" i="24" l="1"/>
  <c r="T951" i="24"/>
  <c r="T950" i="23"/>
  <c r="U950" i="23" s="1"/>
  <c r="W950" i="23" s="1"/>
  <c r="V949" i="23"/>
  <c r="O948" i="12"/>
  <c r="Q947" i="12"/>
  <c r="P947" i="12"/>
  <c r="V951" i="24" l="1"/>
  <c r="T952" i="24"/>
  <c r="T951" i="23"/>
  <c r="U951" i="23" s="1"/>
  <c r="W951" i="23" s="1"/>
  <c r="V950" i="23"/>
  <c r="O949" i="12"/>
  <c r="Q948" i="12"/>
  <c r="P948" i="12"/>
  <c r="V952" i="24" l="1"/>
  <c r="T953" i="24"/>
  <c r="T952" i="23"/>
  <c r="U952" i="23" s="1"/>
  <c r="W952" i="23" s="1"/>
  <c r="V951" i="23"/>
  <c r="O950" i="12"/>
  <c r="Q949" i="12"/>
  <c r="P949" i="12"/>
  <c r="V953" i="24" l="1"/>
  <c r="T954" i="24"/>
  <c r="T953" i="23"/>
  <c r="U953" i="23" s="1"/>
  <c r="W953" i="23" s="1"/>
  <c r="V952" i="23"/>
  <c r="O951" i="12"/>
  <c r="P950" i="12"/>
  <c r="Q950" i="12"/>
  <c r="V954" i="24" l="1"/>
  <c r="T955" i="24"/>
  <c r="T954" i="23"/>
  <c r="U954" i="23" s="1"/>
  <c r="W954" i="23" s="1"/>
  <c r="V953" i="23"/>
  <c r="O952" i="12"/>
  <c r="Q951" i="12"/>
  <c r="P951" i="12"/>
  <c r="V955" i="24" l="1"/>
  <c r="T956" i="24"/>
  <c r="T955" i="23"/>
  <c r="U955" i="23" s="1"/>
  <c r="W955" i="23" s="1"/>
  <c r="V954" i="23"/>
  <c r="O953" i="12"/>
  <c r="P952" i="12"/>
  <c r="Q952" i="12"/>
  <c r="V956" i="24" l="1"/>
  <c r="T957" i="24"/>
  <c r="T956" i="23"/>
  <c r="U956" i="23" s="1"/>
  <c r="W956" i="23" s="1"/>
  <c r="V955" i="23"/>
  <c r="O954" i="12"/>
  <c r="Q953" i="12"/>
  <c r="P953" i="12"/>
  <c r="V957" i="24" l="1"/>
  <c r="T958" i="24"/>
  <c r="T957" i="23"/>
  <c r="U957" i="23" s="1"/>
  <c r="W957" i="23" s="1"/>
  <c r="V956" i="23"/>
  <c r="O955" i="12"/>
  <c r="P954" i="12"/>
  <c r="Q954" i="12"/>
  <c r="V958" i="24" l="1"/>
  <c r="T959" i="24"/>
  <c r="T958" i="23"/>
  <c r="U958" i="23" s="1"/>
  <c r="W958" i="23" s="1"/>
  <c r="V957" i="23"/>
  <c r="O956" i="12"/>
  <c r="Q955" i="12"/>
  <c r="P955" i="12"/>
  <c r="V959" i="24" l="1"/>
  <c r="T960" i="24"/>
  <c r="T959" i="23"/>
  <c r="U959" i="23" s="1"/>
  <c r="W959" i="23" s="1"/>
  <c r="V958" i="23"/>
  <c r="O957" i="12"/>
  <c r="Q956" i="12"/>
  <c r="P956" i="12"/>
  <c r="V960" i="24" l="1"/>
  <c r="T961" i="24"/>
  <c r="T960" i="23"/>
  <c r="U960" i="23" s="1"/>
  <c r="W960" i="23" s="1"/>
  <c r="V959" i="23"/>
  <c r="O958" i="12"/>
  <c r="Q957" i="12"/>
  <c r="P957" i="12"/>
  <c r="V961" i="24" l="1"/>
  <c r="T962" i="24"/>
  <c r="T961" i="23"/>
  <c r="U961" i="23" s="1"/>
  <c r="W961" i="23" s="1"/>
  <c r="V960" i="23"/>
  <c r="O959" i="12"/>
  <c r="P958" i="12"/>
  <c r="Q958" i="12"/>
  <c r="V962" i="24" l="1"/>
  <c r="T963" i="24"/>
  <c r="T962" i="23"/>
  <c r="U962" i="23" s="1"/>
  <c r="W962" i="23" s="1"/>
  <c r="V961" i="23"/>
  <c r="O960" i="12"/>
  <c r="P959" i="12"/>
  <c r="Q959" i="12"/>
  <c r="V963" i="24" l="1"/>
  <c r="T964" i="24"/>
  <c r="T963" i="23"/>
  <c r="U963" i="23" s="1"/>
  <c r="W963" i="23" s="1"/>
  <c r="V962" i="23"/>
  <c r="O961" i="12"/>
  <c r="Q960" i="12"/>
  <c r="P960" i="12"/>
  <c r="V964" i="24" l="1"/>
  <c r="T965" i="24"/>
  <c r="T964" i="23"/>
  <c r="U964" i="23" s="1"/>
  <c r="W964" i="23" s="1"/>
  <c r="V963" i="23"/>
  <c r="O962" i="12"/>
  <c r="Q961" i="12"/>
  <c r="P961" i="12"/>
  <c r="V965" i="24" l="1"/>
  <c r="T966" i="24"/>
  <c r="T965" i="23"/>
  <c r="U965" i="23" s="1"/>
  <c r="W965" i="23" s="1"/>
  <c r="V964" i="23"/>
  <c r="O963" i="12"/>
  <c r="Q962" i="12"/>
  <c r="P962" i="12"/>
  <c r="V966" i="24" l="1"/>
  <c r="T967" i="24"/>
  <c r="T966" i="23"/>
  <c r="U966" i="23" s="1"/>
  <c r="W966" i="23" s="1"/>
  <c r="V965" i="23"/>
  <c r="O964" i="12"/>
  <c r="P963" i="12"/>
  <c r="Q963" i="12"/>
  <c r="V967" i="24" l="1"/>
  <c r="T968" i="24"/>
  <c r="T967" i="23"/>
  <c r="U967" i="23" s="1"/>
  <c r="W967" i="23" s="1"/>
  <c r="V966" i="23"/>
  <c r="O965" i="12"/>
  <c r="P964" i="12"/>
  <c r="Q964" i="12"/>
  <c r="V968" i="24" l="1"/>
  <c r="T969" i="24"/>
  <c r="T968" i="23"/>
  <c r="U968" i="23" s="1"/>
  <c r="W968" i="23" s="1"/>
  <c r="V967" i="23"/>
  <c r="O966" i="12"/>
  <c r="Q965" i="12"/>
  <c r="P965" i="12"/>
  <c r="V969" i="24" l="1"/>
  <c r="T970" i="24"/>
  <c r="T969" i="23"/>
  <c r="U969" i="23" s="1"/>
  <c r="W969" i="23" s="1"/>
  <c r="V968" i="23"/>
  <c r="O967" i="12"/>
  <c r="P966" i="12"/>
  <c r="Q966" i="12"/>
  <c r="V970" i="24" l="1"/>
  <c r="T971" i="24"/>
  <c r="T970" i="23"/>
  <c r="U970" i="23" s="1"/>
  <c r="W970" i="23" s="1"/>
  <c r="V969" i="23"/>
  <c r="O968" i="12"/>
  <c r="Q967" i="12"/>
  <c r="P967" i="12"/>
  <c r="V971" i="24" l="1"/>
  <c r="T972" i="24"/>
  <c r="T971" i="23"/>
  <c r="U971" i="23" s="1"/>
  <c r="W971" i="23" s="1"/>
  <c r="V970" i="23"/>
  <c r="O969" i="12"/>
  <c r="Q968" i="12"/>
  <c r="P968" i="12"/>
  <c r="V972" i="24" l="1"/>
  <c r="T973" i="24"/>
  <c r="T972" i="23"/>
  <c r="U972" i="23" s="1"/>
  <c r="W972" i="23" s="1"/>
  <c r="V971" i="23"/>
  <c r="O970" i="12"/>
  <c r="Q969" i="12"/>
  <c r="P969" i="12"/>
  <c r="V973" i="24" l="1"/>
  <c r="T974" i="24"/>
  <c r="T973" i="23"/>
  <c r="U973" i="23" s="1"/>
  <c r="W973" i="23" s="1"/>
  <c r="V972" i="23"/>
  <c r="O971" i="12"/>
  <c r="P970" i="12"/>
  <c r="Q970" i="12"/>
  <c r="V974" i="24" l="1"/>
  <c r="T975" i="24"/>
  <c r="T974" i="23"/>
  <c r="U974" i="23" s="1"/>
  <c r="W974" i="23" s="1"/>
  <c r="V973" i="23"/>
  <c r="O972" i="12"/>
  <c r="P971" i="12"/>
  <c r="Q971" i="12"/>
  <c r="V975" i="24" l="1"/>
  <c r="T976" i="24"/>
  <c r="T975" i="23"/>
  <c r="U975" i="23" s="1"/>
  <c r="W975" i="23" s="1"/>
  <c r="V974" i="23"/>
  <c r="O973" i="12"/>
  <c r="Q972" i="12"/>
  <c r="P972" i="12"/>
  <c r="V976" i="24" l="1"/>
  <c r="T977" i="24"/>
  <c r="T976" i="23"/>
  <c r="U976" i="23" s="1"/>
  <c r="W976" i="23" s="1"/>
  <c r="V975" i="23"/>
  <c r="O974" i="12"/>
  <c r="Q973" i="12"/>
  <c r="P973" i="12"/>
  <c r="V977" i="24" l="1"/>
  <c r="T978" i="24"/>
  <c r="T977" i="23"/>
  <c r="U977" i="23" s="1"/>
  <c r="W977" i="23" s="1"/>
  <c r="V976" i="23"/>
  <c r="O975" i="12"/>
  <c r="P974" i="12"/>
  <c r="Q974" i="12"/>
  <c r="V978" i="24" l="1"/>
  <c r="T979" i="24"/>
  <c r="T978" i="23"/>
  <c r="U978" i="23" s="1"/>
  <c r="W978" i="23" s="1"/>
  <c r="V977" i="23"/>
  <c r="O976" i="12"/>
  <c r="Q975" i="12"/>
  <c r="P975" i="12"/>
  <c r="V979" i="24" l="1"/>
  <c r="T980" i="24"/>
  <c r="T979" i="23"/>
  <c r="U979" i="23" s="1"/>
  <c r="W979" i="23" s="1"/>
  <c r="V978" i="23"/>
  <c r="O977" i="12"/>
  <c r="Q976" i="12"/>
  <c r="P976" i="12"/>
  <c r="V980" i="24" l="1"/>
  <c r="T981" i="24"/>
  <c r="T980" i="23"/>
  <c r="U980" i="23" s="1"/>
  <c r="W980" i="23" s="1"/>
  <c r="V979" i="23"/>
  <c r="O978" i="12"/>
  <c r="Q977" i="12"/>
  <c r="P977" i="12"/>
  <c r="V981" i="24" l="1"/>
  <c r="T982" i="24"/>
  <c r="T981" i="23"/>
  <c r="U981" i="23" s="1"/>
  <c r="W981" i="23" s="1"/>
  <c r="V980" i="23"/>
  <c r="O979" i="12"/>
  <c r="Q978" i="12"/>
  <c r="P978" i="12"/>
  <c r="V982" i="24" l="1"/>
  <c r="T983" i="24"/>
  <c r="T982" i="23"/>
  <c r="U982" i="23" s="1"/>
  <c r="W982" i="23" s="1"/>
  <c r="V981" i="23"/>
  <c r="O980" i="12"/>
  <c r="P979" i="12"/>
  <c r="Q979" i="12"/>
  <c r="V983" i="24" l="1"/>
  <c r="T984" i="24"/>
  <c r="T983" i="23"/>
  <c r="U983" i="23" s="1"/>
  <c r="W983" i="23" s="1"/>
  <c r="V982" i="23"/>
  <c r="O981" i="12"/>
  <c r="P980" i="12"/>
  <c r="Q980" i="12"/>
  <c r="V984" i="24" l="1"/>
  <c r="T985" i="24"/>
  <c r="T984" i="23"/>
  <c r="U984" i="23" s="1"/>
  <c r="W984" i="23" s="1"/>
  <c r="V983" i="23"/>
  <c r="O982" i="12"/>
  <c r="Q981" i="12"/>
  <c r="P981" i="12"/>
  <c r="V985" i="24" l="1"/>
  <c r="T986" i="24"/>
  <c r="T985" i="23"/>
  <c r="U985" i="23" s="1"/>
  <c r="W985" i="23" s="1"/>
  <c r="V984" i="23"/>
  <c r="O983" i="12"/>
  <c r="P982" i="12"/>
  <c r="Q982" i="12"/>
  <c r="V986" i="24" l="1"/>
  <c r="T987" i="24"/>
  <c r="T986" i="23"/>
  <c r="U986" i="23" s="1"/>
  <c r="W986" i="23" s="1"/>
  <c r="V985" i="23"/>
  <c r="O984" i="12"/>
  <c r="Q983" i="12"/>
  <c r="P983" i="12"/>
  <c r="V987" i="24" l="1"/>
  <c r="T988" i="24"/>
  <c r="T987" i="23"/>
  <c r="U987" i="23" s="1"/>
  <c r="W987" i="23" s="1"/>
  <c r="V986" i="23"/>
  <c r="O985" i="12"/>
  <c r="P984" i="12"/>
  <c r="Q984" i="12"/>
  <c r="V988" i="24" l="1"/>
  <c r="T989" i="24"/>
  <c r="T988" i="23"/>
  <c r="U988" i="23" s="1"/>
  <c r="W988" i="23" s="1"/>
  <c r="V987" i="23"/>
  <c r="O986" i="12"/>
  <c r="Q985" i="12"/>
  <c r="P985" i="12"/>
  <c r="V989" i="24" l="1"/>
  <c r="T990" i="24"/>
  <c r="T989" i="23"/>
  <c r="U989" i="23" s="1"/>
  <c r="W989" i="23" s="1"/>
  <c r="V988" i="23"/>
  <c r="O987" i="12"/>
  <c r="P986" i="12"/>
  <c r="Q986" i="12"/>
  <c r="V990" i="24" l="1"/>
  <c r="T991" i="24"/>
  <c r="T990" i="23"/>
  <c r="U990" i="23" s="1"/>
  <c r="W990" i="23" s="1"/>
  <c r="V989" i="23"/>
  <c r="O988" i="12"/>
  <c r="P987" i="12"/>
  <c r="Q987" i="12"/>
  <c r="V991" i="24" l="1"/>
  <c r="T992" i="24"/>
  <c r="T991" i="23"/>
  <c r="U991" i="23" s="1"/>
  <c r="W991" i="23" s="1"/>
  <c r="V990" i="23"/>
  <c r="O989" i="12"/>
  <c r="Q988" i="12"/>
  <c r="P988" i="12"/>
  <c r="V992" i="24" l="1"/>
  <c r="T993" i="24"/>
  <c r="T992" i="23"/>
  <c r="U992" i="23" s="1"/>
  <c r="W992" i="23" s="1"/>
  <c r="V991" i="23"/>
  <c r="O990" i="12"/>
  <c r="Q989" i="12"/>
  <c r="P989" i="12"/>
  <c r="V993" i="24" l="1"/>
  <c r="T994" i="24"/>
  <c r="T993" i="23"/>
  <c r="U993" i="23" s="1"/>
  <c r="W993" i="23" s="1"/>
  <c r="V992" i="23"/>
  <c r="O991" i="12"/>
  <c r="P990" i="12"/>
  <c r="Q990" i="12"/>
  <c r="V994" i="24" l="1"/>
  <c r="T995" i="24"/>
  <c r="T994" i="23"/>
  <c r="U994" i="23" s="1"/>
  <c r="W994" i="23" s="1"/>
  <c r="V993" i="23"/>
  <c r="O992" i="12"/>
  <c r="Q991" i="12"/>
  <c r="P991" i="12"/>
  <c r="V995" i="24" l="1"/>
  <c r="T996" i="24"/>
  <c r="T995" i="23"/>
  <c r="U995" i="23" s="1"/>
  <c r="W995" i="23" s="1"/>
  <c r="V994" i="23"/>
  <c r="O993" i="12"/>
  <c r="Q992" i="12"/>
  <c r="P992" i="12"/>
  <c r="V996" i="24" l="1"/>
  <c r="T997" i="24"/>
  <c r="T996" i="23"/>
  <c r="U996" i="23" s="1"/>
  <c r="W996" i="23" s="1"/>
  <c r="V995" i="23"/>
  <c r="O994" i="12"/>
  <c r="Q993" i="12"/>
  <c r="P993" i="12"/>
  <c r="V997" i="24" l="1"/>
  <c r="T998" i="24"/>
  <c r="T997" i="23"/>
  <c r="U997" i="23" s="1"/>
  <c r="W997" i="23" s="1"/>
  <c r="V996" i="23"/>
  <c r="O995" i="12"/>
  <c r="Q994" i="12"/>
  <c r="P994" i="12"/>
  <c r="V998" i="24" l="1"/>
  <c r="T999" i="24"/>
  <c r="T998" i="23"/>
  <c r="U998" i="23" s="1"/>
  <c r="W998" i="23" s="1"/>
  <c r="V997" i="23"/>
  <c r="O996" i="12"/>
  <c r="P995" i="12"/>
  <c r="Q995" i="12"/>
  <c r="V999" i="24" l="1"/>
  <c r="T1000" i="24"/>
  <c r="T999" i="23"/>
  <c r="U999" i="23" s="1"/>
  <c r="W999" i="23" s="1"/>
  <c r="V998" i="23"/>
  <c r="O997" i="12"/>
  <c r="Q996" i="12"/>
  <c r="P996" i="12"/>
  <c r="V1000" i="24" l="1"/>
  <c r="T1001" i="24"/>
  <c r="T1000" i="23"/>
  <c r="U1000" i="23" s="1"/>
  <c r="W1000" i="23" s="1"/>
  <c r="V999" i="23"/>
  <c r="O998" i="12"/>
  <c r="Q997" i="12"/>
  <c r="P997" i="12"/>
  <c r="V1001" i="24" l="1"/>
  <c r="T1002" i="24"/>
  <c r="T1001" i="23"/>
  <c r="U1001" i="23" s="1"/>
  <c r="W1001" i="23" s="1"/>
  <c r="V1000" i="23"/>
  <c r="O999" i="12"/>
  <c r="P998" i="12"/>
  <c r="Q998" i="12"/>
  <c r="V1002" i="24" l="1"/>
  <c r="T1003" i="24"/>
  <c r="T1002" i="23"/>
  <c r="U1002" i="23" s="1"/>
  <c r="W1002" i="23" s="1"/>
  <c r="V1001" i="23"/>
  <c r="O1000" i="12"/>
  <c r="Q999" i="12"/>
  <c r="P999" i="12"/>
  <c r="V1003" i="24" l="1"/>
  <c r="T1004" i="24"/>
  <c r="T1003" i="23"/>
  <c r="U1003" i="23" s="1"/>
  <c r="W1003" i="23" s="1"/>
  <c r="V1002" i="23"/>
  <c r="O1001" i="12"/>
  <c r="P1000" i="12"/>
  <c r="Q1000" i="12"/>
  <c r="V1004" i="24" l="1"/>
  <c r="T1004" i="23"/>
  <c r="U1004" i="23" s="1"/>
  <c r="W1004" i="23" s="1"/>
  <c r="V1003" i="23"/>
  <c r="O1002" i="12"/>
  <c r="Q1001" i="12"/>
  <c r="P1001" i="12"/>
  <c r="V1004" i="23" l="1"/>
  <c r="P1002" i="12"/>
  <c r="Q1002" i="12"/>
</calcChain>
</file>

<file path=xl/sharedStrings.xml><?xml version="1.0" encoding="utf-8"?>
<sst xmlns="http://schemas.openxmlformats.org/spreadsheetml/2006/main" count="131" uniqueCount="89">
  <si>
    <t>x</t>
  </si>
  <si>
    <t>U(0,5)</t>
  </si>
  <si>
    <t>f(u)</t>
  </si>
  <si>
    <t>Uniform</t>
  </si>
  <si>
    <t>X between</t>
  </si>
  <si>
    <t>Norm</t>
  </si>
  <si>
    <t>Norn</t>
  </si>
  <si>
    <t>Expo</t>
  </si>
  <si>
    <t>Mean 2.5</t>
  </si>
  <si>
    <t>StdDev 1</t>
  </si>
  <si>
    <t xml:space="preserve">In October 2012, Apple introduced a much smaller variant of the Apple iPad, known as the iPad Mini. </t>
  </si>
  <si>
    <t xml:space="preserve">Assume that battery life of the iPad Mini is normally  distributed with mean of </t>
  </si>
  <si>
    <t>and standard deviation of</t>
  </si>
  <si>
    <t>hours.</t>
  </si>
  <si>
    <r>
      <t>f(x</t>
    </r>
    <r>
      <rPr>
        <sz val="10.8"/>
        <color theme="1"/>
        <rFont val="Calibri"/>
        <family val="2"/>
      </rPr>
      <t>)</t>
    </r>
  </si>
  <si>
    <t>P(</t>
  </si>
  <si>
    <t>)</t>
  </si>
  <si>
    <t>Z</t>
  </si>
  <si>
    <t>)=</t>
  </si>
  <si>
    <t>P(z</t>
  </si>
  <si>
    <t>P(z≤</t>
  </si>
  <si>
    <t>P(z≥</t>
  </si>
  <si>
    <t>≤ z ≤</t>
  </si>
  <si>
    <r>
      <t>P(z</t>
    </r>
    <r>
      <rPr>
        <sz val="11"/>
        <color theme="1"/>
        <rFont val="Calibri"/>
        <family val="2"/>
      </rPr>
      <t>≤</t>
    </r>
    <r>
      <rPr>
        <sz val="11"/>
        <color theme="1"/>
        <rFont val="Book Antiqua"/>
        <family val="1"/>
      </rPr>
      <t>Z)</t>
    </r>
  </si>
  <si>
    <t>AAA has reported that families planning to travel over the Labor Day</t>
  </si>
  <si>
    <t xml:space="preserve">weekend would spend an average of </t>
  </si>
  <si>
    <t>dollars.</t>
  </si>
  <si>
    <t xml:space="preserve">and </t>
  </si>
  <si>
    <t xml:space="preserve">General Hospital's patient account division has compiled data on the age of accounts receivables. </t>
  </si>
  <si>
    <t>mean</t>
  </si>
  <si>
    <t xml:space="preserve"> days and standard deviation</t>
  </si>
  <si>
    <t xml:space="preserve"> days.</t>
  </si>
  <si>
    <t>1. What proportion of the accounts are between</t>
  </si>
  <si>
    <t>days</t>
  </si>
  <si>
    <t xml:space="preserve">2. What proportion of the accounts are less than </t>
  </si>
  <si>
    <t>days old?</t>
  </si>
  <si>
    <t>3. What is the number of days in which</t>
  </si>
  <si>
    <t>of all accounts are above?</t>
  </si>
  <si>
    <t>1.</t>
  </si>
  <si>
    <t>2.</t>
  </si>
  <si>
    <t>3.</t>
  </si>
  <si>
    <t>days.</t>
  </si>
  <si>
    <t>L</t>
  </si>
  <si>
    <t>U</t>
  </si>
  <si>
    <r>
      <t>f(x</t>
    </r>
    <r>
      <rPr>
        <sz val="10.8"/>
        <color theme="1"/>
        <rFont val="Book Antiqua"/>
        <family val="1"/>
      </rPr>
      <t>)</t>
    </r>
  </si>
  <si>
    <t xml:space="preserve">The data collected indicate that the age of the accounts follows a normal distribution with </t>
  </si>
  <si>
    <t>X1≤x</t>
  </si>
  <si>
    <r>
      <t>x≤</t>
    </r>
    <r>
      <rPr>
        <sz val="10.8"/>
        <color theme="1"/>
        <rFont val="Book Antiqua"/>
        <family val="1"/>
      </rPr>
      <t>X2</t>
    </r>
  </si>
  <si>
    <t>f(z)</t>
  </si>
  <si>
    <t>z</t>
  </si>
  <si>
    <t xml:space="preserve">Assume that the amount spent is normally distributed with the standard deviation of </t>
  </si>
  <si>
    <t>a. What is the probability of family expenses for the weekend being less than</t>
  </si>
  <si>
    <t xml:space="preserve">b. What is the probability of family expenses for the weekend being </t>
  </si>
  <si>
    <t>or more?</t>
  </si>
  <si>
    <t xml:space="preserve">c. What is the probability that family expenses for the weekend will be between </t>
  </si>
  <si>
    <t>and</t>
  </si>
  <si>
    <t xml:space="preserve">d. What would the Labor Day weekend expenses have to be for the </t>
  </si>
  <si>
    <t>of the families with the most expensive travel plans?</t>
  </si>
  <si>
    <t>of the families with the least expensive travel plans?</t>
  </si>
  <si>
    <t>hours or less?</t>
  </si>
  <si>
    <t>hours?</t>
  </si>
  <si>
    <t xml:space="preserve">a. What is the probability that the battery life for an iPad Mini will be </t>
  </si>
  <si>
    <t xml:space="preserve">b. What is the probability that the battery life for an iPad Mini will be at least </t>
  </si>
  <si>
    <t xml:space="preserve">c. What is the probability that the battery life for an iPad Mini will be between </t>
  </si>
  <si>
    <t>hours</t>
  </si>
  <si>
    <t xml:space="preserve">d. What is the probability that the battery life for an iPad Mini will be between </t>
  </si>
  <si>
    <t>e. What is the probability that the battery life for an iPad Mini will be between</t>
  </si>
  <si>
    <t xml:space="preserve">f. The bottom </t>
  </si>
  <si>
    <t xml:space="preserve">g. The top </t>
  </si>
  <si>
    <t>of the batteries live  at most for how many hours?</t>
  </si>
  <si>
    <t>of the batteries live at least for how many hours?</t>
  </si>
  <si>
    <t xml:space="preserve">The data collected indicate that the age of the accounts follows a normal distribution with mean </t>
  </si>
  <si>
    <t>days and standard deviation of</t>
  </si>
  <si>
    <t>a. What proportion of the accounts are less than</t>
  </si>
  <si>
    <t>b. What proportion of the accounts are more than</t>
  </si>
  <si>
    <t>c. What proportion of the accounts are between</t>
  </si>
  <si>
    <t>d. What proportion of the accounts are exactly</t>
  </si>
  <si>
    <t xml:space="preserve">e. What is the number of days in which </t>
  </si>
  <si>
    <t>of all accounts are below?</t>
  </si>
  <si>
    <t xml:space="preserve">f. What is the number of days in which </t>
  </si>
  <si>
    <t>What is the mean of this distribution?</t>
  </si>
  <si>
    <t>of observations are greater than</t>
  </si>
  <si>
    <t xml:space="preserve">b) Suppose </t>
  </si>
  <si>
    <t>a) What is the standard deviation of this distribution?</t>
  </si>
  <si>
    <t xml:space="preserve">units. </t>
  </si>
  <si>
    <t xml:space="preserve">The distance between Y and X is </t>
  </si>
  <si>
    <t>of all observations are greater than or equal to Y.</t>
  </si>
  <si>
    <t>of all observations are less than or equal to X.</t>
  </si>
  <si>
    <t>Given a Normal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</si>
</sst>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Book Antiqua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002060"/>
      <name val="Book Antiqua"/>
      <family val="1"/>
    </font>
    <font>
      <b/>
      <sz val="12"/>
      <color rgb="FF002060"/>
      <name val="Calibri"/>
      <family val="2"/>
    </font>
    <font>
      <b/>
      <sz val="12"/>
      <color rgb="FF002060"/>
      <name val="Book Antiqua"/>
      <family val="1"/>
    </font>
    <font>
      <b/>
      <sz val="11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.8"/>
      <color theme="1"/>
      <name val="Calibri"/>
      <family val="2"/>
    </font>
    <font>
      <b/>
      <sz val="11"/>
      <color theme="0"/>
      <name val="Book Antiqua"/>
      <family val="1"/>
    </font>
    <font>
      <b/>
      <i/>
      <sz val="11"/>
      <color theme="0"/>
      <name val="Book Antiqua"/>
      <family val="1"/>
    </font>
    <font>
      <sz val="11"/>
      <color theme="0"/>
      <name val="Book Antiqua"/>
      <family val="1"/>
    </font>
    <font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sz val="18"/>
      <color theme="1"/>
      <name val="Book Antiqua"/>
      <family val="1"/>
    </font>
    <font>
      <b/>
      <sz val="11"/>
      <color rgb="FFC00000"/>
      <name val="Book Antiqua"/>
      <family val="1"/>
    </font>
    <font>
      <sz val="10.8"/>
      <color theme="1"/>
      <name val="Book Antiqua"/>
      <family val="1"/>
    </font>
    <font>
      <b/>
      <sz val="12"/>
      <name val="Book Antiqua"/>
      <family val="1"/>
    </font>
    <font>
      <b/>
      <sz val="12"/>
      <color theme="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5" borderId="0" xfId="0" applyFill="1"/>
    <xf numFmtId="0" fontId="0" fillId="4" borderId="0" xfId="0" applyFill="1"/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2" fillId="4" borderId="0" xfId="0" applyFont="1" applyFill="1"/>
    <xf numFmtId="0" fontId="0" fillId="5" borderId="0" xfId="0" applyFill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 readingOrder="1"/>
    </xf>
    <xf numFmtId="0" fontId="6" fillId="0" borderId="0" xfId="0" applyFont="1" applyAlignment="1"/>
    <xf numFmtId="0" fontId="6" fillId="0" borderId="0" xfId="0" applyFont="1" applyFill="1"/>
    <xf numFmtId="0" fontId="6" fillId="0" borderId="0" xfId="0" applyFont="1" applyAlignment="1">
      <alignment readingOrder="1"/>
    </xf>
    <xf numFmtId="0" fontId="6" fillId="0" borderId="0" xfId="0" applyFont="1" applyFill="1" applyAlignment="1">
      <alignment readingOrder="1"/>
    </xf>
    <xf numFmtId="0" fontId="8" fillId="0" borderId="0" xfId="0" applyFont="1"/>
    <xf numFmtId="0" fontId="9" fillId="0" borderId="0" xfId="0" applyFont="1" applyFill="1"/>
    <xf numFmtId="0" fontId="10" fillId="0" borderId="0" xfId="0" applyFont="1"/>
    <xf numFmtId="2" fontId="8" fillId="0" borderId="0" xfId="0" applyNumberFormat="1" applyFont="1" applyFill="1"/>
    <xf numFmtId="0" fontId="11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" fillId="0" borderId="0" xfId="0" applyFont="1" applyFill="1"/>
    <xf numFmtId="164" fontId="3" fillId="0" borderId="0" xfId="0" applyNumberFormat="1" applyFont="1"/>
    <xf numFmtId="0" fontId="0" fillId="0" borderId="0" xfId="0" applyFill="1" applyAlignment="1">
      <alignment horizontal="center"/>
    </xf>
    <xf numFmtId="2" fontId="0" fillId="0" borderId="0" xfId="0" applyNumberFormat="1"/>
    <xf numFmtId="0" fontId="0" fillId="0" borderId="10" xfId="0" applyBorder="1"/>
    <xf numFmtId="0" fontId="15" fillId="8" borderId="4" xfId="0" applyFont="1" applyFill="1" applyBorder="1" applyAlignment="1">
      <alignment horizontal="right"/>
    </xf>
    <xf numFmtId="2" fontId="15" fillId="8" borderId="5" xfId="0" applyNumberFormat="1" applyFont="1" applyFill="1" applyBorder="1"/>
    <xf numFmtId="0" fontId="15" fillId="8" borderId="5" xfId="0" applyFont="1" applyFill="1" applyBorder="1"/>
    <xf numFmtId="0" fontId="15" fillId="8" borderId="2" xfId="0" applyFont="1" applyFill="1" applyBorder="1"/>
    <xf numFmtId="0" fontId="15" fillId="8" borderId="1" xfId="0" applyFont="1" applyFill="1" applyBorder="1" applyAlignment="1">
      <alignment horizontal="right"/>
    </xf>
    <xf numFmtId="2" fontId="15" fillId="8" borderId="0" xfId="0" applyNumberFormat="1" applyFont="1" applyFill="1" applyBorder="1"/>
    <xf numFmtId="0" fontId="15" fillId="8" borderId="0" xfId="0" applyFont="1" applyFill="1" applyBorder="1"/>
    <xf numFmtId="0" fontId="15" fillId="8" borderId="10" xfId="0" applyFont="1" applyFill="1" applyBorder="1"/>
    <xf numFmtId="0" fontId="15" fillId="8" borderId="3" xfId="0" applyFont="1" applyFill="1" applyBorder="1" applyAlignment="1">
      <alignment horizontal="right"/>
    </xf>
    <xf numFmtId="2" fontId="15" fillId="8" borderId="6" xfId="0" applyNumberFormat="1" applyFont="1" applyFill="1" applyBorder="1"/>
    <xf numFmtId="0" fontId="15" fillId="8" borderId="6" xfId="0" applyFont="1" applyFill="1" applyBorder="1"/>
    <xf numFmtId="0" fontId="15" fillId="8" borderId="11" xfId="0" applyFont="1" applyFill="1" applyBorder="1"/>
    <xf numFmtId="0" fontId="7" fillId="0" borderId="0" xfId="0" applyFont="1" applyAlignment="1">
      <alignment horizontal="center"/>
    </xf>
    <xf numFmtId="0" fontId="16" fillId="8" borderId="0" xfId="0" applyFont="1" applyFill="1" applyAlignment="1">
      <alignment horizontal="center"/>
    </xf>
    <xf numFmtId="164" fontId="14" fillId="6" borderId="0" xfId="0" applyNumberFormat="1" applyFont="1" applyFill="1"/>
    <xf numFmtId="0" fontId="14" fillId="6" borderId="0" xfId="0" applyFont="1" applyFill="1"/>
    <xf numFmtId="0" fontId="7" fillId="0" borderId="1" xfId="0" applyFont="1" applyBorder="1"/>
    <xf numFmtId="0" fontId="7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9" fillId="0" borderId="0" xfId="0" applyFont="1" applyAlignment="1">
      <alignment horizontal="left" vertical="center" readingOrder="1"/>
    </xf>
    <xf numFmtId="165" fontId="12" fillId="7" borderId="0" xfId="0" applyNumberFormat="1" applyFont="1" applyFill="1" applyAlignment="1">
      <alignment horizontal="left"/>
    </xf>
    <xf numFmtId="165" fontId="12" fillId="6" borderId="0" xfId="0" applyNumberFormat="1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9" fontId="7" fillId="0" borderId="0" xfId="0" applyNumberFormat="1" applyFont="1"/>
    <xf numFmtId="0" fontId="7" fillId="0" borderId="0" xfId="0" applyFont="1" applyFill="1"/>
    <xf numFmtId="0" fontId="7" fillId="0" borderId="0" xfId="0" quotePrefix="1" applyFont="1"/>
    <xf numFmtId="165" fontId="18" fillId="6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18" fillId="7" borderId="0" xfId="0" applyNumberFormat="1" applyFont="1" applyFill="1" applyAlignment="1">
      <alignment horizontal="center"/>
    </xf>
    <xf numFmtId="165" fontId="22" fillId="9" borderId="0" xfId="0" applyNumberFormat="1" applyFont="1" applyFill="1" applyAlignment="1">
      <alignment horizontal="center"/>
    </xf>
    <xf numFmtId="9" fontId="6" fillId="0" borderId="0" xfId="1" applyFont="1"/>
    <xf numFmtId="165" fontId="1" fillId="0" borderId="0" xfId="0" applyNumberFormat="1" applyFont="1"/>
    <xf numFmtId="9" fontId="6" fillId="0" borderId="0" xfId="0" applyNumberFormat="1" applyFont="1" applyFill="1" applyAlignment="1">
      <alignment readingOrder="1"/>
    </xf>
    <xf numFmtId="0" fontId="23" fillId="0" borderId="0" xfId="0" applyFont="1"/>
    <xf numFmtId="165" fontId="23" fillId="0" borderId="0" xfId="0" applyNumberFormat="1" applyFont="1"/>
    <xf numFmtId="9" fontId="6" fillId="0" borderId="0" xfId="0" applyNumberFormat="1" applyFont="1"/>
    <xf numFmtId="0" fontId="6" fillId="0" borderId="0" xfId="0" applyFont="1" applyAlignment="1">
      <alignment horizontal="left" vertical="center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'0.UvsNvsE'!$F$4:$F$504</c:f>
              <c:numCache>
                <c:formatCode>General</c:formatCode>
                <c:ptCount val="501"/>
                <c:pt idx="1">
                  <c:v>0.99004983374916811</c:v>
                </c:pt>
                <c:pt idx="2">
                  <c:v>0.98019867330675525</c:v>
                </c:pt>
                <c:pt idx="3">
                  <c:v>0.97044553354850815</c:v>
                </c:pt>
                <c:pt idx="4">
                  <c:v>0.96078943915232318</c:v>
                </c:pt>
                <c:pt idx="5">
                  <c:v>0.95122942450071402</c:v>
                </c:pt>
                <c:pt idx="6">
                  <c:v>0.94176453358424872</c:v>
                </c:pt>
                <c:pt idx="7">
                  <c:v>0.93239381990594827</c:v>
                </c:pt>
                <c:pt idx="8">
                  <c:v>0.92311634638663576</c:v>
                </c:pt>
                <c:pt idx="9">
                  <c:v>0.91393118527122819</c:v>
                </c:pt>
                <c:pt idx="10">
                  <c:v>0.90483741803595952</c:v>
                </c:pt>
                <c:pt idx="11">
                  <c:v>0.89583413529652822</c:v>
                </c:pt>
                <c:pt idx="12">
                  <c:v>0.88692043671715748</c:v>
                </c:pt>
                <c:pt idx="13">
                  <c:v>0.8780954309205613</c:v>
                </c:pt>
                <c:pt idx="14">
                  <c:v>0.86935823539880586</c:v>
                </c:pt>
                <c:pt idx="15">
                  <c:v>0.86070797642505781</c:v>
                </c:pt>
                <c:pt idx="16">
                  <c:v>0.85214378896621135</c:v>
                </c:pt>
                <c:pt idx="17">
                  <c:v>0.8436648165963837</c:v>
                </c:pt>
                <c:pt idx="18">
                  <c:v>0.835270211411272</c:v>
                </c:pt>
                <c:pt idx="19">
                  <c:v>0.82695913394336229</c:v>
                </c:pt>
                <c:pt idx="20">
                  <c:v>0.81873075307798182</c:v>
                </c:pt>
                <c:pt idx="21">
                  <c:v>0.81058424597018708</c:v>
                </c:pt>
                <c:pt idx="22">
                  <c:v>0.80251879796247849</c:v>
                </c:pt>
                <c:pt idx="23">
                  <c:v>0.79453360250333405</c:v>
                </c:pt>
                <c:pt idx="24">
                  <c:v>0.78662786106655347</c:v>
                </c:pt>
                <c:pt idx="25">
                  <c:v>0.77880078307140488</c:v>
                </c:pt>
                <c:pt idx="26">
                  <c:v>0.77105158580356625</c:v>
                </c:pt>
                <c:pt idx="27">
                  <c:v>0.76337949433685315</c:v>
                </c:pt>
                <c:pt idx="28">
                  <c:v>0.75578374145572547</c:v>
                </c:pt>
                <c:pt idx="29">
                  <c:v>0.74826356757856527</c:v>
                </c:pt>
                <c:pt idx="30">
                  <c:v>0.74081822068171788</c:v>
                </c:pt>
                <c:pt idx="31">
                  <c:v>0.73344695622428924</c:v>
                </c:pt>
                <c:pt idx="32">
                  <c:v>0.72614903707369094</c:v>
                </c:pt>
                <c:pt idx="33">
                  <c:v>0.71892373343192617</c:v>
                </c:pt>
                <c:pt idx="34">
                  <c:v>0.71177032276260965</c:v>
                </c:pt>
                <c:pt idx="35">
                  <c:v>0.70468808971871344</c:v>
                </c:pt>
                <c:pt idx="36">
                  <c:v>0.69767632607103103</c:v>
                </c:pt>
                <c:pt idx="37">
                  <c:v>0.69073433063735468</c:v>
                </c:pt>
                <c:pt idx="38">
                  <c:v>0.68386140921235583</c:v>
                </c:pt>
                <c:pt idx="39">
                  <c:v>0.67705687449816465</c:v>
                </c:pt>
                <c:pt idx="40">
                  <c:v>0.67032004603563933</c:v>
                </c:pt>
                <c:pt idx="41">
                  <c:v>0.6636502501363194</c:v>
                </c:pt>
                <c:pt idx="42">
                  <c:v>0.65704681981505675</c:v>
                </c:pt>
                <c:pt idx="43">
                  <c:v>0.65050909472331653</c:v>
                </c:pt>
                <c:pt idx="44">
                  <c:v>0.64403642108314141</c:v>
                </c:pt>
                <c:pt idx="45">
                  <c:v>0.63762815162177333</c:v>
                </c:pt>
                <c:pt idx="46">
                  <c:v>0.63128364550692595</c:v>
                </c:pt>
                <c:pt idx="47">
                  <c:v>0.62500226828270078</c:v>
                </c:pt>
                <c:pt idx="48">
                  <c:v>0.61878339180614084</c:v>
                </c:pt>
                <c:pt idx="49">
                  <c:v>0.61262639418441611</c:v>
                </c:pt>
                <c:pt idx="50">
                  <c:v>0.60653065971263342</c:v>
                </c:pt>
                <c:pt idx="51">
                  <c:v>0.6004955788122659</c:v>
                </c:pt>
                <c:pt idx="52">
                  <c:v>0.59452054797019438</c:v>
                </c:pt>
                <c:pt idx="53">
                  <c:v>0.58860496967835518</c:v>
                </c:pt>
                <c:pt idx="54">
                  <c:v>0.58274825237398964</c:v>
                </c:pt>
                <c:pt idx="55">
                  <c:v>0.57694981038048665</c:v>
                </c:pt>
                <c:pt idx="56">
                  <c:v>0.57120906384881487</c:v>
                </c:pt>
                <c:pt idx="57">
                  <c:v>0.56552543869953709</c:v>
                </c:pt>
                <c:pt idx="58">
                  <c:v>0.55989836656540204</c:v>
                </c:pt>
                <c:pt idx="59">
                  <c:v>0.5543272847345071</c:v>
                </c:pt>
                <c:pt idx="60">
                  <c:v>0.54881163609402639</c:v>
                </c:pt>
                <c:pt idx="61">
                  <c:v>0.54335086907449981</c:v>
                </c:pt>
                <c:pt idx="62">
                  <c:v>0.53794443759467447</c:v>
                </c:pt>
                <c:pt idx="63">
                  <c:v>0.53259180100689718</c:v>
                </c:pt>
                <c:pt idx="64">
                  <c:v>0.52729242404304855</c:v>
                </c:pt>
                <c:pt idx="65">
                  <c:v>0.52204577676101604</c:v>
                </c:pt>
                <c:pt idx="66">
                  <c:v>0.51685133449169918</c:v>
                </c:pt>
                <c:pt idx="67">
                  <c:v>0.51170857778654244</c:v>
                </c:pt>
                <c:pt idx="68">
                  <c:v>0.50661699236558955</c:v>
                </c:pt>
                <c:pt idx="69">
                  <c:v>0.50157606906605545</c:v>
                </c:pt>
                <c:pt idx="70">
                  <c:v>0.49658530379140947</c:v>
                </c:pt>
                <c:pt idx="71">
                  <c:v>0.4916441974609651</c:v>
                </c:pt>
                <c:pt idx="72">
                  <c:v>0.48675225595997168</c:v>
                </c:pt>
                <c:pt idx="73">
                  <c:v>0.48190899009020244</c:v>
                </c:pt>
                <c:pt idx="74">
                  <c:v>0.47711391552103438</c:v>
                </c:pt>
                <c:pt idx="75">
                  <c:v>0.47236655274101469</c:v>
                </c:pt>
                <c:pt idx="76">
                  <c:v>0.46766642700990924</c:v>
                </c:pt>
                <c:pt idx="77">
                  <c:v>0.46301306831122807</c:v>
                </c:pt>
                <c:pt idx="78">
                  <c:v>0.45840601130522352</c:v>
                </c:pt>
                <c:pt idx="79">
                  <c:v>0.45384479528235583</c:v>
                </c:pt>
                <c:pt idx="80">
                  <c:v>0.44932896411722156</c:v>
                </c:pt>
                <c:pt idx="81">
                  <c:v>0.44485806622294111</c:v>
                </c:pt>
                <c:pt idx="82">
                  <c:v>0.44043165450599925</c:v>
                </c:pt>
                <c:pt idx="83">
                  <c:v>0.43604928632153556</c:v>
                </c:pt>
                <c:pt idx="84">
                  <c:v>0.43171052342907973</c:v>
                </c:pt>
                <c:pt idx="85">
                  <c:v>0.42741493194872671</c:v>
                </c:pt>
                <c:pt idx="86">
                  <c:v>0.42316208231774882</c:v>
                </c:pt>
                <c:pt idx="87">
                  <c:v>0.418951549247639</c:v>
                </c:pt>
                <c:pt idx="88">
                  <c:v>0.41478291168158138</c:v>
                </c:pt>
                <c:pt idx="89">
                  <c:v>0.4106557527523455</c:v>
                </c:pt>
                <c:pt idx="90">
                  <c:v>0.40656965974059911</c:v>
                </c:pt>
                <c:pt idx="91">
                  <c:v>0.40252422403363597</c:v>
                </c:pt>
                <c:pt idx="92">
                  <c:v>0.39851904108451414</c:v>
                </c:pt>
                <c:pt idx="93">
                  <c:v>0.39455371037160109</c:v>
                </c:pt>
                <c:pt idx="94">
                  <c:v>0.39062783535852108</c:v>
                </c:pt>
                <c:pt idx="95">
                  <c:v>0.38674102345450118</c:v>
                </c:pt>
                <c:pt idx="96">
                  <c:v>0.38289288597511206</c:v>
                </c:pt>
                <c:pt idx="97">
                  <c:v>0.37908303810339883</c:v>
                </c:pt>
                <c:pt idx="98">
                  <c:v>0.37531109885139957</c:v>
                </c:pt>
                <c:pt idx="99">
                  <c:v>0.37157669102204571</c:v>
                </c:pt>
                <c:pt idx="100">
                  <c:v>0.36787944117144233</c:v>
                </c:pt>
                <c:pt idx="101">
                  <c:v>0.36421897957152333</c:v>
                </c:pt>
                <c:pt idx="102">
                  <c:v>0.3605949401730783</c:v>
                </c:pt>
                <c:pt idx="103">
                  <c:v>0.35700696056914738</c:v>
                </c:pt>
                <c:pt idx="104">
                  <c:v>0.35345468195878016</c:v>
                </c:pt>
                <c:pt idx="105">
                  <c:v>0.34993774911115533</c:v>
                </c:pt>
                <c:pt idx="106">
                  <c:v>0.3464558103300574</c:v>
                </c:pt>
                <c:pt idx="107">
                  <c:v>0.34300851741870664</c:v>
                </c:pt>
                <c:pt idx="108">
                  <c:v>0.33959552564493911</c:v>
                </c:pt>
                <c:pt idx="109">
                  <c:v>0.33621649370673334</c:v>
                </c:pt>
                <c:pt idx="110">
                  <c:v>0.33287108369807955</c:v>
                </c:pt>
                <c:pt idx="111">
                  <c:v>0.32955896107518906</c:v>
                </c:pt>
                <c:pt idx="112">
                  <c:v>0.32627979462303947</c:v>
                </c:pt>
                <c:pt idx="113">
                  <c:v>0.32303325642225289</c:v>
                </c:pt>
                <c:pt idx="114">
                  <c:v>0.31981902181630384</c:v>
                </c:pt>
                <c:pt idx="115">
                  <c:v>0.31663676937905316</c:v>
                </c:pt>
                <c:pt idx="116">
                  <c:v>0.31348618088260533</c:v>
                </c:pt>
                <c:pt idx="117">
                  <c:v>0.31036694126548503</c:v>
                </c:pt>
                <c:pt idx="118">
                  <c:v>0.30727873860113125</c:v>
                </c:pt>
                <c:pt idx="119">
                  <c:v>0.30422126406670408</c:v>
                </c:pt>
                <c:pt idx="120">
                  <c:v>0.30119421191220214</c:v>
                </c:pt>
                <c:pt idx="121">
                  <c:v>0.29819727942988739</c:v>
                </c:pt>
                <c:pt idx="122">
                  <c:v>0.29523016692401421</c:v>
                </c:pt>
                <c:pt idx="123">
                  <c:v>0.29229257768085942</c:v>
                </c:pt>
                <c:pt idx="124">
                  <c:v>0.28938421793905061</c:v>
                </c:pt>
                <c:pt idx="125">
                  <c:v>0.28650479686019009</c:v>
                </c:pt>
                <c:pt idx="126">
                  <c:v>0.2836540264997704</c:v>
                </c:pt>
                <c:pt idx="127">
                  <c:v>0.28083162177837978</c:v>
                </c:pt>
                <c:pt idx="128">
                  <c:v>0.27803730045319414</c:v>
                </c:pt>
                <c:pt idx="129">
                  <c:v>0.27527078308975234</c:v>
                </c:pt>
                <c:pt idx="130">
                  <c:v>0.27253179303401259</c:v>
                </c:pt>
                <c:pt idx="131">
                  <c:v>0.26982005638468681</c:v>
                </c:pt>
                <c:pt idx="132">
                  <c:v>0.26713530196585034</c:v>
                </c:pt>
                <c:pt idx="133">
                  <c:v>0.26447726129982396</c:v>
                </c:pt>
                <c:pt idx="134">
                  <c:v>0.26184566858032599</c:v>
                </c:pt>
                <c:pt idx="135">
                  <c:v>0.25924026064589151</c:v>
                </c:pt>
                <c:pt idx="136">
                  <c:v>0.25666077695355588</c:v>
                </c:pt>
                <c:pt idx="137">
                  <c:v>0.25410695955280027</c:v>
                </c:pt>
                <c:pt idx="138">
                  <c:v>0.25157855305975646</c:v>
                </c:pt>
                <c:pt idx="139">
                  <c:v>0.24907530463166816</c:v>
                </c:pt>
                <c:pt idx="140">
                  <c:v>0.24659696394160643</c:v>
                </c:pt>
                <c:pt idx="141">
                  <c:v>0.24414328315343711</c:v>
                </c:pt>
                <c:pt idx="142">
                  <c:v>0.24171401689703645</c:v>
                </c:pt>
                <c:pt idx="143">
                  <c:v>0.23930892224375455</c:v>
                </c:pt>
                <c:pt idx="144">
                  <c:v>0.23692775868212176</c:v>
                </c:pt>
                <c:pt idx="145">
                  <c:v>0.23457028809379765</c:v>
                </c:pt>
                <c:pt idx="146">
                  <c:v>0.23223627472975883</c:v>
                </c:pt>
                <c:pt idx="147">
                  <c:v>0.22992548518672384</c:v>
                </c:pt>
                <c:pt idx="148">
                  <c:v>0.22763768838381274</c:v>
                </c:pt>
                <c:pt idx="149">
                  <c:v>0.22537265553943872</c:v>
                </c:pt>
                <c:pt idx="150">
                  <c:v>0.22313016014842982</c:v>
                </c:pt>
                <c:pt idx="151">
                  <c:v>0.2209099779593782</c:v>
                </c:pt>
                <c:pt idx="152">
                  <c:v>0.21871188695221475</c:v>
                </c:pt>
                <c:pt idx="153">
                  <c:v>0.21653566731600707</c:v>
                </c:pt>
                <c:pt idx="154">
                  <c:v>0.21438110142697794</c:v>
                </c:pt>
                <c:pt idx="155">
                  <c:v>0.21224797382674304</c:v>
                </c:pt>
                <c:pt idx="156">
                  <c:v>0.21013607120076472</c:v>
                </c:pt>
                <c:pt idx="157">
                  <c:v>0.20804518235702046</c:v>
                </c:pt>
                <c:pt idx="158">
                  <c:v>0.20597509820488344</c:v>
                </c:pt>
                <c:pt idx="159">
                  <c:v>0.20392561173421342</c:v>
                </c:pt>
                <c:pt idx="160">
                  <c:v>0.20189651799465538</c:v>
                </c:pt>
                <c:pt idx="161">
                  <c:v>0.19988761407514449</c:v>
                </c:pt>
                <c:pt idx="162">
                  <c:v>0.19789869908361465</c:v>
                </c:pt>
                <c:pt idx="163">
                  <c:v>0.19592957412690934</c:v>
                </c:pt>
                <c:pt idx="164">
                  <c:v>0.19398004229089189</c:v>
                </c:pt>
                <c:pt idx="165">
                  <c:v>0.19204990862075408</c:v>
                </c:pt>
                <c:pt idx="166">
                  <c:v>0.1901389801015205</c:v>
                </c:pt>
                <c:pt idx="167">
                  <c:v>0.1882470656387468</c:v>
                </c:pt>
                <c:pt idx="168">
                  <c:v>0.18637397603940997</c:v>
                </c:pt>
                <c:pt idx="169">
                  <c:v>0.18451952399298926</c:v>
                </c:pt>
                <c:pt idx="170">
                  <c:v>0.18268352405273466</c:v>
                </c:pt>
                <c:pt idx="171">
                  <c:v>0.1808657926171221</c:v>
                </c:pt>
                <c:pt idx="172">
                  <c:v>0.17906614791149322</c:v>
                </c:pt>
                <c:pt idx="173">
                  <c:v>0.17728440996987782</c:v>
                </c:pt>
                <c:pt idx="174">
                  <c:v>0.17552040061699686</c:v>
                </c:pt>
                <c:pt idx="175">
                  <c:v>0.17377394345044514</c:v>
                </c:pt>
                <c:pt idx="176">
                  <c:v>0.17204486382305054</c:v>
                </c:pt>
                <c:pt idx="177">
                  <c:v>0.17033298882540943</c:v>
                </c:pt>
                <c:pt idx="178">
                  <c:v>0.1686381472685955</c:v>
                </c:pt>
                <c:pt idx="179">
                  <c:v>0.16696016966704069</c:v>
                </c:pt>
                <c:pt idx="180">
                  <c:v>0.16529888822158653</c:v>
                </c:pt>
                <c:pt idx="181">
                  <c:v>0.16365413680270405</c:v>
                </c:pt>
                <c:pt idx="182">
                  <c:v>0.16202575093388075</c:v>
                </c:pt>
                <c:pt idx="183">
                  <c:v>0.16041356777517274</c:v>
                </c:pt>
                <c:pt idx="184">
                  <c:v>0.15881742610692068</c:v>
                </c:pt>
                <c:pt idx="185">
                  <c:v>0.15723716631362761</c:v>
                </c:pt>
                <c:pt idx="186">
                  <c:v>0.15567263036799731</c:v>
                </c:pt>
                <c:pt idx="187">
                  <c:v>0.1541236618151314</c:v>
                </c:pt>
                <c:pt idx="188">
                  <c:v>0.15259010575688386</c:v>
                </c:pt>
                <c:pt idx="189">
                  <c:v>0.15107180883637084</c:v>
                </c:pt>
                <c:pt idx="190">
                  <c:v>0.14956861922263504</c:v>
                </c:pt>
                <c:pt idx="191">
                  <c:v>0.14808038659546244</c:v>
                </c:pt>
                <c:pt idx="192">
                  <c:v>0.14660696213035015</c:v>
                </c:pt>
                <c:pt idx="193">
                  <c:v>0.14514819848362373</c:v>
                </c:pt>
                <c:pt idx="194">
                  <c:v>0.14370394977770293</c:v>
                </c:pt>
                <c:pt idx="195">
                  <c:v>0.14227407158651359</c:v>
                </c:pt>
                <c:pt idx="196">
                  <c:v>0.140858420921045</c:v>
                </c:pt>
                <c:pt idx="197">
                  <c:v>0.13945685621505094</c:v>
                </c:pt>
                <c:pt idx="198">
                  <c:v>0.13806923731089282</c:v>
                </c:pt>
                <c:pt idx="199">
                  <c:v>0.13669542544552385</c:v>
                </c:pt>
                <c:pt idx="200">
                  <c:v>0.1353352832366127</c:v>
                </c:pt>
                <c:pt idx="201">
                  <c:v>0.13398867466880493</c:v>
                </c:pt>
                <c:pt idx="202">
                  <c:v>0.13265546508012172</c:v>
                </c:pt>
                <c:pt idx="203">
                  <c:v>0.13133552114849303</c:v>
                </c:pt>
                <c:pt idx="204">
                  <c:v>0.13002871087842591</c:v>
                </c:pt>
                <c:pt idx="205">
                  <c:v>0.12873490358780423</c:v>
                </c:pt>
                <c:pt idx="206">
                  <c:v>0.12745396989482075</c:v>
                </c:pt>
                <c:pt idx="207">
                  <c:v>0.12618578170503877</c:v>
                </c:pt>
                <c:pt idx="208">
                  <c:v>0.12493021219858241</c:v>
                </c:pt>
                <c:pt idx="209">
                  <c:v>0.12368713581745483</c:v>
                </c:pt>
                <c:pt idx="210">
                  <c:v>0.12245642825298191</c:v>
                </c:pt>
                <c:pt idx="211">
                  <c:v>0.12123796643338168</c:v>
                </c:pt>
                <c:pt idx="212">
                  <c:v>0.12003162851145673</c:v>
                </c:pt>
                <c:pt idx="213">
                  <c:v>0.11883729385240965</c:v>
                </c:pt>
                <c:pt idx="214">
                  <c:v>0.11765484302177918</c:v>
                </c:pt>
                <c:pt idx="215">
                  <c:v>0.11648415777349697</c:v>
                </c:pt>
                <c:pt idx="216">
                  <c:v>0.11532512103806251</c:v>
                </c:pt>
                <c:pt idx="217">
                  <c:v>0.1141776169108365</c:v>
                </c:pt>
                <c:pt idx="218">
                  <c:v>0.11304153064044985</c:v>
                </c:pt>
                <c:pt idx="219">
                  <c:v>0.11191674861732888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5.4475729869189859E-2</c:v>
                </c:pt>
                <c:pt idx="292">
                  <c:v>5.3933687300356019E-2</c:v>
                </c:pt>
                <c:pt idx="293">
                  <c:v>5.3397038145197084E-2</c:v>
                </c:pt>
                <c:pt idx="294">
                  <c:v>5.2865728738350368E-2</c:v>
                </c:pt>
                <c:pt idx="295">
                  <c:v>5.2339705948432381E-2</c:v>
                </c:pt>
                <c:pt idx="296">
                  <c:v>5.1818917172725833E-2</c:v>
                </c:pt>
                <c:pt idx="297">
                  <c:v>5.1303310331919108E-2</c:v>
                </c:pt>
                <c:pt idx="298">
                  <c:v>5.0792833864898503E-2</c:v>
                </c:pt>
                <c:pt idx="299">
                  <c:v>5.0287436723591865E-2</c:v>
                </c:pt>
                <c:pt idx="300">
                  <c:v>4.9787068367863944E-2</c:v>
                </c:pt>
                <c:pt idx="301">
                  <c:v>4.929167876046215E-2</c:v>
                </c:pt>
                <c:pt idx="302">
                  <c:v>4.8801218362012962E-2</c:v>
                </c:pt>
                <c:pt idx="303">
                  <c:v>4.8315638126067768E-2</c:v>
                </c:pt>
                <c:pt idx="304">
                  <c:v>4.7834889494198368E-2</c:v>
                </c:pt>
                <c:pt idx="305">
                  <c:v>4.7358924391140908E-2</c:v>
                </c:pt>
                <c:pt idx="306">
                  <c:v>4.6887695219988486E-2</c:v>
                </c:pt>
                <c:pt idx="307">
                  <c:v>4.642115485743125E-2</c:v>
                </c:pt>
                <c:pt idx="308">
                  <c:v>4.5959256649044204E-2</c:v>
                </c:pt>
                <c:pt idx="309">
                  <c:v>4.550195440462157E-2</c:v>
                </c:pt>
                <c:pt idx="310">
                  <c:v>4.5049202393557801E-2</c:v>
                </c:pt>
                <c:pt idx="311">
                  <c:v>4.4600955340274535E-2</c:v>
                </c:pt>
                <c:pt idx="312">
                  <c:v>4.415716841969286E-2</c:v>
                </c:pt>
                <c:pt idx="313">
                  <c:v>4.3717797252750941E-2</c:v>
                </c:pt>
                <c:pt idx="314">
                  <c:v>4.3282797901965896E-2</c:v>
                </c:pt>
                <c:pt idx="315">
                  <c:v>4.2852126867040187E-2</c:v>
                </c:pt>
                <c:pt idx="316">
                  <c:v>4.2425741080511385E-2</c:v>
                </c:pt>
                <c:pt idx="317">
                  <c:v>4.2003597903445551E-2</c:v>
                </c:pt>
                <c:pt idx="318">
                  <c:v>4.1585655121173161E-2</c:v>
                </c:pt>
                <c:pt idx="319">
                  <c:v>4.117187093906774E-2</c:v>
                </c:pt>
                <c:pt idx="320">
                  <c:v>4.0762203978366211E-2</c:v>
                </c:pt>
                <c:pt idx="321">
                  <c:v>4.0356613272031147E-2</c:v>
                </c:pt>
                <c:pt idx="322">
                  <c:v>3.9955058260653896E-2</c:v>
                </c:pt>
                <c:pt idx="323">
                  <c:v>3.9557498788398725E-2</c:v>
                </c:pt>
                <c:pt idx="324">
                  <c:v>3.9163895098987066E-2</c:v>
                </c:pt>
                <c:pt idx="325">
                  <c:v>3.8774207831722009E-2</c:v>
                </c:pt>
                <c:pt idx="326">
                  <c:v>3.8388398017552054E-2</c:v>
                </c:pt>
                <c:pt idx="327">
                  <c:v>3.8006427075174314E-2</c:v>
                </c:pt>
                <c:pt idx="328">
                  <c:v>3.76282568071762E-2</c:v>
                </c:pt>
                <c:pt idx="329">
                  <c:v>3.7253849396215809E-2</c:v>
                </c:pt>
                <c:pt idx="330">
                  <c:v>3.6883167401239994E-2</c:v>
                </c:pt>
                <c:pt idx="331">
                  <c:v>3.6516173753740402E-2</c:v>
                </c:pt>
                <c:pt idx="332">
                  <c:v>3.6152831754046412E-2</c:v>
                </c:pt>
                <c:pt idx="333">
                  <c:v>3.5793105067655297E-2</c:v>
                </c:pt>
                <c:pt idx="334">
                  <c:v>3.543695772159864E-2</c:v>
                </c:pt>
                <c:pt idx="335">
                  <c:v>3.5084354100845025E-2</c:v>
                </c:pt>
                <c:pt idx="336">
                  <c:v>3.4735258944738563E-2</c:v>
                </c:pt>
                <c:pt idx="337">
                  <c:v>3.4389637343472709E-2</c:v>
                </c:pt>
                <c:pt idx="338">
                  <c:v>3.4047454734599344E-2</c:v>
                </c:pt>
                <c:pt idx="339">
                  <c:v>3.3708676899572396E-2</c:v>
                </c:pt>
                <c:pt idx="340">
                  <c:v>3.337326996032608E-2</c:v>
                </c:pt>
                <c:pt idx="341">
                  <c:v>3.3041200375886932E-2</c:v>
                </c:pt>
                <c:pt idx="342">
                  <c:v>3.2712434939019819E-2</c:v>
                </c:pt>
                <c:pt idx="343">
                  <c:v>3.238694077290704E-2</c:v>
                </c:pt>
                <c:pt idx="344">
                  <c:v>3.2064685327860769E-2</c:v>
                </c:pt>
                <c:pt idx="345">
                  <c:v>3.1745636378067939E-2</c:v>
                </c:pt>
                <c:pt idx="346">
                  <c:v>3.142976201836771E-2</c:v>
                </c:pt>
                <c:pt idx="347">
                  <c:v>3.1117030661060859E-2</c:v>
                </c:pt>
                <c:pt idx="348">
                  <c:v>3.0807411032751076E-2</c:v>
                </c:pt>
                <c:pt idx="349">
                  <c:v>3.0500872171217483E-2</c:v>
                </c:pt>
                <c:pt idx="350">
                  <c:v>3.0197383422318501E-2</c:v>
                </c:pt>
                <c:pt idx="351">
                  <c:v>2.9896914436926308E-2</c:v>
                </c:pt>
                <c:pt idx="352">
                  <c:v>2.9599435167891999E-2</c:v>
                </c:pt>
                <c:pt idx="353">
                  <c:v>2.9304915867040746E-2</c:v>
                </c:pt>
                <c:pt idx="354">
                  <c:v>2.9013327082197053E-2</c:v>
                </c:pt>
                <c:pt idx="355">
                  <c:v>2.8724639654239423E-2</c:v>
                </c:pt>
                <c:pt idx="356">
                  <c:v>2.8438824714184505E-2</c:v>
                </c:pt>
                <c:pt idx="357">
                  <c:v>2.8155853680300096E-2</c:v>
                </c:pt>
                <c:pt idx="358">
                  <c:v>2.7875698255247015E-2</c:v>
                </c:pt>
                <c:pt idx="359">
                  <c:v>2.7598330423249287E-2</c:v>
                </c:pt>
                <c:pt idx="360">
                  <c:v>2.7323722447292559E-2</c:v>
                </c:pt>
                <c:pt idx="361">
                  <c:v>2.7051846866350416E-2</c:v>
                </c:pt>
                <c:pt idx="362">
                  <c:v>2.6782676492638175E-2</c:v>
                </c:pt>
                <c:pt idx="363">
                  <c:v>2.6516184408894181E-2</c:v>
                </c:pt>
                <c:pt idx="364">
                  <c:v>2.6252343965687961E-2</c:v>
                </c:pt>
                <c:pt idx="365">
                  <c:v>2.5991128778755347E-2</c:v>
                </c:pt>
                <c:pt idx="366">
                  <c:v>2.573251272635994E-2</c:v>
                </c:pt>
                <c:pt idx="367">
                  <c:v>2.5476469946681016E-2</c:v>
                </c:pt>
                <c:pt idx="368">
                  <c:v>2.5222974835227212E-2</c:v>
                </c:pt>
                <c:pt idx="369">
                  <c:v>2.4972002042276155E-2</c:v>
                </c:pt>
                <c:pt idx="370">
                  <c:v>2.4723526470339388E-2</c:v>
                </c:pt>
                <c:pt idx="371">
                  <c:v>2.447752327165267E-2</c:v>
                </c:pt>
                <c:pt idx="372">
                  <c:v>2.4233967845691113E-2</c:v>
                </c:pt>
                <c:pt idx="373">
                  <c:v>2.3992835836709175E-2</c:v>
                </c:pt>
                <c:pt idx="374">
                  <c:v>2.3754103131304997E-2</c:v>
                </c:pt>
                <c:pt idx="375">
                  <c:v>2.3517745856009107E-2</c:v>
                </c:pt>
                <c:pt idx="376">
                  <c:v>2.3283740374897E-2</c:v>
                </c:pt>
                <c:pt idx="377">
                  <c:v>2.3052063287225571E-2</c:v>
                </c:pt>
                <c:pt idx="378">
                  <c:v>2.282269142509297E-2</c:v>
                </c:pt>
                <c:pt idx="379">
                  <c:v>2.2595601851121864E-2</c:v>
                </c:pt>
                <c:pt idx="380">
                  <c:v>2.2370771856165591E-2</c:v>
                </c:pt>
                <c:pt idx="381">
                  <c:v>2.2148178957037315E-2</c:v>
                </c:pt>
                <c:pt idx="382">
                  <c:v>2.192780089426161E-2</c:v>
                </c:pt>
                <c:pt idx="383">
                  <c:v>2.1709615629848571E-2</c:v>
                </c:pt>
                <c:pt idx="384">
                  <c:v>2.1493601345089923E-2</c:v>
                </c:pt>
                <c:pt idx="385">
                  <c:v>2.1279736438377168E-2</c:v>
                </c:pt>
                <c:pt idx="386">
                  <c:v>2.1067999523041434E-2</c:v>
                </c:pt>
                <c:pt idx="387">
                  <c:v>2.0858369425214716E-2</c:v>
                </c:pt>
                <c:pt idx="388">
                  <c:v>2.0650825181712566E-2</c:v>
                </c:pt>
                <c:pt idx="389">
                  <c:v>2.0445346037937653E-2</c:v>
                </c:pt>
                <c:pt idx="390">
                  <c:v>2.0241911445804391E-2</c:v>
                </c:pt>
                <c:pt idx="391">
                  <c:v>2.0040501061684014E-2</c:v>
                </c:pt>
                <c:pt idx="392">
                  <c:v>1.9841094744370288E-2</c:v>
                </c:pt>
                <c:pt idx="393">
                  <c:v>1.9643672553065292E-2</c:v>
                </c:pt>
                <c:pt idx="394">
                  <c:v>1.9448214745385391E-2</c:v>
                </c:pt>
                <c:pt idx="395">
                  <c:v>1.925470177538692E-2</c:v>
                </c:pt>
                <c:pt idx="396">
                  <c:v>1.9063114291611637E-2</c:v>
                </c:pt>
                <c:pt idx="397">
                  <c:v>1.8873433135151486E-2</c:v>
                </c:pt>
                <c:pt idx="398">
                  <c:v>1.8685639337732773E-2</c:v>
                </c:pt>
                <c:pt idx="399">
                  <c:v>1.8499714119819242E-2</c:v>
                </c:pt>
                <c:pt idx="400">
                  <c:v>1.8315638888734179E-2</c:v>
                </c:pt>
                <c:pt idx="401">
                  <c:v>1.8133395236801075E-2</c:v>
                </c:pt>
                <c:pt idx="402">
                  <c:v>1.7952964939502849E-2</c:v>
                </c:pt>
                <c:pt idx="403">
                  <c:v>1.7774329953659442E-2</c:v>
                </c:pt>
                <c:pt idx="404">
                  <c:v>1.7597472415623393E-2</c:v>
                </c:pt>
                <c:pt idx="405">
                  <c:v>1.7422374639493515E-2</c:v>
                </c:pt>
                <c:pt idx="406">
                  <c:v>1.7249019115346265E-2</c:v>
                </c:pt>
                <c:pt idx="407">
                  <c:v>1.7077388507484793E-2</c:v>
                </c:pt>
                <c:pt idx="408">
                  <c:v>1.6907465652705279E-2</c:v>
                </c:pt>
                <c:pt idx="409">
                  <c:v>1.6739233558580632E-2</c:v>
                </c:pt>
                <c:pt idx="410">
                  <c:v>1.6572675401761255E-2</c:v>
                </c:pt>
                <c:pt idx="411">
                  <c:v>1.6407774526292645E-2</c:v>
                </c:pt>
                <c:pt idx="412">
                  <c:v>1.6244514441949871E-2</c:v>
                </c:pt>
                <c:pt idx="413">
                  <c:v>1.6082878822588433E-2</c:v>
                </c:pt>
                <c:pt idx="414">
                  <c:v>1.5922851504511698E-2</c:v>
                </c:pt>
                <c:pt idx="415">
                  <c:v>1.5764416484854486E-2</c:v>
                </c:pt>
                <c:pt idx="416">
                  <c:v>1.5607557919982831E-2</c:v>
                </c:pt>
                <c:pt idx="417">
                  <c:v>1.5452260123909515E-2</c:v>
                </c:pt>
                <c:pt idx="418">
                  <c:v>1.5298507566725518E-2</c:v>
                </c:pt>
                <c:pt idx="419">
                  <c:v>1.514628487304698E-2</c:v>
                </c:pt>
                <c:pt idx="420">
                  <c:v>1.4995576820477703E-2</c:v>
                </c:pt>
                <c:pt idx="421">
                  <c:v>1.4846368338086832E-2</c:v>
                </c:pt>
                <c:pt idx="422">
                  <c:v>1.4698644504901784E-2</c:v>
                </c:pt>
                <c:pt idx="423">
                  <c:v>1.4552390548416123E-2</c:v>
                </c:pt>
                <c:pt idx="424">
                  <c:v>1.440759184311235E-2</c:v>
                </c:pt>
                <c:pt idx="425">
                  <c:v>1.4264233908999256E-2</c:v>
                </c:pt>
                <c:pt idx="426">
                  <c:v>1.4122302410163962E-2</c:v>
                </c:pt>
                <c:pt idx="427">
                  <c:v>1.3981783153338296E-2</c:v>
                </c:pt>
                <c:pt idx="428">
                  <c:v>1.3842662086479501E-2</c:v>
                </c:pt>
                <c:pt idx="429">
                  <c:v>1.3704925297364945E-2</c:v>
                </c:pt>
                <c:pt idx="430">
                  <c:v>1.3568559012200934E-2</c:v>
                </c:pt>
                <c:pt idx="431">
                  <c:v>1.3433549594245302E-2</c:v>
                </c:pt>
                <c:pt idx="432">
                  <c:v>1.3299883542443767E-2</c:v>
                </c:pt>
                <c:pt idx="433">
                  <c:v>1.3167547490079751E-2</c:v>
                </c:pt>
                <c:pt idx="434">
                  <c:v>1.3036528203437736E-2</c:v>
                </c:pt>
                <c:pt idx="435">
                  <c:v>1.2906812580479862E-2</c:v>
                </c:pt>
                <c:pt idx="436">
                  <c:v>1.2778387649535761E-2</c:v>
                </c:pt>
                <c:pt idx="437">
                  <c:v>1.2651240568005305E-2</c:v>
                </c:pt>
                <c:pt idx="438">
                  <c:v>1.2525358621074385E-2</c:v>
                </c:pt>
                <c:pt idx="439">
                  <c:v>1.2400729220443406E-2</c:v>
                </c:pt>
                <c:pt idx="440">
                  <c:v>1.2277339903068436E-2</c:v>
                </c:pt>
                <c:pt idx="441">
                  <c:v>1.2155178329914935E-2</c:v>
                </c:pt>
                <c:pt idx="442">
                  <c:v>1.2034232284723775E-2</c:v>
                </c:pt>
                <c:pt idx="443">
                  <c:v>1.1914489672789647E-2</c:v>
                </c:pt>
                <c:pt idx="444">
                  <c:v>1.1795938519751562E-2</c:v>
                </c:pt>
                <c:pt idx="445">
                  <c:v>1.1678566970395442E-2</c:v>
                </c:pt>
                <c:pt idx="446">
                  <c:v>1.1562363287468536E-2</c:v>
                </c:pt>
                <c:pt idx="447">
                  <c:v>1.1447315850505711E-2</c:v>
                </c:pt>
                <c:pt idx="448">
                  <c:v>1.1333413154667387E-2</c:v>
                </c:pt>
                <c:pt idx="449">
                  <c:v>1.1220643809589084E-2</c:v>
                </c:pt>
                <c:pt idx="450">
                  <c:v>1.1108996538242306E-2</c:v>
                </c:pt>
                <c:pt idx="451">
                  <c:v>1.0998460175806881E-2</c:v>
                </c:pt>
                <c:pt idx="452">
                  <c:v>1.088902366855444E-2</c:v>
                </c:pt>
                <c:pt idx="453">
                  <c:v>1.0780676072743084E-2</c:v>
                </c:pt>
                <c:pt idx="454">
                  <c:v>1.0673406553522925E-2</c:v>
                </c:pt>
                <c:pt idx="455">
                  <c:v>1.0567204383852655E-2</c:v>
                </c:pt>
                <c:pt idx="456">
                  <c:v>1.0462058943426795E-2</c:v>
                </c:pt>
                <c:pt idx="457">
                  <c:v>1.0357959717613696E-2</c:v>
                </c:pt>
                <c:pt idx="458">
                  <c:v>1.0254896296404022E-2</c:v>
                </c:pt>
                <c:pt idx="459">
                  <c:v>1.0152858373369763E-2</c:v>
                </c:pt>
                <c:pt idx="460">
                  <c:v>1.0051835744633576E-2</c:v>
                </c:pt>
                <c:pt idx="461">
                  <c:v>9.9518183078484198E-3</c:v>
                </c:pt>
                <c:pt idx="462">
                  <c:v>9.8527960611872571E-3</c:v>
                </c:pt>
                <c:pt idx="463">
                  <c:v>9.7547591023429032E-3</c:v>
                </c:pt>
                <c:pt idx="464">
                  <c:v>9.6576976275377768E-3</c:v>
                </c:pt>
                <c:pt idx="465">
                  <c:v>9.5616019305435045E-3</c:v>
                </c:pt>
                <c:pt idx="466">
                  <c:v>9.4664624017103231E-3</c:v>
                </c:pt>
                <c:pt idx="467">
                  <c:v>9.3722695270060576E-3</c:v>
                </c:pt>
                <c:pt idx="468">
                  <c:v>9.2790138870647437E-3</c:v>
                </c:pt>
                <c:pt idx="469">
                  <c:v>9.1866861562446642E-3</c:v>
                </c:pt>
                <c:pt idx="470">
                  <c:v>9.0952771016958155E-3</c:v>
                </c:pt>
                <c:pt idx="471">
                  <c:v>9.0047775824365593E-3</c:v>
                </c:pt>
                <c:pt idx="472">
                  <c:v>8.9151785484395535E-3</c:v>
                </c:pt>
                <c:pt idx="473">
                  <c:v>8.8264710397267226E-3</c:v>
                </c:pt>
                <c:pt idx="474">
                  <c:v>8.7386461854732905E-3</c:v>
                </c:pt>
                <c:pt idx="475">
                  <c:v>8.6516952031206341E-3</c:v>
                </c:pt>
                <c:pt idx="476">
                  <c:v>8.5656093974980606E-3</c:v>
                </c:pt>
                <c:pt idx="477">
                  <c:v>8.4803801599532599E-3</c:v>
                </c:pt>
                <c:pt idx="478">
                  <c:v>8.3959989674914706E-3</c:v>
                </c:pt>
                <c:pt idx="479">
                  <c:v>8.3124573819231187E-3</c:v>
                </c:pt>
                <c:pt idx="480">
                  <c:v>8.2297470490200302E-3</c:v>
                </c:pt>
                <c:pt idx="481">
                  <c:v>8.1478596976799818E-3</c:v>
                </c:pt>
                <c:pt idx="482">
                  <c:v>8.0667871390996144E-3</c:v>
                </c:pt>
                <c:pt idx="483">
                  <c:v>7.9865212659555023E-3</c:v>
                </c:pt>
                <c:pt idx="484">
                  <c:v>7.9070540515934415E-3</c:v>
                </c:pt>
                <c:pt idx="485">
                  <c:v>7.8283775492257665E-3</c:v>
                </c:pt>
                <c:pt idx="486">
                  <c:v>7.7504838911366921E-3</c:v>
                </c:pt>
                <c:pt idx="487">
                  <c:v>7.6733652878954893E-3</c:v>
                </c:pt>
                <c:pt idx="488">
                  <c:v>7.597014027577567E-3</c:v>
                </c:pt>
                <c:pt idx="489">
                  <c:v>7.5214224749932702E-3</c:v>
                </c:pt>
                <c:pt idx="490">
                  <c:v>7.4465830709243381E-3</c:v>
                </c:pt>
                <c:pt idx="491">
                  <c:v>7.372488331368012E-3</c:v>
                </c:pt>
                <c:pt idx="492">
                  <c:v>7.2991308467885829E-3</c:v>
                </c:pt>
                <c:pt idx="493">
                  <c:v>7.2265032813764625E-3</c:v>
                </c:pt>
                <c:pt idx="494">
                  <c:v>7.1545983723145792E-3</c:v>
                </c:pt>
                <c:pt idx="495">
                  <c:v>7.0834089290521185E-3</c:v>
                </c:pt>
                <c:pt idx="496">
                  <c:v>7.0129278325854246E-3</c:v>
                </c:pt>
                <c:pt idx="497">
                  <c:v>6.9431480347461145E-3</c:v>
                </c:pt>
                <c:pt idx="498">
                  <c:v>6.8740625574962482E-3</c:v>
                </c:pt>
                <c:pt idx="499">
                  <c:v>6.8056644922305431E-3</c:v>
                </c:pt>
                <c:pt idx="500">
                  <c:v>6.737946999085467E-3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6-4285-B7F0-A6DF35F5476D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'0.UvsNvsE'!$G$4:$G$504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0.11080315836233387</c:v>
                </c:pt>
                <c:pt idx="221">
                  <c:v>0.10970064851551141</c:v>
                </c:pt>
                <c:pt idx="222">
                  <c:v>0.10860910882495796</c:v>
                </c:pt>
                <c:pt idx="223">
                  <c:v>0.10752843013579495</c:v>
                </c:pt>
                <c:pt idx="224">
                  <c:v>0.10645850437925281</c:v>
                </c:pt>
                <c:pt idx="225">
                  <c:v>0.10539922456186433</c:v>
                </c:pt>
                <c:pt idx="226">
                  <c:v>0.10435048475476499</c:v>
                </c:pt>
                <c:pt idx="227">
                  <c:v>0.1033121800831002</c:v>
                </c:pt>
                <c:pt idx="228">
                  <c:v>0.10228420671553744</c:v>
                </c:pt>
                <c:pt idx="229">
                  <c:v>0.1012664618538834</c:v>
                </c:pt>
                <c:pt idx="230">
                  <c:v>0.10025884372280371</c:v>
                </c:pt>
                <c:pt idx="231">
                  <c:v>9.9261251559645658E-2</c:v>
                </c:pt>
                <c:pt idx="232">
                  <c:v>9.8273585604361544E-2</c:v>
                </c:pt>
                <c:pt idx="233">
                  <c:v>9.7295747089532758E-2</c:v>
                </c:pt>
                <c:pt idx="234">
                  <c:v>9.6327638230493035E-2</c:v>
                </c:pt>
                <c:pt idx="235">
                  <c:v>9.5369162215549613E-2</c:v>
                </c:pt>
                <c:pt idx="236">
                  <c:v>9.4420223196302347E-2</c:v>
                </c:pt>
                <c:pt idx="237">
                  <c:v>9.3480726278058465E-2</c:v>
                </c:pt>
                <c:pt idx="238">
                  <c:v>9.255057751034329E-2</c:v>
                </c:pt>
                <c:pt idx="239">
                  <c:v>9.1629683877504836E-2</c:v>
                </c:pt>
                <c:pt idx="240">
                  <c:v>9.0717953289412512E-2</c:v>
                </c:pt>
                <c:pt idx="241">
                  <c:v>8.9815294572247628E-2</c:v>
                </c:pt>
                <c:pt idx="242">
                  <c:v>8.8921617459386343E-2</c:v>
                </c:pt>
                <c:pt idx="243">
                  <c:v>8.8036832582372548E-2</c:v>
                </c:pt>
                <c:pt idx="244">
                  <c:v>8.7160851461981298E-2</c:v>
                </c:pt>
                <c:pt idx="245">
                  <c:v>8.6293586499370495E-2</c:v>
                </c:pt>
                <c:pt idx="246">
                  <c:v>8.5434950967321233E-2</c:v>
                </c:pt>
                <c:pt idx="247">
                  <c:v>8.4584859001564691E-2</c:v>
                </c:pt>
                <c:pt idx="248">
                  <c:v>8.3743225592195963E-2</c:v>
                </c:pt>
                <c:pt idx="249">
                  <c:v>8.2909966575172661E-2</c:v>
                </c:pt>
                <c:pt idx="250">
                  <c:v>8.20849986238988E-2</c:v>
                </c:pt>
                <c:pt idx="251">
                  <c:v>8.1268239240891674E-2</c:v>
                </c:pt>
                <c:pt idx="252">
                  <c:v>8.0459606749532439E-2</c:v>
                </c:pt>
                <c:pt idx="253">
                  <c:v>7.9659020285898011E-2</c:v>
                </c:pt>
                <c:pt idx="254">
                  <c:v>7.8866399790674946E-2</c:v>
                </c:pt>
                <c:pt idx="255">
                  <c:v>7.8081666001153127E-2</c:v>
                </c:pt>
                <c:pt idx="256">
                  <c:v>7.7304740443299741E-2</c:v>
                </c:pt>
                <c:pt idx="257">
                  <c:v>7.6535545423911513E-2</c:v>
                </c:pt>
                <c:pt idx="258">
                  <c:v>7.5774004022845481E-2</c:v>
                </c:pt>
                <c:pt idx="259">
                  <c:v>7.5020040085326978E-2</c:v>
                </c:pt>
                <c:pt idx="260">
                  <c:v>7.4273578214333877E-2</c:v>
                </c:pt>
                <c:pt idx="261">
                  <c:v>7.3534543763057097E-2</c:v>
                </c:pt>
                <c:pt idx="262">
                  <c:v>7.2802862827435588E-2</c:v>
                </c:pt>
                <c:pt idx="263">
                  <c:v>7.20784622387661E-2</c:v>
                </c:pt>
                <c:pt idx="264">
                  <c:v>7.1361269556386053E-2</c:v>
                </c:pt>
                <c:pt idx="265">
                  <c:v>7.0651213060429596E-2</c:v>
                </c:pt>
                <c:pt idx="266">
                  <c:v>6.9948221744655356E-2</c:v>
                </c:pt>
                <c:pt idx="267">
                  <c:v>6.9252225309345994E-2</c:v>
                </c:pt>
                <c:pt idx="268">
                  <c:v>6.8563154154277911E-2</c:v>
                </c:pt>
                <c:pt idx="269">
                  <c:v>6.7880939371761442E-2</c:v>
                </c:pt>
                <c:pt idx="270">
                  <c:v>6.7205512739749756E-2</c:v>
                </c:pt>
                <c:pt idx="271">
                  <c:v>6.6536806715016855E-2</c:v>
                </c:pt>
                <c:pt idx="272">
                  <c:v>6.5874754426402948E-2</c:v>
                </c:pt>
                <c:pt idx="273">
                  <c:v>6.5219289668127525E-2</c:v>
                </c:pt>
                <c:pt idx="274">
                  <c:v>6.457034689316847E-2</c:v>
                </c:pt>
                <c:pt idx="275">
                  <c:v>6.392786120670757E-2</c:v>
                </c:pt>
                <c:pt idx="276">
                  <c:v>6.3291768359640704E-2</c:v>
                </c:pt>
                <c:pt idx="277">
                  <c:v>6.2662004742153152E-2</c:v>
                </c:pt>
                <c:pt idx="278">
                  <c:v>6.203850737735829E-2</c:v>
                </c:pt>
                <c:pt idx="279">
                  <c:v>6.1421213915000127E-2</c:v>
                </c:pt>
                <c:pt idx="280">
                  <c:v>6.0810062625217952E-2</c:v>
                </c:pt>
                <c:pt idx="281">
                  <c:v>6.0204992392373542E-2</c:v>
                </c:pt>
                <c:pt idx="282">
                  <c:v>5.9605942708939368E-2</c:v>
                </c:pt>
                <c:pt idx="283">
                  <c:v>5.9012853669447841E-2</c:v>
                </c:pt>
                <c:pt idx="284">
                  <c:v>5.8425665964500828E-2</c:v>
                </c:pt>
                <c:pt idx="285">
                  <c:v>5.7844320874838456E-2</c:v>
                </c:pt>
                <c:pt idx="286">
                  <c:v>5.7268760265467358E-2</c:v>
                </c:pt>
                <c:pt idx="287">
                  <c:v>5.6698926579846903E-2</c:v>
                </c:pt>
                <c:pt idx="288">
                  <c:v>5.6134762834133725E-2</c:v>
                </c:pt>
                <c:pt idx="289">
                  <c:v>5.5576212611483058E-2</c:v>
                </c:pt>
                <c:pt idx="290">
                  <c:v>5.5023220056407231E-2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6-4285-B7F0-A6DF35F5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899496"/>
        <c:axId val="570899888"/>
      </c:areaChart>
      <c:catAx>
        <c:axId val="570899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70899888"/>
        <c:crosses val="autoZero"/>
        <c:auto val="1"/>
        <c:lblAlgn val="ctr"/>
        <c:lblOffset val="100"/>
        <c:noMultiLvlLbl val="0"/>
      </c:catAx>
      <c:valAx>
        <c:axId val="57089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89949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  <a:effectLst/>
          </c:spPr>
          <c:val>
            <c:numRef>
              <c:f>'0.UvsNvsE'!$D$4:$D$504</c:f>
              <c:numCache>
                <c:formatCode>General</c:formatCode>
                <c:ptCount val="501"/>
                <c:pt idx="0">
                  <c:v>1.752830049356854E-2</c:v>
                </c:pt>
                <c:pt idx="1">
                  <c:v>1.7971132954039633E-2</c:v>
                </c:pt>
                <c:pt idx="2">
                  <c:v>1.8423310646862048E-2</c:v>
                </c:pt>
                <c:pt idx="3">
                  <c:v>1.8884977141856163E-2</c:v>
                </c:pt>
                <c:pt idx="4">
                  <c:v>1.9356276731736961E-2</c:v>
                </c:pt>
                <c:pt idx="5">
                  <c:v>1.9837354391795313E-2</c:v>
                </c:pt>
                <c:pt idx="6">
                  <c:v>2.0328355738225837E-2</c:v>
                </c:pt>
                <c:pt idx="7">
                  <c:v>2.0829426985092186E-2</c:v>
                </c:pt>
                <c:pt idx="8">
                  <c:v>2.1340714899922782E-2</c:v>
                </c:pt>
                <c:pt idx="9">
                  <c:v>2.1862366757929387E-2</c:v>
                </c:pt>
                <c:pt idx="10">
                  <c:v>2.2394530294842899E-2</c:v>
                </c:pt>
                <c:pt idx="11">
                  <c:v>2.2937353658360693E-2</c:v>
                </c:pt>
                <c:pt idx="12">
                  <c:v>2.3490985358201363E-2</c:v>
                </c:pt>
                <c:pt idx="13">
                  <c:v>2.4055574214762971E-2</c:v>
                </c:pt>
                <c:pt idx="14">
                  <c:v>2.4631269306382507E-2</c:v>
                </c:pt>
                <c:pt idx="15">
                  <c:v>2.5218219915194382E-2</c:v>
                </c:pt>
                <c:pt idx="16">
                  <c:v>2.581657547158769E-2</c:v>
                </c:pt>
                <c:pt idx="17">
                  <c:v>2.6426485497261721E-2</c:v>
                </c:pt>
                <c:pt idx="18">
                  <c:v>2.7048099546881785E-2</c:v>
                </c:pt>
                <c:pt idx="19">
                  <c:v>2.7681567148336573E-2</c:v>
                </c:pt>
                <c:pt idx="20">
                  <c:v>2.8327037741601186E-2</c:v>
                </c:pt>
                <c:pt idx="21">
                  <c:v>2.8984660616209412E-2</c:v>
                </c:pt>
                <c:pt idx="22">
                  <c:v>2.9654584847341278E-2</c:v>
                </c:pt>
                <c:pt idx="23">
                  <c:v>3.0336959230531636E-2</c:v>
                </c:pt>
                <c:pt idx="24">
                  <c:v>3.103193221500827E-2</c:v>
                </c:pt>
                <c:pt idx="25">
                  <c:v>3.1739651835667418E-2</c:v>
                </c:pt>
                <c:pt idx="26">
                  <c:v>3.2460265643697445E-2</c:v>
                </c:pt>
                <c:pt idx="27">
                  <c:v>3.3193920635861122E-2</c:v>
                </c:pt>
                <c:pt idx="28">
                  <c:v>3.3940763182449214E-2</c:v>
                </c:pt>
                <c:pt idx="29">
                  <c:v>3.470093895391882E-2</c:v>
                </c:pt>
                <c:pt idx="30">
                  <c:v>3.5474592846231424E-2</c:v>
                </c:pt>
                <c:pt idx="31">
                  <c:v>3.6261868904906222E-2</c:v>
                </c:pt>
                <c:pt idx="32">
                  <c:v>3.7062910247806474E-2</c:v>
                </c:pt>
                <c:pt idx="33">
                  <c:v>3.7877858986677483E-2</c:v>
                </c:pt>
                <c:pt idx="34">
                  <c:v>3.8706856147455608E-2</c:v>
                </c:pt>
                <c:pt idx="35">
                  <c:v>3.955004158937022E-2</c:v>
                </c:pt>
                <c:pt idx="36">
                  <c:v>4.0407553922860308E-2</c:v>
                </c:pt>
                <c:pt idx="37">
                  <c:v>4.1279530426330417E-2</c:v>
                </c:pt>
                <c:pt idx="38">
                  <c:v>4.2166106961770311E-2</c:v>
                </c:pt>
                <c:pt idx="39">
                  <c:v>4.3067417889265734E-2</c:v>
                </c:pt>
                <c:pt idx="40">
                  <c:v>4.3983595980427191E-2</c:v>
                </c:pt>
                <c:pt idx="41">
                  <c:v>4.49147723307671E-2</c:v>
                </c:pt>
                <c:pt idx="42">
                  <c:v>4.5861076271054887E-2</c:v>
                </c:pt>
                <c:pt idx="43">
                  <c:v>4.6822635277683163E-2</c:v>
                </c:pt>
                <c:pt idx="44">
                  <c:v>4.7799574882077034E-2</c:v>
                </c:pt>
                <c:pt idx="45">
                  <c:v>4.8792018579182764E-2</c:v>
                </c:pt>
                <c:pt idx="46">
                  <c:v>4.9800087735070775E-2</c:v>
                </c:pt>
                <c:pt idx="47">
                  <c:v>5.0823901493691204E-2</c:v>
                </c:pt>
                <c:pt idx="48">
                  <c:v>5.1863576682820565E-2</c:v>
                </c:pt>
                <c:pt idx="49">
                  <c:v>5.2919227719240312E-2</c:v>
                </c:pt>
                <c:pt idx="50">
                  <c:v>5.3990966513188063E-2</c:v>
                </c:pt>
                <c:pt idx="51">
                  <c:v>5.5078902372125767E-2</c:v>
                </c:pt>
                <c:pt idx="52">
                  <c:v>5.6183141903868049E-2</c:v>
                </c:pt>
                <c:pt idx="53">
                  <c:v>5.7303788919117131E-2</c:v>
                </c:pt>
                <c:pt idx="54">
                  <c:v>5.8440944333451469E-2</c:v>
                </c:pt>
                <c:pt idx="55">
                  <c:v>5.9594706068816075E-2</c:v>
                </c:pt>
                <c:pt idx="56">
                  <c:v>6.0765168954564776E-2</c:v>
                </c:pt>
                <c:pt idx="57">
                  <c:v>6.1952424628105164E-2</c:v>
                </c:pt>
                <c:pt idx="58">
                  <c:v>6.3156561435198655E-2</c:v>
                </c:pt>
                <c:pt idx="59">
                  <c:v>6.4377664329969345E-2</c:v>
                </c:pt>
                <c:pt idx="60">
                  <c:v>6.5615814774676595E-2</c:v>
                </c:pt>
                <c:pt idx="61">
                  <c:v>6.6871090639307143E-2</c:v>
                </c:pt>
                <c:pt idx="62">
                  <c:v>6.8143566101044578E-2</c:v>
                </c:pt>
                <c:pt idx="63">
                  <c:v>6.9433311543674187E-2</c:v>
                </c:pt>
                <c:pt idx="64">
                  <c:v>7.0740393456983394E-2</c:v>
                </c:pt>
                <c:pt idx="65">
                  <c:v>7.2064874336217985E-2</c:v>
                </c:pt>
                <c:pt idx="66">
                  <c:v>7.3406812581656919E-2</c:v>
                </c:pt>
                <c:pt idx="67">
                  <c:v>7.4766262398367603E-2</c:v>
                </c:pt>
                <c:pt idx="68">
                  <c:v>7.6143273696207353E-2</c:v>
                </c:pt>
                <c:pt idx="69">
                  <c:v>7.7537891990133986E-2</c:v>
                </c:pt>
                <c:pt idx="70">
                  <c:v>7.8950158300894177E-2</c:v>
                </c:pt>
                <c:pt idx="71">
                  <c:v>8.038010905615417E-2</c:v>
                </c:pt>
                <c:pt idx="72">
                  <c:v>8.1827775992142804E-2</c:v>
                </c:pt>
                <c:pt idx="73">
                  <c:v>8.3293186055874463E-2</c:v>
                </c:pt>
                <c:pt idx="74">
                  <c:v>8.4776361308022227E-2</c:v>
                </c:pt>
                <c:pt idx="75">
                  <c:v>8.6277318826511532E-2</c:v>
                </c:pt>
                <c:pt idx="76">
                  <c:v>8.7796070610905622E-2</c:v>
                </c:pt>
                <c:pt idx="77">
                  <c:v>8.9332623487655E-2</c:v>
                </c:pt>
                <c:pt idx="78">
                  <c:v>9.0886979016282871E-2</c:v>
                </c:pt>
                <c:pt idx="79">
                  <c:v>9.2459133396580684E-2</c:v>
                </c:pt>
                <c:pt idx="80">
                  <c:v>9.4049077376886947E-2</c:v>
                </c:pt>
                <c:pt idx="81">
                  <c:v>9.5656796163524016E-2</c:v>
                </c:pt>
                <c:pt idx="82">
                  <c:v>9.7282269331467511E-2</c:v>
                </c:pt>
                <c:pt idx="83">
                  <c:v>9.8925470736323712E-2</c:v>
                </c:pt>
                <c:pt idx="84">
                  <c:v>0.10058636842769055</c:v>
                </c:pt>
                <c:pt idx="85">
                  <c:v>0.10226492456397804</c:v>
                </c:pt>
                <c:pt idx="86">
                  <c:v>0.10396109532876419</c:v>
                </c:pt>
                <c:pt idx="87">
                  <c:v>0.10567483084876363</c:v>
                </c:pt>
                <c:pt idx="88">
                  <c:v>0.1074060751134838</c:v>
                </c:pt>
                <c:pt idx="89">
                  <c:v>0.1091547658966474</c:v>
                </c:pt>
                <c:pt idx="90">
                  <c:v>0.11092083467945554</c:v>
                </c:pt>
                <c:pt idx="91">
                  <c:v>0.1127042065757706</c:v>
                </c:pt>
                <c:pt idx="92">
                  <c:v>0.11450480025929236</c:v>
                </c:pt>
                <c:pt idx="93">
                  <c:v>0.11632252789280711</c:v>
                </c:pt>
                <c:pt idx="94">
                  <c:v>0.11815729505958227</c:v>
                </c:pt>
                <c:pt idx="95">
                  <c:v>0.12000900069698565</c:v>
                </c:pt>
                <c:pt idx="96">
                  <c:v>0.12187753703240178</c:v>
                </c:pt>
                <c:pt idx="97">
                  <c:v>0.12376278952152313</c:v>
                </c:pt>
                <c:pt idx="98">
                  <c:v>0.12566463678908815</c:v>
                </c:pt>
                <c:pt idx="99">
                  <c:v>0.12758295057214186</c:v>
                </c:pt>
                <c:pt idx="100">
                  <c:v>0.12951759566589174</c:v>
                </c:pt>
                <c:pt idx="101">
                  <c:v>0.13146842987223104</c:v>
                </c:pt>
                <c:pt idx="102">
                  <c:v>0.13343530395100231</c:v>
                </c:pt>
                <c:pt idx="103">
                  <c:v>0.1354180615740713</c:v>
                </c:pt>
                <c:pt idx="104">
                  <c:v>0.13741653928228179</c:v>
                </c:pt>
                <c:pt idx="105">
                  <c:v>0.13943056644536028</c:v>
                </c:pt>
                <c:pt idx="106">
                  <c:v>0.14145996522483878</c:v>
                </c:pt>
                <c:pt idx="107">
                  <c:v>0.14350455054006242</c:v>
                </c:pt>
                <c:pt idx="108">
                  <c:v>0.14556413003734761</c:v>
                </c:pt>
                <c:pt idx="109">
                  <c:v>0.14763850406235574</c:v>
                </c:pt>
                <c:pt idx="110">
                  <c:v>0.14972746563574488</c:v>
                </c:pt>
                <c:pt idx="111">
                  <c:v>0.15183080043216168</c:v>
                </c:pt>
                <c:pt idx="112">
                  <c:v>0.15394828676263372</c:v>
                </c:pt>
                <c:pt idx="113">
                  <c:v>0.15607969556042089</c:v>
                </c:pt>
                <c:pt idx="114">
                  <c:v>0.15822479037038306</c:v>
                </c:pt>
                <c:pt idx="115">
                  <c:v>0.16038332734191962</c:v>
                </c:pt>
                <c:pt idx="116">
                  <c:v>0.16255505522553412</c:v>
                </c:pt>
                <c:pt idx="117">
                  <c:v>0.1647397153730768</c:v>
                </c:pt>
                <c:pt idx="118">
                  <c:v>0.16693704174171381</c:v>
                </c:pt>
                <c:pt idx="119">
                  <c:v>0.16914676090167238</c:v>
                </c:pt>
                <c:pt idx="120">
                  <c:v>0.17136859204780736</c:v>
                </c:pt>
                <c:pt idx="121">
                  <c:v>0.17360224701503299</c:v>
                </c:pt>
                <c:pt idx="122">
                  <c:v>0.17584743029766237</c:v>
                </c:pt>
                <c:pt idx="123">
                  <c:v>0.17810383907269359</c:v>
                </c:pt>
                <c:pt idx="124">
                  <c:v>0.18037116322708033</c:v>
                </c:pt>
                <c:pt idx="125">
                  <c:v>0.18264908538902191</c:v>
                </c:pt>
                <c:pt idx="126">
                  <c:v>0.18493728096330531</c:v>
                </c:pt>
                <c:pt idx="127">
                  <c:v>0.18723541817072956</c:v>
                </c:pt>
                <c:pt idx="128">
                  <c:v>0.18954315809164024</c:v>
                </c:pt>
                <c:pt idx="129">
                  <c:v>0.19186015471359938</c:v>
                </c:pt>
                <c:pt idx="130">
                  <c:v>0.19418605498321295</c:v>
                </c:pt>
                <c:pt idx="131">
                  <c:v>0.19652049886213654</c:v>
                </c:pt>
                <c:pt idx="132">
                  <c:v>0.19886311938727591</c:v>
                </c:pt>
                <c:pt idx="133">
                  <c:v>0.2012135427351974</c:v>
                </c:pt>
                <c:pt idx="134">
                  <c:v>0.20357138829075944</c:v>
                </c:pt>
                <c:pt idx="135">
                  <c:v>0.20593626871997478</c:v>
                </c:pt>
                <c:pt idx="136">
                  <c:v>0.20830779004710837</c:v>
                </c:pt>
                <c:pt idx="137">
                  <c:v>0.21068555173601533</c:v>
                </c:pt>
                <c:pt idx="138">
                  <c:v>0.21306914677571792</c:v>
                </c:pt>
                <c:pt idx="139">
                  <c:v>0.21545816177021973</c:v>
                </c:pt>
                <c:pt idx="140">
                  <c:v>0.21785217703255058</c:v>
                </c:pt>
                <c:pt idx="141">
                  <c:v>0.22025076668303326</c:v>
                </c:pt>
                <c:pt idx="142">
                  <c:v>0.22265349875176113</c:v>
                </c:pt>
                <c:pt idx="143">
                  <c:v>0.22505993528526966</c:v>
                </c:pt>
                <c:pt idx="144">
                  <c:v>0.22746963245738591</c:v>
                </c:pt>
                <c:pt idx="145">
                  <c:v>0.22988214068423302</c:v>
                </c:pt>
                <c:pt idx="146">
                  <c:v>0.2322970047433662</c:v>
                </c:pt>
                <c:pt idx="147">
                  <c:v>0.23471376389701182</c:v>
                </c:pt>
                <c:pt idx="148">
                  <c:v>0.23713195201937959</c:v>
                </c:pt>
                <c:pt idx="149">
                  <c:v>0.23955109772801336</c:v>
                </c:pt>
                <c:pt idx="150">
                  <c:v>0.24197072451914337</c:v>
                </c:pt>
                <c:pt idx="151">
                  <c:v>0.24439035090699956</c:v>
                </c:pt>
                <c:pt idx="152">
                  <c:v>0.24680949056704274</c:v>
                </c:pt>
                <c:pt idx="153">
                  <c:v>0.24922765248306594</c:v>
                </c:pt>
                <c:pt idx="154">
                  <c:v>0.25164434109811712</c:v>
                </c:pt>
                <c:pt idx="155">
                  <c:v>0.25405905646918903</c:v>
                </c:pt>
                <c:pt idx="156">
                  <c:v>0.25647129442562033</c:v>
                </c:pt>
                <c:pt idx="157">
                  <c:v>0.25888054673114885</c:v>
                </c:pt>
                <c:pt idx="158">
                  <c:v>0.26128630124955315</c:v>
                </c:pt>
                <c:pt idx="159">
                  <c:v>0.26368804211381819</c:v>
                </c:pt>
                <c:pt idx="160">
                  <c:v>0.26608524989875487</c:v>
                </c:pt>
                <c:pt idx="161">
                  <c:v>0.26847740179700241</c:v>
                </c:pt>
                <c:pt idx="162">
                  <c:v>0.27086397179833804</c:v>
                </c:pt>
                <c:pt idx="163">
                  <c:v>0.27324443087221628</c:v>
                </c:pt>
                <c:pt idx="164">
                  <c:v>0.27561824715345667</c:v>
                </c:pt>
                <c:pt idx="165">
                  <c:v>0.27798488613099648</c:v>
                </c:pt>
                <c:pt idx="166">
                  <c:v>0.28034381083962062</c:v>
                </c:pt>
                <c:pt idx="167">
                  <c:v>0.28269448205458025</c:v>
                </c:pt>
                <c:pt idx="168">
                  <c:v>0.28503635848900721</c:v>
                </c:pt>
                <c:pt idx="169">
                  <c:v>0.28736889699402829</c:v>
                </c:pt>
                <c:pt idx="170">
                  <c:v>0.28969155276148273</c:v>
                </c:pt>
                <c:pt idx="171">
                  <c:v>0.29200377952914142</c:v>
                </c:pt>
                <c:pt idx="172">
                  <c:v>0.29430502978832512</c:v>
                </c:pt>
                <c:pt idx="173">
                  <c:v>0.29659475499381571</c:v>
                </c:pt>
                <c:pt idx="174">
                  <c:v>0.29887240577595275</c:v>
                </c:pt>
                <c:pt idx="175">
                  <c:v>0.30113743215480443</c:v>
                </c:pt>
                <c:pt idx="176">
                  <c:v>0.30338928375630014</c:v>
                </c:pt>
                <c:pt idx="177">
                  <c:v>0.30562741003020988</c:v>
                </c:pt>
                <c:pt idx="178">
                  <c:v>0.30785126046985295</c:v>
                </c:pt>
                <c:pt idx="179">
                  <c:v>0.31006028483341613</c:v>
                </c:pt>
                <c:pt idx="180">
                  <c:v>0.31225393336676127</c:v>
                </c:pt>
                <c:pt idx="181">
                  <c:v>0.31443165702759734</c:v>
                </c:pt>
                <c:pt idx="182">
                  <c:v>0.31659290771089282</c:v>
                </c:pt>
                <c:pt idx="183">
                  <c:v>0.31873713847540158</c:v>
                </c:pt>
                <c:pt idx="184">
                  <c:v>0.32086380377117252</c:v>
                </c:pt>
                <c:pt idx="185">
                  <c:v>0.32297235966791432</c:v>
                </c:pt>
                <c:pt idx="186">
                  <c:v>0.32506226408408218</c:v>
                </c:pt>
                <c:pt idx="187">
                  <c:v>0.32713297701655447</c:v>
                </c:pt>
                <c:pt idx="188">
                  <c:v>0.32918396077076484</c:v>
                </c:pt>
                <c:pt idx="189">
                  <c:v>0.33121468019115297</c:v>
                </c:pt>
                <c:pt idx="190">
                  <c:v>0.33322460289179967</c:v>
                </c:pt>
                <c:pt idx="191">
                  <c:v>0.33521319948710615</c:v>
                </c:pt>
                <c:pt idx="192">
                  <c:v>0.33717994382238053</c:v>
                </c:pt>
                <c:pt idx="193">
                  <c:v>0.33912431320419217</c:v>
                </c:pt>
                <c:pt idx="194">
                  <c:v>0.34104578863035256</c:v>
                </c:pt>
                <c:pt idx="195">
                  <c:v>0.3429438550193839</c:v>
                </c:pt>
                <c:pt idx="196">
                  <c:v>0.34481800143933333</c:v>
                </c:pt>
                <c:pt idx="197">
                  <c:v>0.34666772133579166</c:v>
                </c:pt>
                <c:pt idx="198">
                  <c:v>0.34849251275897447</c:v>
                </c:pt>
                <c:pt idx="199">
                  <c:v>0.35029187858972582</c:v>
                </c:pt>
                <c:pt idx="200">
                  <c:v>0.35206532676429952</c:v>
                </c:pt>
                <c:pt idx="201">
                  <c:v>0.35381237049777969</c:v>
                </c:pt>
                <c:pt idx="202">
                  <c:v>0.35553252850599709</c:v>
                </c:pt>
                <c:pt idx="203">
                  <c:v>0.35722532522580086</c:v>
                </c:pt>
                <c:pt idx="204">
                  <c:v>0.35889029103354464</c:v>
                </c:pt>
                <c:pt idx="205">
                  <c:v>0.36052696246164795</c:v>
                </c:pt>
                <c:pt idx="206">
                  <c:v>0.36213488241309222</c:v>
                </c:pt>
                <c:pt idx="207">
                  <c:v>0.36371360037371336</c:v>
                </c:pt>
                <c:pt idx="208">
                  <c:v>0.36526267262215389</c:v>
                </c:pt>
                <c:pt idx="209">
                  <c:v>0.36678166243733612</c:v>
                </c:pt>
                <c:pt idx="210">
                  <c:v>0.36827014030332339</c:v>
                </c:pt>
                <c:pt idx="211">
                  <c:v>0.36972768411143231</c:v>
                </c:pt>
                <c:pt idx="212">
                  <c:v>0.37115387935946603</c:v>
                </c:pt>
                <c:pt idx="213">
                  <c:v>0.37254831934793342</c:v>
                </c:pt>
                <c:pt idx="214">
                  <c:v>0.37391060537312842</c:v>
                </c:pt>
                <c:pt idx="215">
                  <c:v>0.37524034691693792</c:v>
                </c:pt>
                <c:pt idx="216">
                  <c:v>0.37653716183325397</c:v>
                </c:pt>
                <c:pt idx="217">
                  <c:v>0.37780067653086458</c:v>
                </c:pt>
                <c:pt idx="218">
                  <c:v>0.37903052615270172</c:v>
                </c:pt>
                <c:pt idx="219">
                  <c:v>0.38022635475132494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0.36678166243733612</c:v>
                </c:pt>
                <c:pt idx="292">
                  <c:v>0.36526267262215389</c:v>
                </c:pt>
                <c:pt idx="293">
                  <c:v>0.36371360037371336</c:v>
                </c:pt>
                <c:pt idx="294">
                  <c:v>0.36213488241309222</c:v>
                </c:pt>
                <c:pt idx="295">
                  <c:v>0.36052696246164795</c:v>
                </c:pt>
                <c:pt idx="296">
                  <c:v>0.35889029103354464</c:v>
                </c:pt>
                <c:pt idx="297">
                  <c:v>0.3572253252258008</c:v>
                </c:pt>
                <c:pt idx="298">
                  <c:v>0.35553252850599709</c:v>
                </c:pt>
                <c:pt idx="299">
                  <c:v>0.35381237049777964</c:v>
                </c:pt>
                <c:pt idx="300">
                  <c:v>0.35206532676429952</c:v>
                </c:pt>
                <c:pt idx="301">
                  <c:v>0.35029187858972577</c:v>
                </c:pt>
                <c:pt idx="302">
                  <c:v>0.34849251275897447</c:v>
                </c:pt>
                <c:pt idx="303">
                  <c:v>0.3466677213357916</c:v>
                </c:pt>
                <c:pt idx="304">
                  <c:v>0.34481800143933333</c:v>
                </c:pt>
                <c:pt idx="305">
                  <c:v>0.3429438550193839</c:v>
                </c:pt>
                <c:pt idx="306">
                  <c:v>0.34104578863035256</c:v>
                </c:pt>
                <c:pt idx="307">
                  <c:v>0.33912431320419212</c:v>
                </c:pt>
                <c:pt idx="308">
                  <c:v>0.33717994382238053</c:v>
                </c:pt>
                <c:pt idx="309">
                  <c:v>0.33521319948710615</c:v>
                </c:pt>
                <c:pt idx="310">
                  <c:v>0.33322460289179967</c:v>
                </c:pt>
                <c:pt idx="311">
                  <c:v>0.33121468019115297</c:v>
                </c:pt>
                <c:pt idx="312">
                  <c:v>0.32918396077076478</c:v>
                </c:pt>
                <c:pt idx="313">
                  <c:v>0.32713297701655447</c:v>
                </c:pt>
                <c:pt idx="314">
                  <c:v>0.32506226408408212</c:v>
                </c:pt>
                <c:pt idx="315">
                  <c:v>0.32297235966791432</c:v>
                </c:pt>
                <c:pt idx="316">
                  <c:v>0.32086380377117246</c:v>
                </c:pt>
                <c:pt idx="317">
                  <c:v>0.31873713847540158</c:v>
                </c:pt>
                <c:pt idx="318">
                  <c:v>0.31659290771089277</c:v>
                </c:pt>
                <c:pt idx="319">
                  <c:v>0.31443165702759734</c:v>
                </c:pt>
                <c:pt idx="320">
                  <c:v>0.31225393336676122</c:v>
                </c:pt>
                <c:pt idx="321">
                  <c:v>0.31006028483341613</c:v>
                </c:pt>
                <c:pt idx="322">
                  <c:v>0.30785126046985289</c:v>
                </c:pt>
                <c:pt idx="323">
                  <c:v>0.30562741003020988</c:v>
                </c:pt>
                <c:pt idx="324">
                  <c:v>0.30338928375630009</c:v>
                </c:pt>
                <c:pt idx="325">
                  <c:v>0.30113743215480443</c:v>
                </c:pt>
                <c:pt idx="326">
                  <c:v>0.2988724057759527</c:v>
                </c:pt>
                <c:pt idx="327">
                  <c:v>0.29659475499381571</c:v>
                </c:pt>
                <c:pt idx="328">
                  <c:v>0.29430502978832507</c:v>
                </c:pt>
                <c:pt idx="329">
                  <c:v>0.29200377952914142</c:v>
                </c:pt>
                <c:pt idx="330">
                  <c:v>0.28969155276148267</c:v>
                </c:pt>
                <c:pt idx="331">
                  <c:v>0.28736889699402829</c:v>
                </c:pt>
                <c:pt idx="332">
                  <c:v>0.28503635848900716</c:v>
                </c:pt>
                <c:pt idx="333">
                  <c:v>0.28269448205458025</c:v>
                </c:pt>
                <c:pt idx="334">
                  <c:v>0.28034381083962062</c:v>
                </c:pt>
                <c:pt idx="335">
                  <c:v>0.27798488613099642</c:v>
                </c:pt>
                <c:pt idx="336">
                  <c:v>0.27561824715345667</c:v>
                </c:pt>
                <c:pt idx="337">
                  <c:v>0.27324443087221623</c:v>
                </c:pt>
                <c:pt idx="338">
                  <c:v>0.27086397179833804</c:v>
                </c:pt>
                <c:pt idx="339">
                  <c:v>0.26847740179700236</c:v>
                </c:pt>
                <c:pt idx="340">
                  <c:v>0.26608524989875487</c:v>
                </c:pt>
                <c:pt idx="341">
                  <c:v>0.26368804211381813</c:v>
                </c:pt>
                <c:pt idx="342">
                  <c:v>0.26128630124955315</c:v>
                </c:pt>
                <c:pt idx="343">
                  <c:v>0.2588805467311488</c:v>
                </c:pt>
                <c:pt idx="344">
                  <c:v>0.25647129442562033</c:v>
                </c:pt>
                <c:pt idx="345">
                  <c:v>0.25405905646918897</c:v>
                </c:pt>
                <c:pt idx="346">
                  <c:v>0.25164434109811712</c:v>
                </c:pt>
                <c:pt idx="347">
                  <c:v>0.24922765248306586</c:v>
                </c:pt>
                <c:pt idx="348">
                  <c:v>0.24680949056704274</c:v>
                </c:pt>
                <c:pt idx="349">
                  <c:v>0.24439035090699954</c:v>
                </c:pt>
                <c:pt idx="350">
                  <c:v>0.24197072451914337</c:v>
                </c:pt>
                <c:pt idx="351">
                  <c:v>0.23955109772801331</c:v>
                </c:pt>
                <c:pt idx="352">
                  <c:v>0.23713195201937959</c:v>
                </c:pt>
                <c:pt idx="353">
                  <c:v>0.23471376389701173</c:v>
                </c:pt>
                <c:pt idx="354">
                  <c:v>0.2322970047433662</c:v>
                </c:pt>
                <c:pt idx="355">
                  <c:v>0.22988214068423296</c:v>
                </c:pt>
                <c:pt idx="356">
                  <c:v>0.22746963245738591</c:v>
                </c:pt>
                <c:pt idx="357">
                  <c:v>0.22505993528526957</c:v>
                </c:pt>
                <c:pt idx="358">
                  <c:v>0.22265349875176113</c:v>
                </c:pt>
                <c:pt idx="359">
                  <c:v>0.22025076668303334</c:v>
                </c:pt>
                <c:pt idx="360">
                  <c:v>0.21785217703255053</c:v>
                </c:pt>
                <c:pt idx="361">
                  <c:v>0.21545816177021973</c:v>
                </c:pt>
                <c:pt idx="362">
                  <c:v>0.21306914677571784</c:v>
                </c:pt>
                <c:pt idx="363">
                  <c:v>0.21068555173601533</c:v>
                </c:pt>
                <c:pt idx="364">
                  <c:v>0.20830779004710831</c:v>
                </c:pt>
                <c:pt idx="365">
                  <c:v>0.20593626871997478</c:v>
                </c:pt>
                <c:pt idx="366">
                  <c:v>0.20357138829075938</c:v>
                </c:pt>
                <c:pt idx="367">
                  <c:v>0.2012135427351974</c:v>
                </c:pt>
                <c:pt idx="368">
                  <c:v>0.19886311938727586</c:v>
                </c:pt>
                <c:pt idx="369">
                  <c:v>0.19652049886213654</c:v>
                </c:pt>
                <c:pt idx="370">
                  <c:v>0.19418605498321292</c:v>
                </c:pt>
                <c:pt idx="371">
                  <c:v>0.19186015471359938</c:v>
                </c:pt>
                <c:pt idx="372">
                  <c:v>0.18954315809164021</c:v>
                </c:pt>
                <c:pt idx="373">
                  <c:v>0.18723541817072956</c:v>
                </c:pt>
                <c:pt idx="374">
                  <c:v>0.18493728096330525</c:v>
                </c:pt>
                <c:pt idx="375">
                  <c:v>0.18264908538902191</c:v>
                </c:pt>
                <c:pt idx="376">
                  <c:v>0.18037116322708027</c:v>
                </c:pt>
                <c:pt idx="377">
                  <c:v>0.17810383907269359</c:v>
                </c:pt>
                <c:pt idx="378">
                  <c:v>0.17584743029766231</c:v>
                </c:pt>
                <c:pt idx="379">
                  <c:v>0.17360224701503299</c:v>
                </c:pt>
                <c:pt idx="380">
                  <c:v>0.17136859204780733</c:v>
                </c:pt>
                <c:pt idx="381">
                  <c:v>0.16914676090167238</c:v>
                </c:pt>
                <c:pt idx="382">
                  <c:v>0.16693704174171375</c:v>
                </c:pt>
                <c:pt idx="383">
                  <c:v>0.1647397153730768</c:v>
                </c:pt>
                <c:pt idx="384">
                  <c:v>0.16255505522553418</c:v>
                </c:pt>
                <c:pt idx="385">
                  <c:v>0.1603833273419196</c:v>
                </c:pt>
                <c:pt idx="386">
                  <c:v>0.15822479037038306</c:v>
                </c:pt>
                <c:pt idx="387">
                  <c:v>0.15607969556042084</c:v>
                </c:pt>
                <c:pt idx="388">
                  <c:v>0.15394828676263372</c:v>
                </c:pt>
                <c:pt idx="389">
                  <c:v>0.15183080043216163</c:v>
                </c:pt>
                <c:pt idx="390">
                  <c:v>0.14972746563574488</c:v>
                </c:pt>
                <c:pt idx="391">
                  <c:v>0.14763850406235568</c:v>
                </c:pt>
                <c:pt idx="392">
                  <c:v>0.14556413003734761</c:v>
                </c:pt>
                <c:pt idx="393">
                  <c:v>0.14350455054006236</c:v>
                </c:pt>
                <c:pt idx="394">
                  <c:v>0.14145996522483878</c:v>
                </c:pt>
                <c:pt idx="395">
                  <c:v>0.13943056644536023</c:v>
                </c:pt>
                <c:pt idx="396">
                  <c:v>0.13741653928228179</c:v>
                </c:pt>
                <c:pt idx="397">
                  <c:v>0.13541806157407124</c:v>
                </c:pt>
                <c:pt idx="398">
                  <c:v>0.13343530395100231</c:v>
                </c:pt>
                <c:pt idx="399">
                  <c:v>0.13146842987223098</c:v>
                </c:pt>
                <c:pt idx="400">
                  <c:v>0.12951759566589174</c:v>
                </c:pt>
                <c:pt idx="401">
                  <c:v>0.12758295057214192</c:v>
                </c:pt>
                <c:pt idx="402">
                  <c:v>0.12566463678908804</c:v>
                </c:pt>
                <c:pt idx="403">
                  <c:v>0.12376278952152307</c:v>
                </c:pt>
                <c:pt idx="404">
                  <c:v>0.12187753703240178</c:v>
                </c:pt>
                <c:pt idx="405">
                  <c:v>0.12000900069698565</c:v>
                </c:pt>
                <c:pt idx="406">
                  <c:v>0.11815729505958221</c:v>
                </c:pt>
                <c:pt idx="407">
                  <c:v>0.11632252789280702</c:v>
                </c:pt>
                <c:pt idx="408">
                  <c:v>0.11450480025929236</c:v>
                </c:pt>
                <c:pt idx="409">
                  <c:v>0.1127042065757706</c:v>
                </c:pt>
                <c:pt idx="410">
                  <c:v>0.11092083467945563</c:v>
                </c:pt>
                <c:pt idx="411">
                  <c:v>0.10915476589664731</c:v>
                </c:pt>
                <c:pt idx="412">
                  <c:v>0.1074060751134838</c:v>
                </c:pt>
                <c:pt idx="413">
                  <c:v>0.10567483084876363</c:v>
                </c:pt>
                <c:pt idx="414">
                  <c:v>0.10396109532876426</c:v>
                </c:pt>
                <c:pt idx="415">
                  <c:v>0.10226492456397797</c:v>
                </c:pt>
                <c:pt idx="416">
                  <c:v>0.10058636842769055</c:v>
                </c:pt>
                <c:pt idx="417">
                  <c:v>9.8925470736323712E-2</c:v>
                </c:pt>
                <c:pt idx="418">
                  <c:v>9.7282269331467539E-2</c:v>
                </c:pt>
                <c:pt idx="419">
                  <c:v>9.5656796163523933E-2</c:v>
                </c:pt>
                <c:pt idx="420">
                  <c:v>9.4049077376886905E-2</c:v>
                </c:pt>
                <c:pt idx="421">
                  <c:v>9.2459133396580684E-2</c:v>
                </c:pt>
                <c:pt idx="422">
                  <c:v>9.0886979016282898E-2</c:v>
                </c:pt>
                <c:pt idx="423">
                  <c:v>8.933262348765493E-2</c:v>
                </c:pt>
                <c:pt idx="424">
                  <c:v>8.7796070610905594E-2</c:v>
                </c:pt>
                <c:pt idx="425">
                  <c:v>8.6277318826511532E-2</c:v>
                </c:pt>
                <c:pt idx="426">
                  <c:v>8.4776361308022255E-2</c:v>
                </c:pt>
                <c:pt idx="427">
                  <c:v>8.3293186055874407E-2</c:v>
                </c:pt>
                <c:pt idx="428">
                  <c:v>8.1827775992142762E-2</c:v>
                </c:pt>
                <c:pt idx="429">
                  <c:v>8.038010905615417E-2</c:v>
                </c:pt>
                <c:pt idx="430">
                  <c:v>7.8950158300894177E-2</c:v>
                </c:pt>
                <c:pt idx="431">
                  <c:v>7.7537891990133917E-2</c:v>
                </c:pt>
                <c:pt idx="432">
                  <c:v>7.6143273696207284E-2</c:v>
                </c:pt>
                <c:pt idx="433">
                  <c:v>7.4766262398367603E-2</c:v>
                </c:pt>
                <c:pt idx="434">
                  <c:v>7.3406812581656919E-2</c:v>
                </c:pt>
                <c:pt idx="435">
                  <c:v>7.2064874336217916E-2</c:v>
                </c:pt>
                <c:pt idx="436">
                  <c:v>7.0740393456983339E-2</c:v>
                </c:pt>
                <c:pt idx="437">
                  <c:v>6.9433311543674187E-2</c:v>
                </c:pt>
                <c:pt idx="438">
                  <c:v>6.8143566101044578E-2</c:v>
                </c:pt>
                <c:pt idx="439">
                  <c:v>6.6871090639307185E-2</c:v>
                </c:pt>
                <c:pt idx="440">
                  <c:v>6.5615814774676554E-2</c:v>
                </c:pt>
                <c:pt idx="441">
                  <c:v>6.4377664329969345E-2</c:v>
                </c:pt>
                <c:pt idx="442">
                  <c:v>6.3156561435198655E-2</c:v>
                </c:pt>
                <c:pt idx="443">
                  <c:v>6.1952424628105192E-2</c:v>
                </c:pt>
                <c:pt idx="444">
                  <c:v>6.0765168954564734E-2</c:v>
                </c:pt>
                <c:pt idx="445">
                  <c:v>5.9594706068816054E-2</c:v>
                </c:pt>
                <c:pt idx="446">
                  <c:v>5.8440944333451469E-2</c:v>
                </c:pt>
                <c:pt idx="447">
                  <c:v>5.7303788919117152E-2</c:v>
                </c:pt>
                <c:pt idx="448">
                  <c:v>5.6183141903867993E-2</c:v>
                </c:pt>
                <c:pt idx="449">
                  <c:v>5.5078902372125739E-2</c:v>
                </c:pt>
                <c:pt idx="450">
                  <c:v>5.3990966513188063E-2</c:v>
                </c:pt>
                <c:pt idx="451">
                  <c:v>5.2919227719240312E-2</c:v>
                </c:pt>
                <c:pt idx="452">
                  <c:v>5.186357668282051E-2</c:v>
                </c:pt>
                <c:pt idx="453">
                  <c:v>5.0823901493691162E-2</c:v>
                </c:pt>
                <c:pt idx="454">
                  <c:v>4.9800087735070775E-2</c:v>
                </c:pt>
                <c:pt idx="455">
                  <c:v>4.8792018579182764E-2</c:v>
                </c:pt>
                <c:pt idx="456">
                  <c:v>4.7799574882076964E-2</c:v>
                </c:pt>
                <c:pt idx="457">
                  <c:v>4.6822635277683121E-2</c:v>
                </c:pt>
                <c:pt idx="458">
                  <c:v>4.5861076271054887E-2</c:v>
                </c:pt>
                <c:pt idx="459">
                  <c:v>4.49147723307671E-2</c:v>
                </c:pt>
                <c:pt idx="460">
                  <c:v>4.3983595980427156E-2</c:v>
                </c:pt>
                <c:pt idx="461">
                  <c:v>4.3067417889265699E-2</c:v>
                </c:pt>
                <c:pt idx="462">
                  <c:v>4.2166106961770311E-2</c:v>
                </c:pt>
                <c:pt idx="463">
                  <c:v>4.1279530426330417E-2</c:v>
                </c:pt>
                <c:pt idx="464">
                  <c:v>4.0407553922860343E-2</c:v>
                </c:pt>
                <c:pt idx="465">
                  <c:v>3.9550041589370186E-2</c:v>
                </c:pt>
                <c:pt idx="466">
                  <c:v>3.8706856147455608E-2</c:v>
                </c:pt>
                <c:pt idx="467">
                  <c:v>3.7877858986677483E-2</c:v>
                </c:pt>
                <c:pt idx="468">
                  <c:v>3.7062910247806502E-2</c:v>
                </c:pt>
                <c:pt idx="469">
                  <c:v>3.6261868904906187E-2</c:v>
                </c:pt>
                <c:pt idx="470">
                  <c:v>3.5474592846231424E-2</c:v>
                </c:pt>
                <c:pt idx="471">
                  <c:v>3.470093895391882E-2</c:v>
                </c:pt>
                <c:pt idx="472">
                  <c:v>3.3940763182449214E-2</c:v>
                </c:pt>
                <c:pt idx="473">
                  <c:v>3.3193920635861088E-2</c:v>
                </c:pt>
                <c:pt idx="474">
                  <c:v>3.2460265643697445E-2</c:v>
                </c:pt>
                <c:pt idx="475">
                  <c:v>3.1739651835667418E-2</c:v>
                </c:pt>
                <c:pt idx="476">
                  <c:v>3.103193221500827E-2</c:v>
                </c:pt>
                <c:pt idx="477">
                  <c:v>3.0336959230531597E-2</c:v>
                </c:pt>
                <c:pt idx="478">
                  <c:v>2.965458484734125E-2</c:v>
                </c:pt>
                <c:pt idx="479">
                  <c:v>2.8984660616209412E-2</c:v>
                </c:pt>
                <c:pt idx="480">
                  <c:v>2.8327037741601186E-2</c:v>
                </c:pt>
                <c:pt idx="481">
                  <c:v>2.7681567148336531E-2</c:v>
                </c:pt>
                <c:pt idx="482">
                  <c:v>2.7048099546881761E-2</c:v>
                </c:pt>
                <c:pt idx="483">
                  <c:v>2.6426485497261721E-2</c:v>
                </c:pt>
                <c:pt idx="484">
                  <c:v>2.581657547158769E-2</c:v>
                </c:pt>
                <c:pt idx="485">
                  <c:v>2.5218219915194361E-2</c:v>
                </c:pt>
                <c:pt idx="486">
                  <c:v>2.4631269306382486E-2</c:v>
                </c:pt>
                <c:pt idx="487">
                  <c:v>2.4055574214762971E-2</c:v>
                </c:pt>
                <c:pt idx="488">
                  <c:v>2.3490985358201363E-2</c:v>
                </c:pt>
                <c:pt idx="489">
                  <c:v>2.2937353658360714E-2</c:v>
                </c:pt>
                <c:pt idx="490">
                  <c:v>2.2394530294842882E-2</c:v>
                </c:pt>
                <c:pt idx="491">
                  <c:v>2.1862366757929387E-2</c:v>
                </c:pt>
                <c:pt idx="492">
                  <c:v>2.1340714899922782E-2</c:v>
                </c:pt>
                <c:pt idx="493">
                  <c:v>2.0829426985092204E-2</c:v>
                </c:pt>
                <c:pt idx="494">
                  <c:v>2.032835573822582E-2</c:v>
                </c:pt>
                <c:pt idx="495">
                  <c:v>1.9837354391795313E-2</c:v>
                </c:pt>
                <c:pt idx="496">
                  <c:v>1.9356276731736961E-2</c:v>
                </c:pt>
                <c:pt idx="497">
                  <c:v>1.8884977141856187E-2</c:v>
                </c:pt>
                <c:pt idx="498">
                  <c:v>1.8423310646862031E-2</c:v>
                </c:pt>
                <c:pt idx="499">
                  <c:v>1.7971132954039633E-2</c:v>
                </c:pt>
                <c:pt idx="500">
                  <c:v>1.752830049356854E-2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5-4CD2-8992-1CA3DA6E3C52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'0.UvsNvsE'!$E$4:$E$504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0.38138781546052414</c:v>
                </c:pt>
                <c:pt idx="221">
                  <c:v>0.38251457066292405</c:v>
                </c:pt>
                <c:pt idx="222">
                  <c:v>0.38360629215347858</c:v>
                </c:pt>
                <c:pt idx="223">
                  <c:v>0.38466266129874283</c:v>
                </c:pt>
                <c:pt idx="224">
                  <c:v>0.38568336919181612</c:v>
                </c:pt>
                <c:pt idx="225">
                  <c:v>0.38666811680284924</c:v>
                </c:pt>
                <c:pt idx="226">
                  <c:v>0.38761661512501416</c:v>
                </c:pt>
                <c:pt idx="227">
                  <c:v>0.38852858531583589</c:v>
                </c:pt>
                <c:pt idx="228">
                  <c:v>0.38940375883379047</c:v>
                </c:pt>
                <c:pt idx="229">
                  <c:v>0.39024187757007428</c:v>
                </c:pt>
                <c:pt idx="230">
                  <c:v>0.39104269397545594</c:v>
                </c:pt>
                <c:pt idx="231">
                  <c:v>0.39180597118212113</c:v>
                </c:pt>
                <c:pt idx="232">
                  <c:v>0.3925314831204289</c:v>
                </c:pt>
                <c:pt idx="233">
                  <c:v>0.39321901463049719</c:v>
                </c:pt>
                <c:pt idx="234">
                  <c:v>0.39386836156854083</c:v>
                </c:pt>
                <c:pt idx="235">
                  <c:v>0.39447933090788895</c:v>
                </c:pt>
                <c:pt idx="236">
                  <c:v>0.39505174083461125</c:v>
                </c:pt>
                <c:pt idx="237">
                  <c:v>0.39558542083768738</c:v>
                </c:pt>
                <c:pt idx="238">
                  <c:v>0.3960802117936561</c:v>
                </c:pt>
                <c:pt idx="239">
                  <c:v>0.39653596604568581</c:v>
                </c:pt>
                <c:pt idx="240">
                  <c:v>0.39695254747701181</c:v>
                </c:pt>
                <c:pt idx="241">
                  <c:v>0.39732983157868834</c:v>
                </c:pt>
                <c:pt idx="242">
                  <c:v>0.39766770551160885</c:v>
                </c:pt>
                <c:pt idx="243">
                  <c:v>0.39796606816275104</c:v>
                </c:pt>
                <c:pt idx="244">
                  <c:v>0.39822483019560695</c:v>
                </c:pt>
                <c:pt idx="245">
                  <c:v>0.39844391409476404</c:v>
                </c:pt>
                <c:pt idx="246">
                  <c:v>0.39862325420460504</c:v>
                </c:pt>
                <c:pt idx="247">
                  <c:v>0.39876279676209969</c:v>
                </c:pt>
                <c:pt idx="248">
                  <c:v>0.39886249992366613</c:v>
                </c:pt>
                <c:pt idx="249">
                  <c:v>0.39892233378608216</c:v>
                </c:pt>
                <c:pt idx="250">
                  <c:v>0.3989422804014327</c:v>
                </c:pt>
                <c:pt idx="251">
                  <c:v>0.39892233378608216</c:v>
                </c:pt>
                <c:pt idx="252">
                  <c:v>0.39886249992366613</c:v>
                </c:pt>
                <c:pt idx="253">
                  <c:v>0.39876279676209969</c:v>
                </c:pt>
                <c:pt idx="254">
                  <c:v>0.39862325420460504</c:v>
                </c:pt>
                <c:pt idx="255">
                  <c:v>0.39844391409476398</c:v>
                </c:pt>
                <c:pt idx="256">
                  <c:v>0.39822483019560695</c:v>
                </c:pt>
                <c:pt idx="257">
                  <c:v>0.39796606816275104</c:v>
                </c:pt>
                <c:pt idx="258">
                  <c:v>0.39766770551160885</c:v>
                </c:pt>
                <c:pt idx="259">
                  <c:v>0.39732983157868834</c:v>
                </c:pt>
                <c:pt idx="260">
                  <c:v>0.39695254747701181</c:v>
                </c:pt>
                <c:pt idx="261">
                  <c:v>0.39653596604568581</c:v>
                </c:pt>
                <c:pt idx="262">
                  <c:v>0.3960802117936561</c:v>
                </c:pt>
                <c:pt idx="263">
                  <c:v>0.39558542083768738</c:v>
                </c:pt>
                <c:pt idx="264">
                  <c:v>0.39505174083461125</c:v>
                </c:pt>
                <c:pt idx="265">
                  <c:v>0.39447933090788895</c:v>
                </c:pt>
                <c:pt idx="266">
                  <c:v>0.39386836156854083</c:v>
                </c:pt>
                <c:pt idx="267">
                  <c:v>0.39321901463049719</c:v>
                </c:pt>
                <c:pt idx="268">
                  <c:v>0.3925314831204289</c:v>
                </c:pt>
                <c:pt idx="269">
                  <c:v>0.39180597118212113</c:v>
                </c:pt>
                <c:pt idx="270">
                  <c:v>0.39104269397545588</c:v>
                </c:pt>
                <c:pt idx="271">
                  <c:v>0.39024187757007428</c:v>
                </c:pt>
                <c:pt idx="272">
                  <c:v>0.38940375883379041</c:v>
                </c:pt>
                <c:pt idx="273">
                  <c:v>0.38852858531583589</c:v>
                </c:pt>
                <c:pt idx="274">
                  <c:v>0.38761661512501411</c:v>
                </c:pt>
                <c:pt idx="275">
                  <c:v>0.38666811680284924</c:v>
                </c:pt>
                <c:pt idx="276">
                  <c:v>0.38568336919181606</c:v>
                </c:pt>
                <c:pt idx="277">
                  <c:v>0.38466266129874283</c:v>
                </c:pt>
                <c:pt idx="278">
                  <c:v>0.38360629215347852</c:v>
                </c:pt>
                <c:pt idx="279">
                  <c:v>0.38251457066292405</c:v>
                </c:pt>
                <c:pt idx="280">
                  <c:v>0.38138781546052408</c:v>
                </c:pt>
                <c:pt idx="281">
                  <c:v>0.38022635475132494</c:v>
                </c:pt>
                <c:pt idx="282">
                  <c:v>0.37903052615270172</c:v>
                </c:pt>
                <c:pt idx="283">
                  <c:v>0.37780067653086458</c:v>
                </c:pt>
                <c:pt idx="284">
                  <c:v>0.37653716183325397</c:v>
                </c:pt>
                <c:pt idx="285">
                  <c:v>0.37524034691693792</c:v>
                </c:pt>
                <c:pt idx="286">
                  <c:v>0.37391060537312842</c:v>
                </c:pt>
                <c:pt idx="287">
                  <c:v>0.37254831934793342</c:v>
                </c:pt>
                <c:pt idx="288">
                  <c:v>0.37115387935946603</c:v>
                </c:pt>
                <c:pt idx="289">
                  <c:v>0.36972768411143231</c:v>
                </c:pt>
                <c:pt idx="290">
                  <c:v>0.36827014030332339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15-4CD2-8992-1CA3DA6E3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1064"/>
        <c:axId val="570901456"/>
      </c:areaChart>
      <c:catAx>
        <c:axId val="57090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1456"/>
        <c:crosses val="autoZero"/>
        <c:auto val="1"/>
        <c:lblAlgn val="ctr"/>
        <c:lblOffset val="100"/>
        <c:noMultiLvlLbl val="0"/>
      </c:catAx>
      <c:valAx>
        <c:axId val="570901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106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spPr>
            <a:solidFill>
              <a:srgbClr val="0070C0"/>
            </a:solidFill>
            <a:ln>
              <a:solidFill>
                <a:schemeClr val="accent1"/>
              </a:solidFill>
            </a:ln>
            <a:effectLst/>
          </c:spPr>
          <c:val>
            <c:numRef>
              <c:f>'0.UvsNvsE'!$B$4:$B$504</c:f>
              <c:numCache>
                <c:formatCode>General</c:formatCode>
                <c:ptCount val="501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F0E-9510-5E700EAB4053}"/>
            </c:ext>
          </c:extLst>
        </c:ser>
        <c:ser>
          <c:idx val="1"/>
          <c:order val="1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'0.UvsNvsE'!$C$4:$C$504</c:f>
              <c:numCache>
                <c:formatCode>General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F0E-9510-5E700EAB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2240"/>
        <c:axId val="570902632"/>
      </c:areaChart>
      <c:catAx>
        <c:axId val="570902240"/>
        <c:scaling>
          <c:orientation val="minMax"/>
        </c:scaling>
        <c:delete val="1"/>
        <c:axPos val="b"/>
        <c:majorTickMark val="out"/>
        <c:minorTickMark val="none"/>
        <c:tickLblPos val="nextTo"/>
        <c:crossAx val="570902632"/>
        <c:crosses val="autoZero"/>
        <c:auto val="1"/>
        <c:lblAlgn val="ctr"/>
        <c:lblOffset val="100"/>
        <c:noMultiLvlLbl val="0"/>
      </c:catAx>
      <c:valAx>
        <c:axId val="570902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224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'1.Z-Values'!$K$2</c:f>
          <c:strCache>
            <c:ptCount val="1"/>
            <c:pt idx="0">
              <c:v>P(-5=&lt; z =&lt;1)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'1.Z-Values'!$L$1</c:f>
              <c:strCache>
                <c:ptCount val="1"/>
                <c:pt idx="0">
                  <c:v>P(z≤Z)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  <a:effectLst/>
          </c:spPr>
          <c:cat>
            <c:numRef>
              <c:f>'1.Z-Values'!$O$2:$O$1002</c:f>
              <c:numCache>
                <c:formatCode>General</c:formatCode>
                <c:ptCount val="1001"/>
                <c:pt idx="0">
                  <c:v>-3</c:v>
                </c:pt>
                <c:pt idx="1">
                  <c:v>-2.9940000000000002</c:v>
                </c:pt>
                <c:pt idx="2">
                  <c:v>-2.9880000000000004</c:v>
                </c:pt>
                <c:pt idx="3">
                  <c:v>-2.9820000000000007</c:v>
                </c:pt>
                <c:pt idx="4">
                  <c:v>-2.9760000000000009</c:v>
                </c:pt>
                <c:pt idx="5">
                  <c:v>-2.9700000000000011</c:v>
                </c:pt>
                <c:pt idx="6">
                  <c:v>-2.9640000000000013</c:v>
                </c:pt>
                <c:pt idx="7">
                  <c:v>-2.9580000000000015</c:v>
                </c:pt>
                <c:pt idx="8">
                  <c:v>-2.9520000000000017</c:v>
                </c:pt>
                <c:pt idx="9">
                  <c:v>-2.946000000000002</c:v>
                </c:pt>
                <c:pt idx="10">
                  <c:v>-2.9400000000000022</c:v>
                </c:pt>
                <c:pt idx="11">
                  <c:v>-2.9340000000000024</c:v>
                </c:pt>
                <c:pt idx="12">
                  <c:v>-2.9280000000000026</c:v>
                </c:pt>
                <c:pt idx="13">
                  <c:v>-2.9220000000000028</c:v>
                </c:pt>
                <c:pt idx="14">
                  <c:v>-2.916000000000003</c:v>
                </c:pt>
                <c:pt idx="15">
                  <c:v>-2.9100000000000033</c:v>
                </c:pt>
                <c:pt idx="16">
                  <c:v>-2.9040000000000035</c:v>
                </c:pt>
                <c:pt idx="17">
                  <c:v>-2.8980000000000037</c:v>
                </c:pt>
                <c:pt idx="18">
                  <c:v>-2.8920000000000039</c:v>
                </c:pt>
                <c:pt idx="19">
                  <c:v>-2.8860000000000041</c:v>
                </c:pt>
                <c:pt idx="20">
                  <c:v>-2.8800000000000043</c:v>
                </c:pt>
                <c:pt idx="21">
                  <c:v>-2.8740000000000046</c:v>
                </c:pt>
                <c:pt idx="22">
                  <c:v>-2.8680000000000048</c:v>
                </c:pt>
                <c:pt idx="23">
                  <c:v>-2.862000000000005</c:v>
                </c:pt>
                <c:pt idx="24">
                  <c:v>-2.8560000000000052</c:v>
                </c:pt>
                <c:pt idx="25">
                  <c:v>-2.8500000000000054</c:v>
                </c:pt>
                <c:pt idx="26">
                  <c:v>-2.8440000000000056</c:v>
                </c:pt>
                <c:pt idx="27">
                  <c:v>-2.8380000000000059</c:v>
                </c:pt>
                <c:pt idx="28">
                  <c:v>-2.8320000000000061</c:v>
                </c:pt>
                <c:pt idx="29">
                  <c:v>-2.8260000000000063</c:v>
                </c:pt>
                <c:pt idx="30">
                  <c:v>-2.8200000000000065</c:v>
                </c:pt>
                <c:pt idx="31">
                  <c:v>-2.8140000000000067</c:v>
                </c:pt>
                <c:pt idx="32">
                  <c:v>-2.8080000000000069</c:v>
                </c:pt>
                <c:pt idx="33">
                  <c:v>-2.8020000000000072</c:v>
                </c:pt>
                <c:pt idx="34">
                  <c:v>-2.7960000000000074</c:v>
                </c:pt>
                <c:pt idx="35">
                  <c:v>-2.7900000000000076</c:v>
                </c:pt>
                <c:pt idx="36">
                  <c:v>-2.7840000000000078</c:v>
                </c:pt>
                <c:pt idx="37">
                  <c:v>-2.778000000000008</c:v>
                </c:pt>
                <c:pt idx="38">
                  <c:v>-2.7720000000000082</c:v>
                </c:pt>
                <c:pt idx="39">
                  <c:v>-2.7660000000000085</c:v>
                </c:pt>
                <c:pt idx="40">
                  <c:v>-2.7600000000000087</c:v>
                </c:pt>
                <c:pt idx="41">
                  <c:v>-2.7540000000000089</c:v>
                </c:pt>
                <c:pt idx="42">
                  <c:v>-2.7480000000000091</c:v>
                </c:pt>
                <c:pt idx="43">
                  <c:v>-2.7420000000000093</c:v>
                </c:pt>
                <c:pt idx="44">
                  <c:v>-2.7360000000000095</c:v>
                </c:pt>
                <c:pt idx="45">
                  <c:v>-2.7300000000000098</c:v>
                </c:pt>
                <c:pt idx="46">
                  <c:v>-2.72400000000001</c:v>
                </c:pt>
                <c:pt idx="47">
                  <c:v>-2.7180000000000102</c:v>
                </c:pt>
                <c:pt idx="48">
                  <c:v>-2.7120000000000104</c:v>
                </c:pt>
                <c:pt idx="49">
                  <c:v>-2.7060000000000106</c:v>
                </c:pt>
                <c:pt idx="50">
                  <c:v>-2.7000000000000108</c:v>
                </c:pt>
                <c:pt idx="51">
                  <c:v>-2.6940000000000111</c:v>
                </c:pt>
                <c:pt idx="52">
                  <c:v>-2.6880000000000113</c:v>
                </c:pt>
                <c:pt idx="53">
                  <c:v>-2.6820000000000115</c:v>
                </c:pt>
                <c:pt idx="54">
                  <c:v>-2.6760000000000117</c:v>
                </c:pt>
                <c:pt idx="55">
                  <c:v>-2.6700000000000119</c:v>
                </c:pt>
                <c:pt idx="56">
                  <c:v>-2.6640000000000121</c:v>
                </c:pt>
                <c:pt idx="57">
                  <c:v>-2.6580000000000124</c:v>
                </c:pt>
                <c:pt idx="58">
                  <c:v>-2.6520000000000126</c:v>
                </c:pt>
                <c:pt idx="59">
                  <c:v>-2.6460000000000128</c:v>
                </c:pt>
                <c:pt idx="60">
                  <c:v>-2.640000000000013</c:v>
                </c:pt>
                <c:pt idx="61">
                  <c:v>-2.6340000000000132</c:v>
                </c:pt>
                <c:pt idx="62">
                  <c:v>-2.6280000000000134</c:v>
                </c:pt>
                <c:pt idx="63">
                  <c:v>-2.6220000000000137</c:v>
                </c:pt>
                <c:pt idx="64">
                  <c:v>-2.6160000000000139</c:v>
                </c:pt>
                <c:pt idx="65">
                  <c:v>-2.6100000000000141</c:v>
                </c:pt>
                <c:pt idx="66">
                  <c:v>-2.6040000000000143</c:v>
                </c:pt>
                <c:pt idx="67">
                  <c:v>-2.5980000000000145</c:v>
                </c:pt>
                <c:pt idx="68">
                  <c:v>-2.5920000000000147</c:v>
                </c:pt>
                <c:pt idx="69">
                  <c:v>-2.586000000000015</c:v>
                </c:pt>
                <c:pt idx="70">
                  <c:v>-2.5800000000000152</c:v>
                </c:pt>
                <c:pt idx="71">
                  <c:v>-2.5740000000000154</c:v>
                </c:pt>
                <c:pt idx="72">
                  <c:v>-2.5680000000000156</c:v>
                </c:pt>
                <c:pt idx="73">
                  <c:v>-2.5620000000000158</c:v>
                </c:pt>
                <c:pt idx="74">
                  <c:v>-2.556000000000016</c:v>
                </c:pt>
                <c:pt idx="75">
                  <c:v>-2.5500000000000163</c:v>
                </c:pt>
                <c:pt idx="76">
                  <c:v>-2.5440000000000165</c:v>
                </c:pt>
                <c:pt idx="77">
                  <c:v>-2.5380000000000167</c:v>
                </c:pt>
                <c:pt idx="78">
                  <c:v>-2.5320000000000169</c:v>
                </c:pt>
                <c:pt idx="79">
                  <c:v>-2.5260000000000171</c:v>
                </c:pt>
                <c:pt idx="80">
                  <c:v>-2.5200000000000173</c:v>
                </c:pt>
                <c:pt idx="81">
                  <c:v>-2.5140000000000176</c:v>
                </c:pt>
                <c:pt idx="82">
                  <c:v>-2.5080000000000178</c:v>
                </c:pt>
                <c:pt idx="83">
                  <c:v>-2.502000000000018</c:v>
                </c:pt>
                <c:pt idx="84">
                  <c:v>-2.4960000000000182</c:v>
                </c:pt>
                <c:pt idx="85">
                  <c:v>-2.4900000000000184</c:v>
                </c:pt>
                <c:pt idx="86">
                  <c:v>-2.4840000000000186</c:v>
                </c:pt>
                <c:pt idx="87">
                  <c:v>-2.4780000000000189</c:v>
                </c:pt>
                <c:pt idx="88">
                  <c:v>-2.4720000000000191</c:v>
                </c:pt>
                <c:pt idx="89">
                  <c:v>-2.4660000000000193</c:v>
                </c:pt>
                <c:pt idx="90">
                  <c:v>-2.4600000000000195</c:v>
                </c:pt>
                <c:pt idx="91">
                  <c:v>-2.4540000000000197</c:v>
                </c:pt>
                <c:pt idx="92">
                  <c:v>-2.4480000000000199</c:v>
                </c:pt>
                <c:pt idx="93">
                  <c:v>-2.4420000000000202</c:v>
                </c:pt>
                <c:pt idx="94">
                  <c:v>-2.4360000000000204</c:v>
                </c:pt>
                <c:pt idx="95">
                  <c:v>-2.4300000000000206</c:v>
                </c:pt>
                <c:pt idx="96">
                  <c:v>-2.4240000000000208</c:v>
                </c:pt>
                <c:pt idx="97">
                  <c:v>-2.418000000000021</c:v>
                </c:pt>
                <c:pt idx="98">
                  <c:v>-2.4120000000000212</c:v>
                </c:pt>
                <c:pt idx="99">
                  <c:v>-2.4060000000000215</c:v>
                </c:pt>
                <c:pt idx="100">
                  <c:v>-2.4000000000000217</c:v>
                </c:pt>
                <c:pt idx="101">
                  <c:v>-2.3940000000000219</c:v>
                </c:pt>
                <c:pt idx="102">
                  <c:v>-2.3880000000000221</c:v>
                </c:pt>
                <c:pt idx="103">
                  <c:v>-2.3820000000000223</c:v>
                </c:pt>
                <c:pt idx="104">
                  <c:v>-2.3760000000000225</c:v>
                </c:pt>
                <c:pt idx="105">
                  <c:v>-2.3700000000000228</c:v>
                </c:pt>
                <c:pt idx="106">
                  <c:v>-2.364000000000023</c:v>
                </c:pt>
                <c:pt idx="107">
                  <c:v>-2.3580000000000232</c:v>
                </c:pt>
                <c:pt idx="108">
                  <c:v>-2.3520000000000234</c:v>
                </c:pt>
                <c:pt idx="109">
                  <c:v>-2.3460000000000236</c:v>
                </c:pt>
                <c:pt idx="110">
                  <c:v>-2.3400000000000238</c:v>
                </c:pt>
                <c:pt idx="111">
                  <c:v>-2.3340000000000241</c:v>
                </c:pt>
                <c:pt idx="112">
                  <c:v>-2.3280000000000243</c:v>
                </c:pt>
                <c:pt idx="113">
                  <c:v>-2.3220000000000245</c:v>
                </c:pt>
                <c:pt idx="114">
                  <c:v>-2.3160000000000247</c:v>
                </c:pt>
                <c:pt idx="115">
                  <c:v>-2.3100000000000249</c:v>
                </c:pt>
                <c:pt idx="116">
                  <c:v>-2.3040000000000251</c:v>
                </c:pt>
                <c:pt idx="117">
                  <c:v>-2.2980000000000254</c:v>
                </c:pt>
                <c:pt idx="118">
                  <c:v>-2.2920000000000256</c:v>
                </c:pt>
                <c:pt idx="119">
                  <c:v>-2.2860000000000258</c:v>
                </c:pt>
                <c:pt idx="120">
                  <c:v>-2.280000000000026</c:v>
                </c:pt>
                <c:pt idx="121">
                  <c:v>-2.2740000000000262</c:v>
                </c:pt>
                <c:pt idx="122">
                  <c:v>-2.2680000000000264</c:v>
                </c:pt>
                <c:pt idx="123">
                  <c:v>-2.2620000000000267</c:v>
                </c:pt>
                <c:pt idx="124">
                  <c:v>-2.2560000000000269</c:v>
                </c:pt>
                <c:pt idx="125">
                  <c:v>-2.2500000000000271</c:v>
                </c:pt>
                <c:pt idx="126">
                  <c:v>-2.2440000000000273</c:v>
                </c:pt>
                <c:pt idx="127">
                  <c:v>-2.2380000000000275</c:v>
                </c:pt>
                <c:pt idx="128">
                  <c:v>-2.2320000000000277</c:v>
                </c:pt>
                <c:pt idx="129">
                  <c:v>-2.226000000000028</c:v>
                </c:pt>
                <c:pt idx="130">
                  <c:v>-2.2200000000000282</c:v>
                </c:pt>
                <c:pt idx="131">
                  <c:v>-2.2140000000000284</c:v>
                </c:pt>
                <c:pt idx="132">
                  <c:v>-2.2080000000000286</c:v>
                </c:pt>
                <c:pt idx="133">
                  <c:v>-2.2020000000000288</c:v>
                </c:pt>
                <c:pt idx="134">
                  <c:v>-2.196000000000029</c:v>
                </c:pt>
                <c:pt idx="135">
                  <c:v>-2.1900000000000293</c:v>
                </c:pt>
                <c:pt idx="136">
                  <c:v>-2.1840000000000295</c:v>
                </c:pt>
                <c:pt idx="137">
                  <c:v>-2.1780000000000297</c:v>
                </c:pt>
                <c:pt idx="138">
                  <c:v>-2.1720000000000299</c:v>
                </c:pt>
                <c:pt idx="139">
                  <c:v>-2.1660000000000301</c:v>
                </c:pt>
                <c:pt idx="140">
                  <c:v>-2.1600000000000303</c:v>
                </c:pt>
                <c:pt idx="141">
                  <c:v>-2.1540000000000306</c:v>
                </c:pt>
                <c:pt idx="142">
                  <c:v>-2.1480000000000308</c:v>
                </c:pt>
                <c:pt idx="143">
                  <c:v>-2.142000000000031</c:v>
                </c:pt>
                <c:pt idx="144">
                  <c:v>-2.1360000000000312</c:v>
                </c:pt>
                <c:pt idx="145">
                  <c:v>-2.1300000000000314</c:v>
                </c:pt>
                <c:pt idx="146">
                  <c:v>-2.1240000000000316</c:v>
                </c:pt>
                <c:pt idx="147">
                  <c:v>-2.1180000000000319</c:v>
                </c:pt>
                <c:pt idx="148">
                  <c:v>-2.1120000000000321</c:v>
                </c:pt>
                <c:pt idx="149">
                  <c:v>-2.1060000000000323</c:v>
                </c:pt>
                <c:pt idx="150">
                  <c:v>-2.1000000000000325</c:v>
                </c:pt>
                <c:pt idx="151">
                  <c:v>-2.0940000000000327</c:v>
                </c:pt>
                <c:pt idx="152">
                  <c:v>-2.0880000000000329</c:v>
                </c:pt>
                <c:pt idx="153">
                  <c:v>-2.0820000000000332</c:v>
                </c:pt>
                <c:pt idx="154">
                  <c:v>-2.0760000000000334</c:v>
                </c:pt>
                <c:pt idx="155">
                  <c:v>-2.0700000000000336</c:v>
                </c:pt>
                <c:pt idx="156">
                  <c:v>-2.0640000000000338</c:v>
                </c:pt>
                <c:pt idx="157">
                  <c:v>-2.058000000000034</c:v>
                </c:pt>
                <c:pt idx="158">
                  <c:v>-2.0520000000000342</c:v>
                </c:pt>
                <c:pt idx="159">
                  <c:v>-2.0460000000000345</c:v>
                </c:pt>
                <c:pt idx="160">
                  <c:v>-2.0400000000000347</c:v>
                </c:pt>
                <c:pt idx="161">
                  <c:v>-2.0340000000000349</c:v>
                </c:pt>
                <c:pt idx="162">
                  <c:v>-2.0280000000000351</c:v>
                </c:pt>
                <c:pt idx="163">
                  <c:v>-2.0220000000000353</c:v>
                </c:pt>
                <c:pt idx="164">
                  <c:v>-2.0160000000000355</c:v>
                </c:pt>
                <c:pt idx="165">
                  <c:v>-2.0100000000000358</c:v>
                </c:pt>
                <c:pt idx="166">
                  <c:v>-2.004000000000036</c:v>
                </c:pt>
                <c:pt idx="167">
                  <c:v>-1.998000000000036</c:v>
                </c:pt>
                <c:pt idx="168">
                  <c:v>-1.992000000000036</c:v>
                </c:pt>
                <c:pt idx="169">
                  <c:v>-1.986000000000036</c:v>
                </c:pt>
                <c:pt idx="170">
                  <c:v>-1.980000000000036</c:v>
                </c:pt>
                <c:pt idx="171">
                  <c:v>-1.9740000000000359</c:v>
                </c:pt>
                <c:pt idx="172">
                  <c:v>-1.9680000000000359</c:v>
                </c:pt>
                <c:pt idx="173">
                  <c:v>-1.9620000000000359</c:v>
                </c:pt>
                <c:pt idx="174">
                  <c:v>-1.9560000000000359</c:v>
                </c:pt>
                <c:pt idx="175">
                  <c:v>-1.9500000000000359</c:v>
                </c:pt>
                <c:pt idx="176">
                  <c:v>-1.9440000000000359</c:v>
                </c:pt>
                <c:pt idx="177">
                  <c:v>-1.9380000000000359</c:v>
                </c:pt>
                <c:pt idx="178">
                  <c:v>-1.9320000000000359</c:v>
                </c:pt>
                <c:pt idx="179">
                  <c:v>-1.9260000000000359</c:v>
                </c:pt>
                <c:pt idx="180">
                  <c:v>-1.9200000000000359</c:v>
                </c:pt>
                <c:pt idx="181">
                  <c:v>-1.9140000000000359</c:v>
                </c:pt>
                <c:pt idx="182">
                  <c:v>-1.9080000000000359</c:v>
                </c:pt>
                <c:pt idx="183">
                  <c:v>-1.9020000000000359</c:v>
                </c:pt>
                <c:pt idx="184">
                  <c:v>-1.8960000000000359</c:v>
                </c:pt>
                <c:pt idx="185">
                  <c:v>-1.8900000000000359</c:v>
                </c:pt>
                <c:pt idx="186">
                  <c:v>-1.8840000000000359</c:v>
                </c:pt>
                <c:pt idx="187">
                  <c:v>-1.8780000000000359</c:v>
                </c:pt>
                <c:pt idx="188">
                  <c:v>-1.8720000000000359</c:v>
                </c:pt>
                <c:pt idx="189">
                  <c:v>-1.8660000000000359</c:v>
                </c:pt>
                <c:pt idx="190">
                  <c:v>-1.8600000000000358</c:v>
                </c:pt>
                <c:pt idx="191">
                  <c:v>-1.8540000000000358</c:v>
                </c:pt>
                <c:pt idx="192">
                  <c:v>-1.8480000000000358</c:v>
                </c:pt>
                <c:pt idx="193">
                  <c:v>-1.8420000000000358</c:v>
                </c:pt>
                <c:pt idx="194">
                  <c:v>-1.8360000000000358</c:v>
                </c:pt>
                <c:pt idx="195">
                  <c:v>-1.8300000000000358</c:v>
                </c:pt>
                <c:pt idx="196">
                  <c:v>-1.8240000000000358</c:v>
                </c:pt>
                <c:pt idx="197">
                  <c:v>-1.8180000000000358</c:v>
                </c:pt>
                <c:pt idx="198">
                  <c:v>-1.8120000000000358</c:v>
                </c:pt>
                <c:pt idx="199">
                  <c:v>-1.8060000000000358</c:v>
                </c:pt>
                <c:pt idx="200">
                  <c:v>-1.8000000000000358</c:v>
                </c:pt>
                <c:pt idx="201">
                  <c:v>-1.7940000000000358</c:v>
                </c:pt>
                <c:pt idx="202">
                  <c:v>-1.7880000000000358</c:v>
                </c:pt>
                <c:pt idx="203">
                  <c:v>-1.7820000000000358</c:v>
                </c:pt>
                <c:pt idx="204">
                  <c:v>-1.7760000000000358</c:v>
                </c:pt>
                <c:pt idx="205">
                  <c:v>-1.7700000000000358</c:v>
                </c:pt>
                <c:pt idx="206">
                  <c:v>-1.7640000000000358</c:v>
                </c:pt>
                <c:pt idx="207">
                  <c:v>-1.7580000000000358</c:v>
                </c:pt>
                <c:pt idx="208">
                  <c:v>-1.7520000000000358</c:v>
                </c:pt>
                <c:pt idx="209">
                  <c:v>-1.7460000000000357</c:v>
                </c:pt>
                <c:pt idx="210">
                  <c:v>-1.7400000000000357</c:v>
                </c:pt>
                <c:pt idx="211">
                  <c:v>-1.7340000000000357</c:v>
                </c:pt>
                <c:pt idx="212">
                  <c:v>-1.7280000000000357</c:v>
                </c:pt>
                <c:pt idx="213">
                  <c:v>-1.7220000000000357</c:v>
                </c:pt>
                <c:pt idx="214">
                  <c:v>-1.7160000000000357</c:v>
                </c:pt>
                <c:pt idx="215">
                  <c:v>-1.7100000000000357</c:v>
                </c:pt>
                <c:pt idx="216">
                  <c:v>-1.7040000000000357</c:v>
                </c:pt>
                <c:pt idx="217">
                  <c:v>-1.6980000000000357</c:v>
                </c:pt>
                <c:pt idx="218">
                  <c:v>-1.6920000000000357</c:v>
                </c:pt>
                <c:pt idx="219">
                  <c:v>-1.6860000000000357</c:v>
                </c:pt>
                <c:pt idx="220">
                  <c:v>-1.6800000000000357</c:v>
                </c:pt>
                <c:pt idx="221">
                  <c:v>-1.6740000000000357</c:v>
                </c:pt>
                <c:pt idx="222">
                  <c:v>-1.6680000000000357</c:v>
                </c:pt>
                <c:pt idx="223">
                  <c:v>-1.6620000000000357</c:v>
                </c:pt>
                <c:pt idx="224">
                  <c:v>-1.6560000000000357</c:v>
                </c:pt>
                <c:pt idx="225">
                  <c:v>-1.6500000000000357</c:v>
                </c:pt>
                <c:pt idx="226">
                  <c:v>-1.6440000000000357</c:v>
                </c:pt>
                <c:pt idx="227">
                  <c:v>-1.6380000000000356</c:v>
                </c:pt>
                <c:pt idx="228">
                  <c:v>-1.6320000000000356</c:v>
                </c:pt>
                <c:pt idx="229">
                  <c:v>-1.6260000000000356</c:v>
                </c:pt>
                <c:pt idx="230">
                  <c:v>-1.6200000000000356</c:v>
                </c:pt>
                <c:pt idx="231">
                  <c:v>-1.6140000000000356</c:v>
                </c:pt>
                <c:pt idx="232">
                  <c:v>-1.6080000000000356</c:v>
                </c:pt>
                <c:pt idx="233">
                  <c:v>-1.6020000000000356</c:v>
                </c:pt>
                <c:pt idx="234">
                  <c:v>-1.5960000000000356</c:v>
                </c:pt>
                <c:pt idx="235">
                  <c:v>-1.5900000000000356</c:v>
                </c:pt>
                <c:pt idx="236">
                  <c:v>-1.5840000000000356</c:v>
                </c:pt>
                <c:pt idx="237">
                  <c:v>-1.5780000000000356</c:v>
                </c:pt>
                <c:pt idx="238">
                  <c:v>-1.5720000000000356</c:v>
                </c:pt>
                <c:pt idx="239">
                  <c:v>-1.5660000000000356</c:v>
                </c:pt>
                <c:pt idx="240">
                  <c:v>-1.5600000000000356</c:v>
                </c:pt>
                <c:pt idx="241">
                  <c:v>-1.5540000000000356</c:v>
                </c:pt>
                <c:pt idx="242">
                  <c:v>-1.5480000000000356</c:v>
                </c:pt>
                <c:pt idx="243">
                  <c:v>-1.5420000000000356</c:v>
                </c:pt>
                <c:pt idx="244">
                  <c:v>-1.5360000000000356</c:v>
                </c:pt>
                <c:pt idx="245">
                  <c:v>-1.5300000000000356</c:v>
                </c:pt>
                <c:pt idx="246">
                  <c:v>-1.5240000000000355</c:v>
                </c:pt>
                <c:pt idx="247">
                  <c:v>-1.5180000000000355</c:v>
                </c:pt>
                <c:pt idx="248">
                  <c:v>-1.5120000000000355</c:v>
                </c:pt>
                <c:pt idx="249">
                  <c:v>-1.5060000000000355</c:v>
                </c:pt>
                <c:pt idx="250">
                  <c:v>-1.5000000000000355</c:v>
                </c:pt>
                <c:pt idx="251">
                  <c:v>-1.4940000000000355</c:v>
                </c:pt>
                <c:pt idx="252">
                  <c:v>-1.4880000000000355</c:v>
                </c:pt>
                <c:pt idx="253">
                  <c:v>-1.4820000000000355</c:v>
                </c:pt>
                <c:pt idx="254">
                  <c:v>-1.4760000000000355</c:v>
                </c:pt>
                <c:pt idx="255">
                  <c:v>-1.4700000000000355</c:v>
                </c:pt>
                <c:pt idx="256">
                  <c:v>-1.4640000000000355</c:v>
                </c:pt>
                <c:pt idx="257">
                  <c:v>-1.4580000000000355</c:v>
                </c:pt>
                <c:pt idx="258">
                  <c:v>-1.4520000000000355</c:v>
                </c:pt>
                <c:pt idx="259">
                  <c:v>-1.4460000000000355</c:v>
                </c:pt>
                <c:pt idx="260">
                  <c:v>-1.4400000000000355</c:v>
                </c:pt>
                <c:pt idx="261">
                  <c:v>-1.4340000000000355</c:v>
                </c:pt>
                <c:pt idx="262">
                  <c:v>-1.4280000000000355</c:v>
                </c:pt>
                <c:pt idx="263">
                  <c:v>-1.4220000000000355</c:v>
                </c:pt>
                <c:pt idx="264">
                  <c:v>-1.4160000000000355</c:v>
                </c:pt>
                <c:pt idx="265">
                  <c:v>-1.4100000000000354</c:v>
                </c:pt>
                <c:pt idx="266">
                  <c:v>-1.4040000000000354</c:v>
                </c:pt>
                <c:pt idx="267">
                  <c:v>-1.3980000000000354</c:v>
                </c:pt>
                <c:pt idx="268">
                  <c:v>-1.3920000000000354</c:v>
                </c:pt>
                <c:pt idx="269">
                  <c:v>-1.3860000000000354</c:v>
                </c:pt>
                <c:pt idx="270">
                  <c:v>-1.3800000000000354</c:v>
                </c:pt>
                <c:pt idx="271">
                  <c:v>-1.3740000000000354</c:v>
                </c:pt>
                <c:pt idx="272">
                  <c:v>-1.3680000000000354</c:v>
                </c:pt>
                <c:pt idx="273">
                  <c:v>-1.3620000000000354</c:v>
                </c:pt>
                <c:pt idx="274">
                  <c:v>-1.3560000000000354</c:v>
                </c:pt>
                <c:pt idx="275">
                  <c:v>-1.3500000000000354</c:v>
                </c:pt>
                <c:pt idx="276">
                  <c:v>-1.3440000000000354</c:v>
                </c:pt>
                <c:pt idx="277">
                  <c:v>-1.3380000000000354</c:v>
                </c:pt>
                <c:pt idx="278">
                  <c:v>-1.3320000000000354</c:v>
                </c:pt>
                <c:pt idx="279">
                  <c:v>-1.3260000000000354</c:v>
                </c:pt>
                <c:pt idx="280">
                  <c:v>-1.3200000000000354</c:v>
                </c:pt>
                <c:pt idx="281">
                  <c:v>-1.3140000000000354</c:v>
                </c:pt>
                <c:pt idx="282">
                  <c:v>-1.3080000000000354</c:v>
                </c:pt>
                <c:pt idx="283">
                  <c:v>-1.3020000000000354</c:v>
                </c:pt>
                <c:pt idx="284">
                  <c:v>-1.2960000000000353</c:v>
                </c:pt>
                <c:pt idx="285">
                  <c:v>-1.2900000000000353</c:v>
                </c:pt>
                <c:pt idx="286">
                  <c:v>-1.2840000000000353</c:v>
                </c:pt>
                <c:pt idx="287">
                  <c:v>-1.2780000000000353</c:v>
                </c:pt>
                <c:pt idx="288">
                  <c:v>-1.2720000000000353</c:v>
                </c:pt>
                <c:pt idx="289">
                  <c:v>-1.2660000000000353</c:v>
                </c:pt>
                <c:pt idx="290">
                  <c:v>-1.2600000000000353</c:v>
                </c:pt>
                <c:pt idx="291">
                  <c:v>-1.2540000000000353</c:v>
                </c:pt>
                <c:pt idx="292">
                  <c:v>-1.2480000000000353</c:v>
                </c:pt>
                <c:pt idx="293">
                  <c:v>-1.2420000000000353</c:v>
                </c:pt>
                <c:pt idx="294">
                  <c:v>-1.2360000000000353</c:v>
                </c:pt>
                <c:pt idx="295">
                  <c:v>-1.2300000000000353</c:v>
                </c:pt>
                <c:pt idx="296">
                  <c:v>-1.2240000000000353</c:v>
                </c:pt>
                <c:pt idx="297">
                  <c:v>-1.2180000000000353</c:v>
                </c:pt>
                <c:pt idx="298">
                  <c:v>-1.2120000000000353</c:v>
                </c:pt>
                <c:pt idx="299">
                  <c:v>-1.2060000000000353</c:v>
                </c:pt>
                <c:pt idx="300">
                  <c:v>-1.2000000000000353</c:v>
                </c:pt>
                <c:pt idx="301">
                  <c:v>-1.1940000000000353</c:v>
                </c:pt>
                <c:pt idx="302">
                  <c:v>-1.1880000000000353</c:v>
                </c:pt>
                <c:pt idx="303">
                  <c:v>-1.1820000000000352</c:v>
                </c:pt>
                <c:pt idx="304">
                  <c:v>-1.1760000000000352</c:v>
                </c:pt>
                <c:pt idx="305">
                  <c:v>-1.1700000000000352</c:v>
                </c:pt>
                <c:pt idx="306">
                  <c:v>-1.1640000000000352</c:v>
                </c:pt>
                <c:pt idx="307">
                  <c:v>-1.1580000000000352</c:v>
                </c:pt>
                <c:pt idx="308">
                  <c:v>-1.1520000000000352</c:v>
                </c:pt>
                <c:pt idx="309">
                  <c:v>-1.1460000000000352</c:v>
                </c:pt>
                <c:pt idx="310">
                  <c:v>-1.1400000000000352</c:v>
                </c:pt>
                <c:pt idx="311">
                  <c:v>-1.1340000000000352</c:v>
                </c:pt>
                <c:pt idx="312">
                  <c:v>-1.1280000000000352</c:v>
                </c:pt>
                <c:pt idx="313">
                  <c:v>-1.1220000000000352</c:v>
                </c:pt>
                <c:pt idx="314">
                  <c:v>-1.1160000000000352</c:v>
                </c:pt>
                <c:pt idx="315">
                  <c:v>-1.1100000000000352</c:v>
                </c:pt>
                <c:pt idx="316">
                  <c:v>-1.1040000000000352</c:v>
                </c:pt>
                <c:pt idx="317">
                  <c:v>-1.0980000000000352</c:v>
                </c:pt>
                <c:pt idx="318">
                  <c:v>-1.0920000000000352</c:v>
                </c:pt>
                <c:pt idx="319">
                  <c:v>-1.0860000000000352</c:v>
                </c:pt>
                <c:pt idx="320">
                  <c:v>-1.0800000000000352</c:v>
                </c:pt>
                <c:pt idx="321">
                  <c:v>-1.0740000000000351</c:v>
                </c:pt>
                <c:pt idx="322">
                  <c:v>-1.0680000000000351</c:v>
                </c:pt>
                <c:pt idx="323">
                  <c:v>-1.0620000000000351</c:v>
                </c:pt>
                <c:pt idx="324">
                  <c:v>-1.0560000000000351</c:v>
                </c:pt>
                <c:pt idx="325">
                  <c:v>-1.0500000000000351</c:v>
                </c:pt>
                <c:pt idx="326">
                  <c:v>-1.0440000000000351</c:v>
                </c:pt>
                <c:pt idx="327">
                  <c:v>-1.0380000000000351</c:v>
                </c:pt>
                <c:pt idx="328">
                  <c:v>-1.0320000000000351</c:v>
                </c:pt>
                <c:pt idx="329">
                  <c:v>-1.0260000000000351</c:v>
                </c:pt>
                <c:pt idx="330">
                  <c:v>-1.0200000000000351</c:v>
                </c:pt>
                <c:pt idx="331">
                  <c:v>-1.0140000000000351</c:v>
                </c:pt>
                <c:pt idx="332">
                  <c:v>-1.0080000000000351</c:v>
                </c:pt>
                <c:pt idx="333">
                  <c:v>-1.0020000000000351</c:v>
                </c:pt>
                <c:pt idx="334">
                  <c:v>-0.99600000000003508</c:v>
                </c:pt>
                <c:pt idx="335">
                  <c:v>-0.99000000000003507</c:v>
                </c:pt>
                <c:pt idx="336">
                  <c:v>-0.98400000000003507</c:v>
                </c:pt>
                <c:pt idx="337">
                  <c:v>-0.97800000000003506</c:v>
                </c:pt>
                <c:pt idx="338">
                  <c:v>-0.97200000000003506</c:v>
                </c:pt>
                <c:pt idx="339">
                  <c:v>-0.96600000000003505</c:v>
                </c:pt>
                <c:pt idx="340">
                  <c:v>-0.96000000000003505</c:v>
                </c:pt>
                <c:pt idx="341">
                  <c:v>-0.95400000000003504</c:v>
                </c:pt>
                <c:pt idx="342">
                  <c:v>-0.94800000000003504</c:v>
                </c:pt>
                <c:pt idx="343">
                  <c:v>-0.94200000000003503</c:v>
                </c:pt>
                <c:pt idx="344">
                  <c:v>-0.93600000000003503</c:v>
                </c:pt>
                <c:pt idx="345">
                  <c:v>-0.93000000000003502</c:v>
                </c:pt>
                <c:pt idx="346">
                  <c:v>-0.92400000000003502</c:v>
                </c:pt>
                <c:pt idx="347">
                  <c:v>-0.91800000000003501</c:v>
                </c:pt>
                <c:pt idx="348">
                  <c:v>-0.912000000000035</c:v>
                </c:pt>
                <c:pt idx="349">
                  <c:v>-0.906000000000035</c:v>
                </c:pt>
                <c:pt idx="350">
                  <c:v>-0.90000000000003499</c:v>
                </c:pt>
                <c:pt idx="351">
                  <c:v>-0.89400000000003499</c:v>
                </c:pt>
                <c:pt idx="352">
                  <c:v>-0.88800000000003498</c:v>
                </c:pt>
                <c:pt idx="353">
                  <c:v>-0.88200000000003498</c:v>
                </c:pt>
                <c:pt idx="354">
                  <c:v>-0.87600000000003497</c:v>
                </c:pt>
                <c:pt idx="355">
                  <c:v>-0.87000000000003497</c:v>
                </c:pt>
                <c:pt idx="356">
                  <c:v>-0.86400000000003496</c:v>
                </c:pt>
                <c:pt idx="357">
                  <c:v>-0.85800000000003496</c:v>
                </c:pt>
                <c:pt idx="358">
                  <c:v>-0.85200000000003495</c:v>
                </c:pt>
                <c:pt idx="359">
                  <c:v>-0.84600000000003495</c:v>
                </c:pt>
                <c:pt idx="360">
                  <c:v>-0.84000000000003494</c:v>
                </c:pt>
                <c:pt idx="361">
                  <c:v>-0.83400000000003494</c:v>
                </c:pt>
                <c:pt idx="362">
                  <c:v>-0.82800000000003493</c:v>
                </c:pt>
                <c:pt idx="363">
                  <c:v>-0.82200000000003492</c:v>
                </c:pt>
                <c:pt idx="364">
                  <c:v>-0.81600000000003492</c:v>
                </c:pt>
                <c:pt idx="365">
                  <c:v>-0.81000000000003491</c:v>
                </c:pt>
                <c:pt idx="366">
                  <c:v>-0.80400000000003491</c:v>
                </c:pt>
                <c:pt idx="367">
                  <c:v>-0.7980000000000349</c:v>
                </c:pt>
                <c:pt idx="368">
                  <c:v>-0.7920000000000349</c:v>
                </c:pt>
                <c:pt idx="369">
                  <c:v>-0.78600000000003489</c:v>
                </c:pt>
                <c:pt idx="370">
                  <c:v>-0.78000000000003489</c:v>
                </c:pt>
                <c:pt idx="371">
                  <c:v>-0.77400000000003488</c:v>
                </c:pt>
                <c:pt idx="372">
                  <c:v>-0.76800000000003488</c:v>
                </c:pt>
                <c:pt idx="373">
                  <c:v>-0.76200000000003487</c:v>
                </c:pt>
                <c:pt idx="374">
                  <c:v>-0.75600000000003487</c:v>
                </c:pt>
                <c:pt idx="375">
                  <c:v>-0.75000000000003486</c:v>
                </c:pt>
                <c:pt idx="376">
                  <c:v>-0.74400000000003486</c:v>
                </c:pt>
                <c:pt idx="377">
                  <c:v>-0.73800000000003485</c:v>
                </c:pt>
                <c:pt idx="378">
                  <c:v>-0.73200000000003485</c:v>
                </c:pt>
                <c:pt idx="379">
                  <c:v>-0.72600000000003484</c:v>
                </c:pt>
                <c:pt idx="380">
                  <c:v>-0.72000000000003483</c:v>
                </c:pt>
                <c:pt idx="381">
                  <c:v>-0.71400000000003483</c:v>
                </c:pt>
                <c:pt idx="382">
                  <c:v>-0.70800000000003482</c:v>
                </c:pt>
                <c:pt idx="383">
                  <c:v>-0.70200000000003482</c:v>
                </c:pt>
                <c:pt idx="384">
                  <c:v>-0.69600000000003481</c:v>
                </c:pt>
                <c:pt idx="385">
                  <c:v>-0.69000000000003481</c:v>
                </c:pt>
                <c:pt idx="386">
                  <c:v>-0.6840000000000348</c:v>
                </c:pt>
                <c:pt idx="387">
                  <c:v>-0.6780000000000348</c:v>
                </c:pt>
                <c:pt idx="388">
                  <c:v>-0.67200000000003479</c:v>
                </c:pt>
                <c:pt idx="389">
                  <c:v>-0.66600000000003479</c:v>
                </c:pt>
                <c:pt idx="390">
                  <c:v>-0.66000000000003478</c:v>
                </c:pt>
                <c:pt idx="391">
                  <c:v>-0.65400000000003478</c:v>
                </c:pt>
                <c:pt idx="392">
                  <c:v>-0.64800000000003477</c:v>
                </c:pt>
                <c:pt idx="393">
                  <c:v>-0.64200000000003477</c:v>
                </c:pt>
                <c:pt idx="394">
                  <c:v>-0.63600000000003476</c:v>
                </c:pt>
                <c:pt idx="395">
                  <c:v>-0.63000000000003475</c:v>
                </c:pt>
                <c:pt idx="396">
                  <c:v>-0.62400000000003475</c:v>
                </c:pt>
                <c:pt idx="397">
                  <c:v>-0.61800000000003474</c:v>
                </c:pt>
                <c:pt idx="398">
                  <c:v>-0.61200000000003474</c:v>
                </c:pt>
                <c:pt idx="399">
                  <c:v>-0.60600000000003473</c:v>
                </c:pt>
                <c:pt idx="400">
                  <c:v>-0.60000000000003473</c:v>
                </c:pt>
                <c:pt idx="401">
                  <c:v>-0.59400000000003472</c:v>
                </c:pt>
                <c:pt idx="402">
                  <c:v>-0.58800000000003472</c:v>
                </c:pt>
                <c:pt idx="403">
                  <c:v>-0.58200000000003471</c:v>
                </c:pt>
                <c:pt idx="404">
                  <c:v>-0.57600000000003471</c:v>
                </c:pt>
                <c:pt idx="405">
                  <c:v>-0.5700000000000347</c:v>
                </c:pt>
                <c:pt idx="406">
                  <c:v>-0.5640000000000347</c:v>
                </c:pt>
                <c:pt idx="407">
                  <c:v>-0.55800000000003469</c:v>
                </c:pt>
                <c:pt idx="408">
                  <c:v>-0.55200000000003469</c:v>
                </c:pt>
                <c:pt idx="409">
                  <c:v>-0.54600000000003468</c:v>
                </c:pt>
                <c:pt idx="410">
                  <c:v>-0.54000000000003467</c:v>
                </c:pt>
                <c:pt idx="411">
                  <c:v>-0.53400000000003467</c:v>
                </c:pt>
                <c:pt idx="412">
                  <c:v>-0.52800000000003466</c:v>
                </c:pt>
                <c:pt idx="413">
                  <c:v>-0.52200000000003466</c:v>
                </c:pt>
                <c:pt idx="414">
                  <c:v>-0.51600000000003465</c:v>
                </c:pt>
                <c:pt idx="415">
                  <c:v>-0.51000000000003465</c:v>
                </c:pt>
                <c:pt idx="416">
                  <c:v>-0.50400000000003464</c:v>
                </c:pt>
                <c:pt idx="417">
                  <c:v>-0.49800000000003464</c:v>
                </c:pt>
                <c:pt idx="418">
                  <c:v>-0.49200000000003463</c:v>
                </c:pt>
                <c:pt idx="419">
                  <c:v>-0.48600000000003463</c:v>
                </c:pt>
                <c:pt idx="420">
                  <c:v>-0.48000000000003462</c:v>
                </c:pt>
                <c:pt idx="421">
                  <c:v>-0.47400000000003462</c:v>
                </c:pt>
                <c:pt idx="422">
                  <c:v>-0.46800000000003461</c:v>
                </c:pt>
                <c:pt idx="423">
                  <c:v>-0.46200000000003461</c:v>
                </c:pt>
                <c:pt idx="424">
                  <c:v>-0.4560000000000346</c:v>
                </c:pt>
                <c:pt idx="425">
                  <c:v>-0.45000000000003459</c:v>
                </c:pt>
                <c:pt idx="426">
                  <c:v>-0.44400000000003459</c:v>
                </c:pt>
                <c:pt idx="427">
                  <c:v>-0.43800000000003458</c:v>
                </c:pt>
                <c:pt idx="428">
                  <c:v>-0.43200000000003458</c:v>
                </c:pt>
                <c:pt idx="429">
                  <c:v>-0.42600000000003457</c:v>
                </c:pt>
                <c:pt idx="430">
                  <c:v>-0.42000000000003457</c:v>
                </c:pt>
                <c:pt idx="431">
                  <c:v>-0.41400000000003456</c:v>
                </c:pt>
                <c:pt idx="432">
                  <c:v>-0.40800000000003456</c:v>
                </c:pt>
                <c:pt idx="433">
                  <c:v>-0.40200000000003455</c:v>
                </c:pt>
                <c:pt idx="434">
                  <c:v>-0.39600000000003455</c:v>
                </c:pt>
                <c:pt idx="435">
                  <c:v>-0.39000000000003454</c:v>
                </c:pt>
                <c:pt idx="436">
                  <c:v>-0.38400000000003454</c:v>
                </c:pt>
                <c:pt idx="437">
                  <c:v>-0.37800000000003453</c:v>
                </c:pt>
                <c:pt idx="438">
                  <c:v>-0.37200000000003453</c:v>
                </c:pt>
                <c:pt idx="439">
                  <c:v>-0.36600000000003452</c:v>
                </c:pt>
                <c:pt idx="440">
                  <c:v>-0.36000000000003451</c:v>
                </c:pt>
                <c:pt idx="441">
                  <c:v>-0.35400000000003451</c:v>
                </c:pt>
                <c:pt idx="442">
                  <c:v>-0.3480000000000345</c:v>
                </c:pt>
                <c:pt idx="443">
                  <c:v>-0.3420000000000345</c:v>
                </c:pt>
                <c:pt idx="444">
                  <c:v>-0.33600000000003449</c:v>
                </c:pt>
                <c:pt idx="445">
                  <c:v>-0.33000000000003449</c:v>
                </c:pt>
                <c:pt idx="446">
                  <c:v>-0.32400000000003448</c:v>
                </c:pt>
                <c:pt idx="447">
                  <c:v>-0.31800000000003448</c:v>
                </c:pt>
                <c:pt idx="448">
                  <c:v>-0.31200000000003447</c:v>
                </c:pt>
                <c:pt idx="449">
                  <c:v>-0.30600000000003447</c:v>
                </c:pt>
                <c:pt idx="450">
                  <c:v>-0.30000000000003446</c:v>
                </c:pt>
                <c:pt idx="451">
                  <c:v>-0.29400000000003446</c:v>
                </c:pt>
                <c:pt idx="452">
                  <c:v>-0.28800000000003445</c:v>
                </c:pt>
                <c:pt idx="453">
                  <c:v>-0.28200000000003445</c:v>
                </c:pt>
                <c:pt idx="454">
                  <c:v>-0.27600000000003444</c:v>
                </c:pt>
                <c:pt idx="455">
                  <c:v>-0.27000000000003443</c:v>
                </c:pt>
                <c:pt idx="456">
                  <c:v>-0.26400000000003443</c:v>
                </c:pt>
                <c:pt idx="457">
                  <c:v>-0.25800000000003442</c:v>
                </c:pt>
                <c:pt idx="458">
                  <c:v>-0.25200000000003442</c:v>
                </c:pt>
                <c:pt idx="459">
                  <c:v>-0.24600000000003441</c:v>
                </c:pt>
                <c:pt idx="460">
                  <c:v>-0.24000000000003441</c:v>
                </c:pt>
                <c:pt idx="461">
                  <c:v>-0.2340000000000344</c:v>
                </c:pt>
                <c:pt idx="462">
                  <c:v>-0.2280000000000344</c:v>
                </c:pt>
                <c:pt idx="463">
                  <c:v>-0.22200000000003439</c:v>
                </c:pt>
                <c:pt idx="464">
                  <c:v>-0.21600000000003439</c:v>
                </c:pt>
                <c:pt idx="465">
                  <c:v>-0.21000000000003438</c:v>
                </c:pt>
                <c:pt idx="466">
                  <c:v>-0.20400000000003438</c:v>
                </c:pt>
                <c:pt idx="467">
                  <c:v>-0.19800000000003437</c:v>
                </c:pt>
                <c:pt idx="468">
                  <c:v>-0.19200000000003437</c:v>
                </c:pt>
                <c:pt idx="469">
                  <c:v>-0.18600000000003436</c:v>
                </c:pt>
                <c:pt idx="470">
                  <c:v>-0.18000000000003435</c:v>
                </c:pt>
                <c:pt idx="471">
                  <c:v>-0.17400000000003435</c:v>
                </c:pt>
                <c:pt idx="472">
                  <c:v>-0.16800000000003434</c:v>
                </c:pt>
                <c:pt idx="473">
                  <c:v>-0.16200000000003434</c:v>
                </c:pt>
                <c:pt idx="474">
                  <c:v>-0.15600000000003433</c:v>
                </c:pt>
                <c:pt idx="475">
                  <c:v>-0.15000000000003433</c:v>
                </c:pt>
                <c:pt idx="476">
                  <c:v>-0.14400000000003432</c:v>
                </c:pt>
                <c:pt idx="477">
                  <c:v>-0.13800000000003432</c:v>
                </c:pt>
                <c:pt idx="478">
                  <c:v>-0.13200000000003431</c:v>
                </c:pt>
                <c:pt idx="479">
                  <c:v>-0.12600000000003431</c:v>
                </c:pt>
                <c:pt idx="480">
                  <c:v>-0.1200000000000343</c:v>
                </c:pt>
                <c:pt idx="481">
                  <c:v>-0.1140000000000343</c:v>
                </c:pt>
                <c:pt idx="482">
                  <c:v>-0.10800000000003429</c:v>
                </c:pt>
                <c:pt idx="483">
                  <c:v>-0.10200000000003429</c:v>
                </c:pt>
                <c:pt idx="484">
                  <c:v>-9.600000000003428E-2</c:v>
                </c:pt>
                <c:pt idx="485">
                  <c:v>-9.0000000000034275E-2</c:v>
                </c:pt>
                <c:pt idx="486">
                  <c:v>-8.4000000000034269E-2</c:v>
                </c:pt>
                <c:pt idx="487">
                  <c:v>-7.8000000000034264E-2</c:v>
                </c:pt>
                <c:pt idx="488">
                  <c:v>-7.2000000000034259E-2</c:v>
                </c:pt>
                <c:pt idx="489">
                  <c:v>-6.6000000000034253E-2</c:v>
                </c:pt>
                <c:pt idx="490">
                  <c:v>-6.0000000000034255E-2</c:v>
                </c:pt>
                <c:pt idx="491">
                  <c:v>-5.4000000000034257E-2</c:v>
                </c:pt>
                <c:pt idx="492">
                  <c:v>-4.8000000000034258E-2</c:v>
                </c:pt>
                <c:pt idx="493">
                  <c:v>-4.200000000003426E-2</c:v>
                </c:pt>
                <c:pt idx="494">
                  <c:v>-3.6000000000034262E-2</c:v>
                </c:pt>
                <c:pt idx="495">
                  <c:v>-3.0000000000034263E-2</c:v>
                </c:pt>
                <c:pt idx="496">
                  <c:v>-2.4000000000034265E-2</c:v>
                </c:pt>
                <c:pt idx="497">
                  <c:v>-1.8000000000034266E-2</c:v>
                </c:pt>
                <c:pt idx="498">
                  <c:v>-1.2000000000034266E-2</c:v>
                </c:pt>
                <c:pt idx="499">
                  <c:v>-6.0000000000342661E-3</c:v>
                </c:pt>
                <c:pt idx="500">
                  <c:v>-3.4265992820969871E-14</c:v>
                </c:pt>
                <c:pt idx="501">
                  <c:v>5.9999999999657341E-3</c:v>
                </c:pt>
                <c:pt idx="502">
                  <c:v>1.1999999999965734E-2</c:v>
                </c:pt>
                <c:pt idx="503">
                  <c:v>1.7999999999965734E-2</c:v>
                </c:pt>
                <c:pt idx="504">
                  <c:v>2.3999999999965736E-2</c:v>
                </c:pt>
                <c:pt idx="505">
                  <c:v>2.9999999999965735E-2</c:v>
                </c:pt>
                <c:pt idx="506">
                  <c:v>3.5999999999965733E-2</c:v>
                </c:pt>
                <c:pt idx="507">
                  <c:v>4.1999999999965731E-2</c:v>
                </c:pt>
                <c:pt idx="508">
                  <c:v>4.799999999996573E-2</c:v>
                </c:pt>
                <c:pt idx="509">
                  <c:v>5.3999999999965728E-2</c:v>
                </c:pt>
                <c:pt idx="510">
                  <c:v>5.9999999999965727E-2</c:v>
                </c:pt>
                <c:pt idx="511">
                  <c:v>6.5999999999965725E-2</c:v>
                </c:pt>
                <c:pt idx="512">
                  <c:v>7.199999999996573E-2</c:v>
                </c:pt>
                <c:pt idx="513">
                  <c:v>7.7999999999965736E-2</c:v>
                </c:pt>
                <c:pt idx="514">
                  <c:v>8.3999999999965741E-2</c:v>
                </c:pt>
                <c:pt idx="515">
                  <c:v>8.9999999999965746E-2</c:v>
                </c:pt>
                <c:pt idx="516">
                  <c:v>9.5999999999965752E-2</c:v>
                </c:pt>
                <c:pt idx="517">
                  <c:v>0.10199999999996576</c:v>
                </c:pt>
                <c:pt idx="518">
                  <c:v>0.10799999999996576</c:v>
                </c:pt>
                <c:pt idx="519">
                  <c:v>0.11399999999996577</c:v>
                </c:pt>
                <c:pt idx="520">
                  <c:v>0.11999999999996577</c:v>
                </c:pt>
                <c:pt idx="521">
                  <c:v>0.12599999999996578</c:v>
                </c:pt>
                <c:pt idx="522">
                  <c:v>0.13199999999996578</c:v>
                </c:pt>
                <c:pt idx="523">
                  <c:v>0.13799999999996579</c:v>
                </c:pt>
                <c:pt idx="524">
                  <c:v>0.14399999999996579</c:v>
                </c:pt>
                <c:pt idx="525">
                  <c:v>0.1499999999999658</c:v>
                </c:pt>
                <c:pt idx="526">
                  <c:v>0.1559999999999658</c:v>
                </c:pt>
                <c:pt idx="527">
                  <c:v>0.16199999999996581</c:v>
                </c:pt>
                <c:pt idx="528">
                  <c:v>0.16799999999996582</c:v>
                </c:pt>
                <c:pt idx="529">
                  <c:v>0.17399999999996582</c:v>
                </c:pt>
                <c:pt idx="530">
                  <c:v>0.17999999999996583</c:v>
                </c:pt>
                <c:pt idx="531">
                  <c:v>0.18599999999996583</c:v>
                </c:pt>
                <c:pt idx="532">
                  <c:v>0.19199999999996584</c:v>
                </c:pt>
                <c:pt idx="533">
                  <c:v>0.19799999999996584</c:v>
                </c:pt>
                <c:pt idx="534">
                  <c:v>0.20399999999996585</c:v>
                </c:pt>
                <c:pt idx="535">
                  <c:v>0.20999999999996585</c:v>
                </c:pt>
                <c:pt idx="536">
                  <c:v>0.21599999999996586</c:v>
                </c:pt>
                <c:pt idx="537">
                  <c:v>0.22199999999996586</c:v>
                </c:pt>
                <c:pt idx="538">
                  <c:v>0.22799999999996587</c:v>
                </c:pt>
                <c:pt idx="539">
                  <c:v>0.23399999999996587</c:v>
                </c:pt>
                <c:pt idx="540">
                  <c:v>0.23999999999996588</c:v>
                </c:pt>
                <c:pt idx="541">
                  <c:v>0.24599999999996588</c:v>
                </c:pt>
                <c:pt idx="542">
                  <c:v>0.25199999999996586</c:v>
                </c:pt>
                <c:pt idx="543">
                  <c:v>0.25799999999996587</c:v>
                </c:pt>
                <c:pt idx="544">
                  <c:v>0.26399999999996587</c:v>
                </c:pt>
                <c:pt idx="545">
                  <c:v>0.26999999999996588</c:v>
                </c:pt>
                <c:pt idx="546">
                  <c:v>0.27599999999996588</c:v>
                </c:pt>
                <c:pt idx="547">
                  <c:v>0.28199999999996589</c:v>
                </c:pt>
                <c:pt idx="548">
                  <c:v>0.28799999999996589</c:v>
                </c:pt>
                <c:pt idx="549">
                  <c:v>0.2939999999999659</c:v>
                </c:pt>
                <c:pt idx="550">
                  <c:v>0.29999999999996591</c:v>
                </c:pt>
                <c:pt idx="551">
                  <c:v>0.30599999999996591</c:v>
                </c:pt>
                <c:pt idx="552">
                  <c:v>0.31199999999996592</c:v>
                </c:pt>
                <c:pt idx="553">
                  <c:v>0.31799999999996592</c:v>
                </c:pt>
                <c:pt idx="554">
                  <c:v>0.32399999999996593</c:v>
                </c:pt>
                <c:pt idx="555">
                  <c:v>0.32999999999996593</c:v>
                </c:pt>
                <c:pt idx="556">
                  <c:v>0.33599999999996594</c:v>
                </c:pt>
                <c:pt idx="557">
                  <c:v>0.34199999999996594</c:v>
                </c:pt>
                <c:pt idx="558">
                  <c:v>0.34799999999996595</c:v>
                </c:pt>
                <c:pt idx="559">
                  <c:v>0.35399999999996595</c:v>
                </c:pt>
                <c:pt idx="560">
                  <c:v>0.35999999999996596</c:v>
                </c:pt>
                <c:pt idx="561">
                  <c:v>0.36599999999996596</c:v>
                </c:pt>
                <c:pt idx="562">
                  <c:v>0.37199999999996597</c:v>
                </c:pt>
                <c:pt idx="563">
                  <c:v>0.37799999999996597</c:v>
                </c:pt>
                <c:pt idx="564">
                  <c:v>0.38399999999996598</c:v>
                </c:pt>
                <c:pt idx="565">
                  <c:v>0.38999999999996598</c:v>
                </c:pt>
                <c:pt idx="566">
                  <c:v>0.39599999999996599</c:v>
                </c:pt>
                <c:pt idx="567">
                  <c:v>0.401999999999966</c:v>
                </c:pt>
                <c:pt idx="568">
                  <c:v>0.407999999999966</c:v>
                </c:pt>
                <c:pt idx="569">
                  <c:v>0.41399999999996601</c:v>
                </c:pt>
                <c:pt idx="570">
                  <c:v>0.41999999999996601</c:v>
                </c:pt>
                <c:pt idx="571">
                  <c:v>0.42599999999996602</c:v>
                </c:pt>
                <c:pt idx="572">
                  <c:v>0.43199999999996602</c:v>
                </c:pt>
                <c:pt idx="573">
                  <c:v>0.43799999999996603</c:v>
                </c:pt>
                <c:pt idx="574">
                  <c:v>0.44399999999996603</c:v>
                </c:pt>
                <c:pt idx="575">
                  <c:v>0.44999999999996604</c:v>
                </c:pt>
                <c:pt idx="576">
                  <c:v>0.45599999999996604</c:v>
                </c:pt>
                <c:pt idx="577">
                  <c:v>0.46199999999996605</c:v>
                </c:pt>
                <c:pt idx="578">
                  <c:v>0.46799999999996605</c:v>
                </c:pt>
                <c:pt idx="579">
                  <c:v>0.47399999999996606</c:v>
                </c:pt>
                <c:pt idx="580">
                  <c:v>0.47999999999996606</c:v>
                </c:pt>
                <c:pt idx="581">
                  <c:v>0.48599999999996607</c:v>
                </c:pt>
                <c:pt idx="582">
                  <c:v>0.49199999999996608</c:v>
                </c:pt>
                <c:pt idx="583">
                  <c:v>0.49799999999996608</c:v>
                </c:pt>
                <c:pt idx="584">
                  <c:v>0.50399999999996603</c:v>
                </c:pt>
                <c:pt idx="585">
                  <c:v>0.50999999999996604</c:v>
                </c:pt>
                <c:pt idx="586">
                  <c:v>0.51599999999996604</c:v>
                </c:pt>
                <c:pt idx="587">
                  <c:v>0.52199999999996605</c:v>
                </c:pt>
                <c:pt idx="588">
                  <c:v>0.52799999999996605</c:v>
                </c:pt>
                <c:pt idx="589">
                  <c:v>0.53399999999996606</c:v>
                </c:pt>
                <c:pt idx="590">
                  <c:v>0.53999999999996606</c:v>
                </c:pt>
                <c:pt idx="591">
                  <c:v>0.54599999999996607</c:v>
                </c:pt>
                <c:pt idx="592">
                  <c:v>0.55199999999996607</c:v>
                </c:pt>
                <c:pt idx="593">
                  <c:v>0.55799999999996608</c:v>
                </c:pt>
                <c:pt idx="594">
                  <c:v>0.56399999999996608</c:v>
                </c:pt>
                <c:pt idx="595">
                  <c:v>0.56999999999996609</c:v>
                </c:pt>
                <c:pt idx="596">
                  <c:v>0.57599999999996609</c:v>
                </c:pt>
                <c:pt idx="597">
                  <c:v>0.5819999999999661</c:v>
                </c:pt>
                <c:pt idx="598">
                  <c:v>0.58799999999996611</c:v>
                </c:pt>
                <c:pt idx="599">
                  <c:v>0.59399999999996611</c:v>
                </c:pt>
                <c:pt idx="600">
                  <c:v>0.59999999999996612</c:v>
                </c:pt>
                <c:pt idx="601">
                  <c:v>0.60599999999996612</c:v>
                </c:pt>
                <c:pt idx="602">
                  <c:v>0.61199999999996613</c:v>
                </c:pt>
                <c:pt idx="603">
                  <c:v>0.61799999999996613</c:v>
                </c:pt>
                <c:pt idx="604">
                  <c:v>0.62399999999996614</c:v>
                </c:pt>
                <c:pt idx="605">
                  <c:v>0.62999999999996614</c:v>
                </c:pt>
                <c:pt idx="606">
                  <c:v>0.63599999999996615</c:v>
                </c:pt>
                <c:pt idx="607">
                  <c:v>0.64199999999996615</c:v>
                </c:pt>
                <c:pt idx="608">
                  <c:v>0.64799999999996616</c:v>
                </c:pt>
                <c:pt idx="609">
                  <c:v>0.65399999999996616</c:v>
                </c:pt>
                <c:pt idx="610">
                  <c:v>0.65999999999996617</c:v>
                </c:pt>
                <c:pt idx="611">
                  <c:v>0.66599999999996617</c:v>
                </c:pt>
                <c:pt idx="612">
                  <c:v>0.67199999999996618</c:v>
                </c:pt>
                <c:pt idx="613">
                  <c:v>0.67799999999996619</c:v>
                </c:pt>
                <c:pt idx="614">
                  <c:v>0.68399999999996619</c:v>
                </c:pt>
                <c:pt idx="615">
                  <c:v>0.6899999999999662</c:v>
                </c:pt>
                <c:pt idx="616">
                  <c:v>0.6959999999999662</c:v>
                </c:pt>
                <c:pt idx="617">
                  <c:v>0.70199999999996621</c:v>
                </c:pt>
                <c:pt idx="618">
                  <c:v>0.70799999999996621</c:v>
                </c:pt>
                <c:pt idx="619">
                  <c:v>0.71399999999996622</c:v>
                </c:pt>
                <c:pt idx="620">
                  <c:v>0.71999999999996622</c:v>
                </c:pt>
                <c:pt idx="621">
                  <c:v>0.72599999999996623</c:v>
                </c:pt>
                <c:pt idx="622">
                  <c:v>0.73199999999996623</c:v>
                </c:pt>
                <c:pt idx="623">
                  <c:v>0.73799999999996624</c:v>
                </c:pt>
                <c:pt idx="624">
                  <c:v>0.74399999999996624</c:v>
                </c:pt>
                <c:pt idx="625">
                  <c:v>0.74999999999996625</c:v>
                </c:pt>
                <c:pt idx="626">
                  <c:v>0.75599999999996625</c:v>
                </c:pt>
                <c:pt idx="627">
                  <c:v>0.76199999999996626</c:v>
                </c:pt>
                <c:pt idx="628">
                  <c:v>0.76799999999996627</c:v>
                </c:pt>
                <c:pt idx="629">
                  <c:v>0.77399999999996627</c:v>
                </c:pt>
                <c:pt idx="630">
                  <c:v>0.77999999999996628</c:v>
                </c:pt>
                <c:pt idx="631">
                  <c:v>0.78599999999996628</c:v>
                </c:pt>
                <c:pt idx="632">
                  <c:v>0.79199999999996629</c:v>
                </c:pt>
                <c:pt idx="633">
                  <c:v>0.79799999999996629</c:v>
                </c:pt>
                <c:pt idx="634">
                  <c:v>0.8039999999999663</c:v>
                </c:pt>
                <c:pt idx="635">
                  <c:v>0.8099999999999663</c:v>
                </c:pt>
                <c:pt idx="636">
                  <c:v>0.81599999999996631</c:v>
                </c:pt>
                <c:pt idx="637">
                  <c:v>0.82199999999996631</c:v>
                </c:pt>
                <c:pt idx="638">
                  <c:v>0.82799999999996632</c:v>
                </c:pt>
                <c:pt idx="639">
                  <c:v>0.83399999999996632</c:v>
                </c:pt>
                <c:pt idx="640">
                  <c:v>0.83999999999996633</c:v>
                </c:pt>
                <c:pt idx="641">
                  <c:v>0.84599999999996633</c:v>
                </c:pt>
                <c:pt idx="642">
                  <c:v>0.85199999999996634</c:v>
                </c:pt>
                <c:pt idx="643">
                  <c:v>0.85799999999996635</c:v>
                </c:pt>
                <c:pt idx="644">
                  <c:v>0.86399999999996635</c:v>
                </c:pt>
                <c:pt idx="645">
                  <c:v>0.86999999999996636</c:v>
                </c:pt>
                <c:pt idx="646">
                  <c:v>0.87599999999996636</c:v>
                </c:pt>
                <c:pt idx="647">
                  <c:v>0.88199999999996637</c:v>
                </c:pt>
                <c:pt idx="648">
                  <c:v>0.88799999999996637</c:v>
                </c:pt>
                <c:pt idx="649">
                  <c:v>0.89399999999996638</c:v>
                </c:pt>
                <c:pt idx="650">
                  <c:v>0.89999999999996638</c:v>
                </c:pt>
                <c:pt idx="651">
                  <c:v>0.90599999999996639</c:v>
                </c:pt>
                <c:pt idx="652">
                  <c:v>0.91199999999996639</c:v>
                </c:pt>
                <c:pt idx="653">
                  <c:v>0.9179999999999664</c:v>
                </c:pt>
                <c:pt idx="654">
                  <c:v>0.9239999999999664</c:v>
                </c:pt>
                <c:pt idx="655">
                  <c:v>0.92999999999996641</c:v>
                </c:pt>
                <c:pt idx="656">
                  <c:v>0.93599999999996641</c:v>
                </c:pt>
                <c:pt idx="657">
                  <c:v>0.94199999999996642</c:v>
                </c:pt>
                <c:pt idx="658">
                  <c:v>0.94799999999996643</c:v>
                </c:pt>
                <c:pt idx="659">
                  <c:v>0.95399999999996643</c:v>
                </c:pt>
                <c:pt idx="660">
                  <c:v>0.95999999999996644</c:v>
                </c:pt>
                <c:pt idx="661">
                  <c:v>0.96599999999996644</c:v>
                </c:pt>
                <c:pt idx="662">
                  <c:v>0.97199999999996645</c:v>
                </c:pt>
                <c:pt idx="663">
                  <c:v>0.97799999999996645</c:v>
                </c:pt>
                <c:pt idx="664">
                  <c:v>0.98399999999996646</c:v>
                </c:pt>
                <c:pt idx="665">
                  <c:v>0.98999999999996646</c:v>
                </c:pt>
                <c:pt idx="666">
                  <c:v>0.99599999999996647</c:v>
                </c:pt>
                <c:pt idx="667">
                  <c:v>1.0019999999999665</c:v>
                </c:pt>
                <c:pt idx="668">
                  <c:v>1.0079999999999665</c:v>
                </c:pt>
                <c:pt idx="669">
                  <c:v>1.0139999999999665</c:v>
                </c:pt>
                <c:pt idx="670">
                  <c:v>1.0199999999999665</c:v>
                </c:pt>
                <c:pt idx="671">
                  <c:v>1.0259999999999665</c:v>
                </c:pt>
                <c:pt idx="672">
                  <c:v>1.0319999999999665</c:v>
                </c:pt>
                <c:pt idx="673">
                  <c:v>1.0379999999999665</c:v>
                </c:pt>
                <c:pt idx="674">
                  <c:v>1.0439999999999665</c:v>
                </c:pt>
                <c:pt idx="675">
                  <c:v>1.0499999999999665</c:v>
                </c:pt>
                <c:pt idx="676">
                  <c:v>1.0559999999999665</c:v>
                </c:pt>
                <c:pt idx="677">
                  <c:v>1.0619999999999665</c:v>
                </c:pt>
                <c:pt idx="678">
                  <c:v>1.0679999999999665</c:v>
                </c:pt>
                <c:pt idx="679">
                  <c:v>1.0739999999999665</c:v>
                </c:pt>
                <c:pt idx="680">
                  <c:v>1.0799999999999665</c:v>
                </c:pt>
                <c:pt idx="681">
                  <c:v>1.0859999999999665</c:v>
                </c:pt>
                <c:pt idx="682">
                  <c:v>1.0919999999999666</c:v>
                </c:pt>
                <c:pt idx="683">
                  <c:v>1.0979999999999666</c:v>
                </c:pt>
                <c:pt idx="684">
                  <c:v>1.1039999999999666</c:v>
                </c:pt>
                <c:pt idx="685">
                  <c:v>1.1099999999999666</c:v>
                </c:pt>
                <c:pt idx="686">
                  <c:v>1.1159999999999666</c:v>
                </c:pt>
                <c:pt idx="687">
                  <c:v>1.1219999999999666</c:v>
                </c:pt>
                <c:pt idx="688">
                  <c:v>1.1279999999999666</c:v>
                </c:pt>
                <c:pt idx="689">
                  <c:v>1.1339999999999666</c:v>
                </c:pt>
                <c:pt idx="690">
                  <c:v>1.1399999999999666</c:v>
                </c:pt>
                <c:pt idx="691">
                  <c:v>1.1459999999999666</c:v>
                </c:pt>
                <c:pt idx="692">
                  <c:v>1.1519999999999666</c:v>
                </c:pt>
                <c:pt idx="693">
                  <c:v>1.1579999999999666</c:v>
                </c:pt>
                <c:pt idx="694">
                  <c:v>1.1639999999999666</c:v>
                </c:pt>
                <c:pt idx="695">
                  <c:v>1.1699999999999666</c:v>
                </c:pt>
                <c:pt idx="696">
                  <c:v>1.1759999999999666</c:v>
                </c:pt>
                <c:pt idx="697">
                  <c:v>1.1819999999999666</c:v>
                </c:pt>
                <c:pt idx="698">
                  <c:v>1.1879999999999666</c:v>
                </c:pt>
                <c:pt idx="699">
                  <c:v>1.1939999999999666</c:v>
                </c:pt>
                <c:pt idx="700">
                  <c:v>1.1999999999999666</c:v>
                </c:pt>
                <c:pt idx="701">
                  <c:v>1.2059999999999667</c:v>
                </c:pt>
                <c:pt idx="702">
                  <c:v>1.2119999999999667</c:v>
                </c:pt>
                <c:pt idx="703">
                  <c:v>1.2179999999999667</c:v>
                </c:pt>
                <c:pt idx="704">
                  <c:v>1.2239999999999667</c:v>
                </c:pt>
                <c:pt idx="705">
                  <c:v>1.2299999999999667</c:v>
                </c:pt>
                <c:pt idx="706">
                  <c:v>1.2359999999999667</c:v>
                </c:pt>
                <c:pt idx="707">
                  <c:v>1.2419999999999667</c:v>
                </c:pt>
                <c:pt idx="708">
                  <c:v>1.2479999999999667</c:v>
                </c:pt>
                <c:pt idx="709">
                  <c:v>1.2539999999999667</c:v>
                </c:pt>
                <c:pt idx="710">
                  <c:v>1.2599999999999667</c:v>
                </c:pt>
                <c:pt idx="711">
                  <c:v>1.2659999999999667</c:v>
                </c:pt>
                <c:pt idx="712">
                  <c:v>1.2719999999999667</c:v>
                </c:pt>
                <c:pt idx="713">
                  <c:v>1.2779999999999667</c:v>
                </c:pt>
                <c:pt idx="714">
                  <c:v>1.2839999999999667</c:v>
                </c:pt>
                <c:pt idx="715">
                  <c:v>1.2899999999999667</c:v>
                </c:pt>
                <c:pt idx="716">
                  <c:v>1.2959999999999667</c:v>
                </c:pt>
                <c:pt idx="717">
                  <c:v>1.3019999999999667</c:v>
                </c:pt>
                <c:pt idx="718">
                  <c:v>1.3079999999999667</c:v>
                </c:pt>
                <c:pt idx="719">
                  <c:v>1.3139999999999668</c:v>
                </c:pt>
                <c:pt idx="720">
                  <c:v>1.3199999999999668</c:v>
                </c:pt>
                <c:pt idx="721">
                  <c:v>1.3259999999999668</c:v>
                </c:pt>
                <c:pt idx="722">
                  <c:v>1.3319999999999668</c:v>
                </c:pt>
                <c:pt idx="723">
                  <c:v>1.3379999999999668</c:v>
                </c:pt>
                <c:pt idx="724">
                  <c:v>1.3439999999999668</c:v>
                </c:pt>
                <c:pt idx="725">
                  <c:v>1.3499999999999668</c:v>
                </c:pt>
                <c:pt idx="726">
                  <c:v>1.3559999999999668</c:v>
                </c:pt>
                <c:pt idx="727">
                  <c:v>1.3619999999999668</c:v>
                </c:pt>
                <c:pt idx="728">
                  <c:v>1.3679999999999668</c:v>
                </c:pt>
                <c:pt idx="729">
                  <c:v>1.3739999999999668</c:v>
                </c:pt>
                <c:pt idx="730">
                  <c:v>1.3799999999999668</c:v>
                </c:pt>
                <c:pt idx="731">
                  <c:v>1.3859999999999668</c:v>
                </c:pt>
                <c:pt idx="732">
                  <c:v>1.3919999999999668</c:v>
                </c:pt>
                <c:pt idx="733">
                  <c:v>1.3979999999999668</c:v>
                </c:pt>
                <c:pt idx="734">
                  <c:v>1.4039999999999668</c:v>
                </c:pt>
                <c:pt idx="735">
                  <c:v>1.4099999999999668</c:v>
                </c:pt>
                <c:pt idx="736">
                  <c:v>1.4159999999999668</c:v>
                </c:pt>
                <c:pt idx="737">
                  <c:v>1.4219999999999668</c:v>
                </c:pt>
                <c:pt idx="738">
                  <c:v>1.4279999999999669</c:v>
                </c:pt>
                <c:pt idx="739">
                  <c:v>1.4339999999999669</c:v>
                </c:pt>
                <c:pt idx="740">
                  <c:v>1.4399999999999669</c:v>
                </c:pt>
                <c:pt idx="741">
                  <c:v>1.4459999999999669</c:v>
                </c:pt>
                <c:pt idx="742">
                  <c:v>1.4519999999999669</c:v>
                </c:pt>
                <c:pt idx="743">
                  <c:v>1.4579999999999669</c:v>
                </c:pt>
                <c:pt idx="744">
                  <c:v>1.4639999999999669</c:v>
                </c:pt>
                <c:pt idx="745">
                  <c:v>1.4699999999999669</c:v>
                </c:pt>
                <c:pt idx="746">
                  <c:v>1.4759999999999669</c:v>
                </c:pt>
                <c:pt idx="747">
                  <c:v>1.4819999999999669</c:v>
                </c:pt>
                <c:pt idx="748">
                  <c:v>1.4879999999999669</c:v>
                </c:pt>
                <c:pt idx="749">
                  <c:v>1.4939999999999669</c:v>
                </c:pt>
                <c:pt idx="750">
                  <c:v>1.4999999999999669</c:v>
                </c:pt>
                <c:pt idx="751">
                  <c:v>1.5059999999999669</c:v>
                </c:pt>
                <c:pt idx="752">
                  <c:v>1.5119999999999669</c:v>
                </c:pt>
                <c:pt idx="753">
                  <c:v>1.5179999999999669</c:v>
                </c:pt>
                <c:pt idx="754">
                  <c:v>1.5239999999999669</c:v>
                </c:pt>
                <c:pt idx="755">
                  <c:v>1.5299999999999669</c:v>
                </c:pt>
                <c:pt idx="756">
                  <c:v>1.5359999999999669</c:v>
                </c:pt>
                <c:pt idx="757">
                  <c:v>1.541999999999967</c:v>
                </c:pt>
                <c:pt idx="758">
                  <c:v>1.547999999999967</c:v>
                </c:pt>
                <c:pt idx="759">
                  <c:v>1.553999999999967</c:v>
                </c:pt>
                <c:pt idx="760">
                  <c:v>1.559999999999967</c:v>
                </c:pt>
                <c:pt idx="761">
                  <c:v>1.565999999999967</c:v>
                </c:pt>
                <c:pt idx="762">
                  <c:v>1.571999999999967</c:v>
                </c:pt>
                <c:pt idx="763">
                  <c:v>1.577999999999967</c:v>
                </c:pt>
                <c:pt idx="764">
                  <c:v>1.583999999999967</c:v>
                </c:pt>
                <c:pt idx="765">
                  <c:v>1.589999999999967</c:v>
                </c:pt>
                <c:pt idx="766">
                  <c:v>1.595999999999967</c:v>
                </c:pt>
                <c:pt idx="767">
                  <c:v>1.601999999999967</c:v>
                </c:pt>
                <c:pt idx="768">
                  <c:v>1.607999999999967</c:v>
                </c:pt>
                <c:pt idx="769">
                  <c:v>1.613999999999967</c:v>
                </c:pt>
                <c:pt idx="770">
                  <c:v>1.619999999999967</c:v>
                </c:pt>
                <c:pt idx="771">
                  <c:v>1.625999999999967</c:v>
                </c:pt>
                <c:pt idx="772">
                  <c:v>1.631999999999967</c:v>
                </c:pt>
                <c:pt idx="773">
                  <c:v>1.637999999999967</c:v>
                </c:pt>
                <c:pt idx="774">
                  <c:v>1.643999999999967</c:v>
                </c:pt>
                <c:pt idx="775">
                  <c:v>1.649999999999967</c:v>
                </c:pt>
                <c:pt idx="776">
                  <c:v>1.6559999999999671</c:v>
                </c:pt>
                <c:pt idx="777">
                  <c:v>1.6619999999999671</c:v>
                </c:pt>
                <c:pt idx="778">
                  <c:v>1.6679999999999671</c:v>
                </c:pt>
                <c:pt idx="779">
                  <c:v>1.6739999999999671</c:v>
                </c:pt>
                <c:pt idx="780">
                  <c:v>1.6799999999999671</c:v>
                </c:pt>
                <c:pt idx="781">
                  <c:v>1.6859999999999671</c:v>
                </c:pt>
                <c:pt idx="782">
                  <c:v>1.6919999999999671</c:v>
                </c:pt>
                <c:pt idx="783">
                  <c:v>1.6979999999999671</c:v>
                </c:pt>
                <c:pt idx="784">
                  <c:v>1.7039999999999671</c:v>
                </c:pt>
                <c:pt idx="785">
                  <c:v>1.7099999999999671</c:v>
                </c:pt>
                <c:pt idx="786">
                  <c:v>1.7159999999999671</c:v>
                </c:pt>
                <c:pt idx="787">
                  <c:v>1.7219999999999671</c:v>
                </c:pt>
                <c:pt idx="788">
                  <c:v>1.7279999999999671</c:v>
                </c:pt>
                <c:pt idx="789">
                  <c:v>1.7339999999999671</c:v>
                </c:pt>
                <c:pt idx="790">
                  <c:v>1.7399999999999671</c:v>
                </c:pt>
                <c:pt idx="791">
                  <c:v>1.7459999999999671</c:v>
                </c:pt>
                <c:pt idx="792">
                  <c:v>1.7519999999999671</c:v>
                </c:pt>
                <c:pt idx="793">
                  <c:v>1.7579999999999671</c:v>
                </c:pt>
                <c:pt idx="794">
                  <c:v>1.7639999999999671</c:v>
                </c:pt>
                <c:pt idx="795">
                  <c:v>1.7699999999999672</c:v>
                </c:pt>
                <c:pt idx="796">
                  <c:v>1.7759999999999672</c:v>
                </c:pt>
                <c:pt idx="797">
                  <c:v>1.7819999999999672</c:v>
                </c:pt>
                <c:pt idx="798">
                  <c:v>1.7879999999999672</c:v>
                </c:pt>
                <c:pt idx="799">
                  <c:v>1.7939999999999672</c:v>
                </c:pt>
                <c:pt idx="800">
                  <c:v>1.7999999999999672</c:v>
                </c:pt>
                <c:pt idx="801">
                  <c:v>1.8059999999999672</c:v>
                </c:pt>
                <c:pt idx="802">
                  <c:v>1.8119999999999672</c:v>
                </c:pt>
                <c:pt idx="803">
                  <c:v>1.8179999999999672</c:v>
                </c:pt>
                <c:pt idx="804">
                  <c:v>1.8239999999999672</c:v>
                </c:pt>
                <c:pt idx="805">
                  <c:v>1.8299999999999672</c:v>
                </c:pt>
                <c:pt idx="806">
                  <c:v>1.8359999999999672</c:v>
                </c:pt>
                <c:pt idx="807">
                  <c:v>1.8419999999999672</c:v>
                </c:pt>
                <c:pt idx="808">
                  <c:v>1.8479999999999672</c:v>
                </c:pt>
                <c:pt idx="809">
                  <c:v>1.8539999999999672</c:v>
                </c:pt>
                <c:pt idx="810">
                  <c:v>1.8599999999999672</c:v>
                </c:pt>
                <c:pt idx="811">
                  <c:v>1.8659999999999672</c:v>
                </c:pt>
                <c:pt idx="812">
                  <c:v>1.8719999999999672</c:v>
                </c:pt>
                <c:pt idx="813">
                  <c:v>1.8779999999999673</c:v>
                </c:pt>
                <c:pt idx="814">
                  <c:v>1.8839999999999673</c:v>
                </c:pt>
                <c:pt idx="815">
                  <c:v>1.8899999999999673</c:v>
                </c:pt>
                <c:pt idx="816">
                  <c:v>1.8959999999999673</c:v>
                </c:pt>
                <c:pt idx="817">
                  <c:v>1.9019999999999673</c:v>
                </c:pt>
                <c:pt idx="818">
                  <c:v>1.9079999999999673</c:v>
                </c:pt>
                <c:pt idx="819">
                  <c:v>1.9139999999999673</c:v>
                </c:pt>
                <c:pt idx="820">
                  <c:v>1.9199999999999673</c:v>
                </c:pt>
                <c:pt idx="821">
                  <c:v>1.9259999999999673</c:v>
                </c:pt>
                <c:pt idx="822">
                  <c:v>1.9319999999999673</c:v>
                </c:pt>
                <c:pt idx="823">
                  <c:v>1.9379999999999673</c:v>
                </c:pt>
                <c:pt idx="824">
                  <c:v>1.9439999999999673</c:v>
                </c:pt>
                <c:pt idx="825">
                  <c:v>1.9499999999999673</c:v>
                </c:pt>
                <c:pt idx="826">
                  <c:v>1.9559999999999673</c:v>
                </c:pt>
                <c:pt idx="827">
                  <c:v>1.9619999999999673</c:v>
                </c:pt>
                <c:pt idx="828">
                  <c:v>1.9679999999999673</c:v>
                </c:pt>
                <c:pt idx="829">
                  <c:v>1.9739999999999673</c:v>
                </c:pt>
                <c:pt idx="830">
                  <c:v>1.9799999999999673</c:v>
                </c:pt>
                <c:pt idx="831">
                  <c:v>1.9859999999999673</c:v>
                </c:pt>
                <c:pt idx="832">
                  <c:v>1.9919999999999674</c:v>
                </c:pt>
                <c:pt idx="833">
                  <c:v>1.9979999999999674</c:v>
                </c:pt>
                <c:pt idx="834">
                  <c:v>2.0039999999999671</c:v>
                </c:pt>
                <c:pt idx="835">
                  <c:v>2.0099999999999669</c:v>
                </c:pt>
                <c:pt idx="836">
                  <c:v>2.0159999999999667</c:v>
                </c:pt>
                <c:pt idx="837">
                  <c:v>2.0219999999999665</c:v>
                </c:pt>
                <c:pt idx="838">
                  <c:v>2.0279999999999663</c:v>
                </c:pt>
                <c:pt idx="839">
                  <c:v>2.0339999999999661</c:v>
                </c:pt>
                <c:pt idx="840">
                  <c:v>2.0399999999999658</c:v>
                </c:pt>
                <c:pt idx="841">
                  <c:v>2.0459999999999656</c:v>
                </c:pt>
                <c:pt idx="842">
                  <c:v>2.0519999999999654</c:v>
                </c:pt>
                <c:pt idx="843">
                  <c:v>2.0579999999999652</c:v>
                </c:pt>
                <c:pt idx="844">
                  <c:v>2.063999999999965</c:v>
                </c:pt>
                <c:pt idx="845">
                  <c:v>2.0699999999999648</c:v>
                </c:pt>
                <c:pt idx="846">
                  <c:v>2.0759999999999645</c:v>
                </c:pt>
                <c:pt idx="847">
                  <c:v>2.0819999999999643</c:v>
                </c:pt>
                <c:pt idx="848">
                  <c:v>2.0879999999999641</c:v>
                </c:pt>
                <c:pt idx="849">
                  <c:v>2.0939999999999639</c:v>
                </c:pt>
                <c:pt idx="850">
                  <c:v>2.0999999999999637</c:v>
                </c:pt>
                <c:pt idx="851">
                  <c:v>2.1059999999999635</c:v>
                </c:pt>
                <c:pt idx="852">
                  <c:v>2.1119999999999632</c:v>
                </c:pt>
                <c:pt idx="853">
                  <c:v>2.117999999999963</c:v>
                </c:pt>
                <c:pt idx="854">
                  <c:v>2.1239999999999628</c:v>
                </c:pt>
                <c:pt idx="855">
                  <c:v>2.1299999999999626</c:v>
                </c:pt>
                <c:pt idx="856">
                  <c:v>2.1359999999999624</c:v>
                </c:pt>
                <c:pt idx="857">
                  <c:v>2.1419999999999622</c:v>
                </c:pt>
                <c:pt idx="858">
                  <c:v>2.1479999999999619</c:v>
                </c:pt>
                <c:pt idx="859">
                  <c:v>2.1539999999999617</c:v>
                </c:pt>
                <c:pt idx="860">
                  <c:v>2.1599999999999615</c:v>
                </c:pt>
                <c:pt idx="861">
                  <c:v>2.1659999999999613</c:v>
                </c:pt>
                <c:pt idx="862">
                  <c:v>2.1719999999999611</c:v>
                </c:pt>
                <c:pt idx="863">
                  <c:v>2.1779999999999609</c:v>
                </c:pt>
                <c:pt idx="864">
                  <c:v>2.1839999999999606</c:v>
                </c:pt>
                <c:pt idx="865">
                  <c:v>2.1899999999999604</c:v>
                </c:pt>
                <c:pt idx="866">
                  <c:v>2.1959999999999602</c:v>
                </c:pt>
                <c:pt idx="867">
                  <c:v>2.20199999999996</c:v>
                </c:pt>
                <c:pt idx="868">
                  <c:v>2.2079999999999598</c:v>
                </c:pt>
                <c:pt idx="869">
                  <c:v>2.2139999999999596</c:v>
                </c:pt>
                <c:pt idx="870">
                  <c:v>2.2199999999999593</c:v>
                </c:pt>
                <c:pt idx="871">
                  <c:v>2.2259999999999591</c:v>
                </c:pt>
                <c:pt idx="872">
                  <c:v>2.2319999999999589</c:v>
                </c:pt>
                <c:pt idx="873">
                  <c:v>2.2379999999999587</c:v>
                </c:pt>
                <c:pt idx="874">
                  <c:v>2.2439999999999585</c:v>
                </c:pt>
                <c:pt idx="875">
                  <c:v>2.2499999999999583</c:v>
                </c:pt>
                <c:pt idx="876">
                  <c:v>2.255999999999958</c:v>
                </c:pt>
                <c:pt idx="877">
                  <c:v>2.2619999999999578</c:v>
                </c:pt>
                <c:pt idx="878">
                  <c:v>2.2679999999999576</c:v>
                </c:pt>
                <c:pt idx="879">
                  <c:v>2.2739999999999574</c:v>
                </c:pt>
                <c:pt idx="880">
                  <c:v>2.2799999999999572</c:v>
                </c:pt>
                <c:pt idx="881">
                  <c:v>2.285999999999957</c:v>
                </c:pt>
                <c:pt idx="882">
                  <c:v>2.2919999999999567</c:v>
                </c:pt>
                <c:pt idx="883">
                  <c:v>2.2979999999999565</c:v>
                </c:pt>
                <c:pt idx="884">
                  <c:v>2.3039999999999563</c:v>
                </c:pt>
                <c:pt idx="885">
                  <c:v>2.3099999999999561</c:v>
                </c:pt>
                <c:pt idx="886">
                  <c:v>2.3159999999999559</c:v>
                </c:pt>
                <c:pt idx="887">
                  <c:v>2.3219999999999557</c:v>
                </c:pt>
                <c:pt idx="888">
                  <c:v>2.3279999999999554</c:v>
                </c:pt>
                <c:pt idx="889">
                  <c:v>2.3339999999999552</c:v>
                </c:pt>
                <c:pt idx="890">
                  <c:v>2.339999999999955</c:v>
                </c:pt>
                <c:pt idx="891">
                  <c:v>2.3459999999999548</c:v>
                </c:pt>
                <c:pt idx="892">
                  <c:v>2.3519999999999546</c:v>
                </c:pt>
                <c:pt idx="893">
                  <c:v>2.3579999999999544</c:v>
                </c:pt>
                <c:pt idx="894">
                  <c:v>2.3639999999999541</c:v>
                </c:pt>
                <c:pt idx="895">
                  <c:v>2.3699999999999539</c:v>
                </c:pt>
                <c:pt idx="896">
                  <c:v>2.3759999999999537</c:v>
                </c:pt>
                <c:pt idx="897">
                  <c:v>2.3819999999999535</c:v>
                </c:pt>
                <c:pt idx="898">
                  <c:v>2.3879999999999533</c:v>
                </c:pt>
                <c:pt idx="899">
                  <c:v>2.3939999999999531</c:v>
                </c:pt>
                <c:pt idx="900">
                  <c:v>2.3999999999999528</c:v>
                </c:pt>
                <c:pt idx="901">
                  <c:v>2.4059999999999526</c:v>
                </c:pt>
                <c:pt idx="902">
                  <c:v>2.4119999999999524</c:v>
                </c:pt>
                <c:pt idx="903">
                  <c:v>2.4179999999999522</c:v>
                </c:pt>
                <c:pt idx="904">
                  <c:v>2.423999999999952</c:v>
                </c:pt>
                <c:pt idx="905">
                  <c:v>2.4299999999999518</c:v>
                </c:pt>
                <c:pt idx="906">
                  <c:v>2.4359999999999515</c:v>
                </c:pt>
                <c:pt idx="907">
                  <c:v>2.4419999999999513</c:v>
                </c:pt>
                <c:pt idx="908">
                  <c:v>2.4479999999999511</c:v>
                </c:pt>
                <c:pt idx="909">
                  <c:v>2.4539999999999509</c:v>
                </c:pt>
                <c:pt idx="910">
                  <c:v>2.4599999999999507</c:v>
                </c:pt>
                <c:pt idx="911">
                  <c:v>2.4659999999999505</c:v>
                </c:pt>
                <c:pt idx="912">
                  <c:v>2.4719999999999502</c:v>
                </c:pt>
                <c:pt idx="913">
                  <c:v>2.47799999999995</c:v>
                </c:pt>
                <c:pt idx="914">
                  <c:v>2.4839999999999498</c:v>
                </c:pt>
                <c:pt idx="915">
                  <c:v>2.4899999999999496</c:v>
                </c:pt>
                <c:pt idx="916">
                  <c:v>2.4959999999999494</c:v>
                </c:pt>
                <c:pt idx="917">
                  <c:v>2.5019999999999492</c:v>
                </c:pt>
                <c:pt idx="918">
                  <c:v>2.5079999999999489</c:v>
                </c:pt>
                <c:pt idx="919">
                  <c:v>2.5139999999999487</c:v>
                </c:pt>
                <c:pt idx="920">
                  <c:v>2.5199999999999485</c:v>
                </c:pt>
                <c:pt idx="921">
                  <c:v>2.5259999999999483</c:v>
                </c:pt>
                <c:pt idx="922">
                  <c:v>2.5319999999999481</c:v>
                </c:pt>
                <c:pt idx="923">
                  <c:v>2.5379999999999479</c:v>
                </c:pt>
                <c:pt idx="924">
                  <c:v>2.5439999999999476</c:v>
                </c:pt>
                <c:pt idx="925">
                  <c:v>2.5499999999999474</c:v>
                </c:pt>
                <c:pt idx="926">
                  <c:v>2.5559999999999472</c:v>
                </c:pt>
                <c:pt idx="927">
                  <c:v>2.561999999999947</c:v>
                </c:pt>
                <c:pt idx="928">
                  <c:v>2.5679999999999468</c:v>
                </c:pt>
                <c:pt idx="929">
                  <c:v>2.5739999999999466</c:v>
                </c:pt>
                <c:pt idx="930">
                  <c:v>2.5799999999999463</c:v>
                </c:pt>
                <c:pt idx="931">
                  <c:v>2.5859999999999461</c:v>
                </c:pt>
                <c:pt idx="932">
                  <c:v>2.5919999999999459</c:v>
                </c:pt>
                <c:pt idx="933">
                  <c:v>2.5979999999999457</c:v>
                </c:pt>
                <c:pt idx="934">
                  <c:v>2.6039999999999455</c:v>
                </c:pt>
                <c:pt idx="935">
                  <c:v>2.6099999999999453</c:v>
                </c:pt>
                <c:pt idx="936">
                  <c:v>2.615999999999945</c:v>
                </c:pt>
                <c:pt idx="937">
                  <c:v>2.6219999999999448</c:v>
                </c:pt>
                <c:pt idx="938">
                  <c:v>2.6279999999999446</c:v>
                </c:pt>
                <c:pt idx="939">
                  <c:v>2.6339999999999444</c:v>
                </c:pt>
                <c:pt idx="940">
                  <c:v>2.6399999999999442</c:v>
                </c:pt>
                <c:pt idx="941">
                  <c:v>2.645999999999944</c:v>
                </c:pt>
                <c:pt idx="942">
                  <c:v>2.6519999999999437</c:v>
                </c:pt>
                <c:pt idx="943">
                  <c:v>2.6579999999999435</c:v>
                </c:pt>
                <c:pt idx="944">
                  <c:v>2.6639999999999433</c:v>
                </c:pt>
                <c:pt idx="945">
                  <c:v>2.6699999999999431</c:v>
                </c:pt>
                <c:pt idx="946">
                  <c:v>2.6759999999999429</c:v>
                </c:pt>
                <c:pt idx="947">
                  <c:v>2.6819999999999427</c:v>
                </c:pt>
                <c:pt idx="948">
                  <c:v>2.6879999999999424</c:v>
                </c:pt>
                <c:pt idx="949">
                  <c:v>2.6939999999999422</c:v>
                </c:pt>
                <c:pt idx="950">
                  <c:v>2.699999999999942</c:v>
                </c:pt>
                <c:pt idx="951">
                  <c:v>2.7059999999999418</c:v>
                </c:pt>
                <c:pt idx="952">
                  <c:v>2.7119999999999416</c:v>
                </c:pt>
                <c:pt idx="953">
                  <c:v>2.7179999999999414</c:v>
                </c:pt>
                <c:pt idx="954">
                  <c:v>2.7239999999999411</c:v>
                </c:pt>
                <c:pt idx="955">
                  <c:v>2.7299999999999409</c:v>
                </c:pt>
                <c:pt idx="956">
                  <c:v>2.7359999999999407</c:v>
                </c:pt>
                <c:pt idx="957">
                  <c:v>2.7419999999999405</c:v>
                </c:pt>
                <c:pt idx="958">
                  <c:v>2.7479999999999403</c:v>
                </c:pt>
                <c:pt idx="959">
                  <c:v>2.7539999999999401</c:v>
                </c:pt>
                <c:pt idx="960">
                  <c:v>2.7599999999999398</c:v>
                </c:pt>
                <c:pt idx="961">
                  <c:v>2.7659999999999396</c:v>
                </c:pt>
                <c:pt idx="962">
                  <c:v>2.7719999999999394</c:v>
                </c:pt>
                <c:pt idx="963">
                  <c:v>2.7779999999999392</c:v>
                </c:pt>
                <c:pt idx="964">
                  <c:v>2.783999999999939</c:v>
                </c:pt>
                <c:pt idx="965">
                  <c:v>2.7899999999999388</c:v>
                </c:pt>
                <c:pt idx="966">
                  <c:v>2.7959999999999385</c:v>
                </c:pt>
                <c:pt idx="967">
                  <c:v>2.8019999999999383</c:v>
                </c:pt>
                <c:pt idx="968">
                  <c:v>2.8079999999999381</c:v>
                </c:pt>
                <c:pt idx="969">
                  <c:v>2.8139999999999379</c:v>
                </c:pt>
                <c:pt idx="970">
                  <c:v>2.8199999999999377</c:v>
                </c:pt>
                <c:pt idx="971">
                  <c:v>2.8259999999999375</c:v>
                </c:pt>
                <c:pt idx="972">
                  <c:v>2.8319999999999372</c:v>
                </c:pt>
                <c:pt idx="973">
                  <c:v>2.837999999999937</c:v>
                </c:pt>
                <c:pt idx="974">
                  <c:v>2.8439999999999368</c:v>
                </c:pt>
                <c:pt idx="975">
                  <c:v>2.8499999999999366</c:v>
                </c:pt>
                <c:pt idx="976">
                  <c:v>2.8559999999999364</c:v>
                </c:pt>
                <c:pt idx="977">
                  <c:v>2.8619999999999362</c:v>
                </c:pt>
                <c:pt idx="978">
                  <c:v>2.8679999999999359</c:v>
                </c:pt>
                <c:pt idx="979">
                  <c:v>2.8739999999999357</c:v>
                </c:pt>
                <c:pt idx="980">
                  <c:v>2.8799999999999355</c:v>
                </c:pt>
                <c:pt idx="981">
                  <c:v>2.8859999999999353</c:v>
                </c:pt>
                <c:pt idx="982">
                  <c:v>2.8919999999999351</c:v>
                </c:pt>
                <c:pt idx="983">
                  <c:v>2.8979999999999349</c:v>
                </c:pt>
                <c:pt idx="984">
                  <c:v>2.9039999999999346</c:v>
                </c:pt>
                <c:pt idx="985">
                  <c:v>2.9099999999999344</c:v>
                </c:pt>
                <c:pt idx="986">
                  <c:v>2.9159999999999342</c:v>
                </c:pt>
                <c:pt idx="987">
                  <c:v>2.921999999999934</c:v>
                </c:pt>
                <c:pt idx="988">
                  <c:v>2.9279999999999338</c:v>
                </c:pt>
                <c:pt idx="989">
                  <c:v>2.9339999999999336</c:v>
                </c:pt>
                <c:pt idx="990">
                  <c:v>2.9399999999999333</c:v>
                </c:pt>
                <c:pt idx="991">
                  <c:v>2.9459999999999331</c:v>
                </c:pt>
                <c:pt idx="992">
                  <c:v>2.9519999999999329</c:v>
                </c:pt>
                <c:pt idx="993">
                  <c:v>2.9579999999999327</c:v>
                </c:pt>
                <c:pt idx="994">
                  <c:v>2.9639999999999325</c:v>
                </c:pt>
                <c:pt idx="995">
                  <c:v>2.9699999999999322</c:v>
                </c:pt>
                <c:pt idx="996">
                  <c:v>2.975999999999932</c:v>
                </c:pt>
                <c:pt idx="997">
                  <c:v>2.9819999999999318</c:v>
                </c:pt>
                <c:pt idx="998">
                  <c:v>2.9879999999999316</c:v>
                </c:pt>
                <c:pt idx="999">
                  <c:v>2.9939999999999314</c:v>
                </c:pt>
                <c:pt idx="1000">
                  <c:v>2.9999999999999312</c:v>
                </c:pt>
              </c:numCache>
            </c:numRef>
          </c:cat>
          <c:val>
            <c:numRef>
              <c:f>'1.Z-Values'!$P$2:$P$1002</c:f>
              <c:numCache>
                <c:formatCode>General</c:formatCode>
                <c:ptCount val="100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0.24148678371504545</c:v>
                </c:pt>
                <c:pt idx="668">
                  <c:v>0.24003499993634761</c:v>
                </c:pt>
                <c:pt idx="669">
                  <c:v>0.23858335491734425</c:v>
                </c:pt>
                <c:pt idx="670">
                  <c:v>0.23713195201938769</c:v>
                </c:pt>
                <c:pt idx="671">
                  <c:v>0.23568089395082534</c:v>
                </c:pt>
                <c:pt idx="672">
                  <c:v>0.23423028275622762</c:v>
                </c:pt>
                <c:pt idx="673">
                  <c:v>0.23278021980580058</c:v>
                </c:pt>
                <c:pt idx="674">
                  <c:v>0.23133080578498488</c:v>
                </c:pt>
                <c:pt idx="675">
                  <c:v>0.22988214068424112</c:v>
                </c:pt>
                <c:pt idx="676">
                  <c:v>0.22843432378902409</c:v>
                </c:pt>
                <c:pt idx="677">
                  <c:v>0.2269874536699458</c:v>
                </c:pt>
                <c:pt idx="678">
                  <c:v>0.22554162817312812</c:v>
                </c:pt>
                <c:pt idx="679">
                  <c:v>0.22409694441074726</c:v>
                </c:pt>
                <c:pt idx="680">
                  <c:v>0.22265349875176921</c:v>
                </c:pt>
                <c:pt idx="681">
                  <c:v>0.22121138681287783</c:v>
                </c:pt>
                <c:pt idx="682">
                  <c:v>0.21977070344959668</c:v>
                </c:pt>
                <c:pt idx="683">
                  <c:v>0.21833154274760416</c:v>
                </c:pt>
                <c:pt idx="684">
                  <c:v>0.21689399801424353</c:v>
                </c:pt>
                <c:pt idx="685">
                  <c:v>0.2154581617702277</c:v>
                </c:pt>
                <c:pt idx="686">
                  <c:v>0.21402412574154014</c:v>
                </c:pt>
                <c:pt idx="687">
                  <c:v>0.21259198085153111</c:v>
                </c:pt>
                <c:pt idx="688">
                  <c:v>0.21116181721321109</c:v>
                </c:pt>
                <c:pt idx="689">
                  <c:v>0.20973372412174043</c:v>
                </c:pt>
                <c:pt idx="690">
                  <c:v>0.20830779004711628</c:v>
                </c:pt>
                <c:pt idx="691">
                  <c:v>0.20688410262705723</c:v>
                </c:pt>
                <c:pt idx="692">
                  <c:v>0.20546274866008482</c:v>
                </c:pt>
                <c:pt idx="693">
                  <c:v>0.20404381409880329</c:v>
                </c:pt>
                <c:pt idx="694">
                  <c:v>0.20262738404337693</c:v>
                </c:pt>
                <c:pt idx="695">
                  <c:v>0.20121354273520525</c:v>
                </c:pt>
                <c:pt idx="696">
                  <c:v>0.19980237355079583</c:v>
                </c:pt>
                <c:pt idx="697">
                  <c:v>0.19839395899583548</c:v>
                </c:pt>
                <c:pt idx="698">
                  <c:v>0.19698838069945829</c:v>
                </c:pt>
                <c:pt idx="699">
                  <c:v>0.19558571940871192</c:v>
                </c:pt>
                <c:pt idx="700">
                  <c:v>0.19418605498322072</c:v>
                </c:pt>
                <c:pt idx="701">
                  <c:v>0.19278946639004613</c:v>
                </c:pt>
                <c:pt idx="702">
                  <c:v>0.19139603169874378</c:v>
                </c:pt>
                <c:pt idx="703">
                  <c:v>0.19000582807661723</c:v>
                </c:pt>
                <c:pt idx="704">
                  <c:v>0.18861893178416722</c:v>
                </c:pt>
                <c:pt idx="705">
                  <c:v>0.18723541817073722</c:v>
                </c:pt>
                <c:pt idx="706">
                  <c:v>0.18585536167035346</c:v>
                </c:pt>
                <c:pt idx="707">
                  <c:v>0.18447883579776</c:v>
                </c:pt>
                <c:pt idx="708">
                  <c:v>0.1831059131446475</c:v>
                </c:pt>
                <c:pt idx="709">
                  <c:v>0.18173666537607561</c:v>
                </c:pt>
                <c:pt idx="710">
                  <c:v>0.18037116322708791</c:v>
                </c:pt>
                <c:pt idx="711">
                  <c:v>0.17900947649951895</c:v>
                </c:pt>
                <c:pt idx="712">
                  <c:v>0.17765167405899268</c:v>
                </c:pt>
                <c:pt idx="713">
                  <c:v>0.17629782383211112</c:v>
                </c:pt>
                <c:pt idx="714">
                  <c:v>0.17494799280383291</c:v>
                </c:pt>
                <c:pt idx="715">
                  <c:v>0.17360224701504046</c:v>
                </c:pt>
                <c:pt idx="716">
                  <c:v>0.17226065156029505</c:v>
                </c:pt>
                <c:pt idx="717">
                  <c:v>0.17092327058577897</c:v>
                </c:pt>
                <c:pt idx="718">
                  <c:v>0.16959016728742321</c:v>
                </c:pt>
                <c:pt idx="719">
                  <c:v>0.16826140390922034</c:v>
                </c:pt>
                <c:pt idx="720">
                  <c:v>0.16693704174172114</c:v>
                </c:pt>
                <c:pt idx="721">
                  <c:v>0.16561714112071391</c:v>
                </c:pt>
                <c:pt idx="722">
                  <c:v>0.1643017614260851</c:v>
                </c:pt>
                <c:pt idx="723">
                  <c:v>0.16299096108086075</c:v>
                </c:pt>
                <c:pt idx="724">
                  <c:v>0.1616847975504267</c:v>
                </c:pt>
                <c:pt idx="725">
                  <c:v>0.16038332734192678</c:v>
                </c:pt>
                <c:pt idx="726">
                  <c:v>0.15908660600383778</c:v>
                </c:pt>
                <c:pt idx="727">
                  <c:v>0.15779468812571942</c:v>
                </c:pt>
                <c:pt idx="728">
                  <c:v>0.15650762733813844</c:v>
                </c:pt>
                <c:pt idx="729">
                  <c:v>0.15522547631276506</c:v>
                </c:pt>
                <c:pt idx="730">
                  <c:v>0.15394828676264075</c:v>
                </c:pt>
                <c:pt idx="731">
                  <c:v>0.15267610944261548</c:v>
                </c:pt>
                <c:pt idx="732">
                  <c:v>0.15140899414995324</c:v>
                </c:pt>
                <c:pt idx="733">
                  <c:v>0.15014698972510404</c:v>
                </c:pt>
                <c:pt idx="734">
                  <c:v>0.14889014405264131</c:v>
                </c:pt>
                <c:pt idx="735">
                  <c:v>0.14763850406236262</c:v>
                </c:pt>
                <c:pt idx="736">
                  <c:v>0.14639211573055247</c:v>
                </c:pt>
                <c:pt idx="737">
                  <c:v>0.14515102408140515</c:v>
                </c:pt>
                <c:pt idx="738">
                  <c:v>0.14391527318860667</c:v>
                </c:pt>
                <c:pt idx="739">
                  <c:v>0.1426849061770733</c:v>
                </c:pt>
                <c:pt idx="740">
                  <c:v>0.14145996522484555</c:v>
                </c:pt>
                <c:pt idx="741">
                  <c:v>0.14024049156513566</c:v>
                </c:pt>
                <c:pt idx="742">
                  <c:v>0.13902652548852695</c:v>
                </c:pt>
                <c:pt idx="743">
                  <c:v>0.13781810634532307</c:v>
                </c:pt>
                <c:pt idx="744">
                  <c:v>0.13661527254804559</c:v>
                </c:pt>
                <c:pt idx="745">
                  <c:v>0.13541806157407787</c:v>
                </c:pt>
                <c:pt idx="746">
                  <c:v>0.13422650996845359</c:v>
                </c:pt>
                <c:pt idx="747">
                  <c:v>0.13304065334678786</c:v>
                </c:pt>
                <c:pt idx="748">
                  <c:v>0.1318605263983493</c:v>
                </c:pt>
                <c:pt idx="749">
                  <c:v>0.13068616288927096</c:v>
                </c:pt>
                <c:pt idx="750">
                  <c:v>0.12951759566589818</c:v>
                </c:pt>
                <c:pt idx="751">
                  <c:v>0.12835485665827145</c:v>
                </c:pt>
                <c:pt idx="752">
                  <c:v>0.12719797688374287</c:v>
                </c:pt>
                <c:pt idx="753">
                  <c:v>0.1260469864507229</c:v>
                </c:pt>
                <c:pt idx="754">
                  <c:v>0.12490191456255703</c:v>
                </c:pt>
                <c:pt idx="755">
                  <c:v>0.1237627895215294</c:v>
                </c:pt>
                <c:pt idx="756">
                  <c:v>0.12262963873299124</c:v>
                </c:pt>
                <c:pt idx="757">
                  <c:v>0.12150248870961285</c:v>
                </c:pt>
                <c:pt idx="758">
                  <c:v>0.12038136507575663</c:v>
                </c:pt>
                <c:pt idx="759">
                  <c:v>0.11926629257196876</c:v>
                </c:pt>
                <c:pt idx="760">
                  <c:v>0.11815729505958839</c:v>
                </c:pt>
                <c:pt idx="761">
                  <c:v>0.11705439552547131</c:v>
                </c:pt>
                <c:pt idx="762">
                  <c:v>0.11595761608682682</c:v>
                </c:pt>
                <c:pt idx="763">
                  <c:v>0.11486697799616499</c:v>
                </c:pt>
                <c:pt idx="764">
                  <c:v>0.11378250164635272</c:v>
                </c:pt>
                <c:pt idx="765">
                  <c:v>0.1127042065757765</c:v>
                </c:pt>
                <c:pt idx="766">
                  <c:v>0.11163211147360926</c:v>
                </c:pt>
                <c:pt idx="767">
                  <c:v>0.11056623418517988</c:v>
                </c:pt>
                <c:pt idx="768">
                  <c:v>0.10950659171744256</c:v>
                </c:pt>
                <c:pt idx="769">
                  <c:v>0.10845320024454455</c:v>
                </c:pt>
                <c:pt idx="770">
                  <c:v>0.10740607511348957</c:v>
                </c:pt>
                <c:pt idx="771">
                  <c:v>0.10636523084989505</c:v>
                </c:pt>
                <c:pt idx="772">
                  <c:v>0.10533068116384121</c:v>
                </c:pt>
                <c:pt idx="773">
                  <c:v>0.10430243895580946</c:v>
                </c:pt>
                <c:pt idx="774">
                  <c:v>0.10328051632270811</c:v>
                </c:pt>
                <c:pt idx="775">
                  <c:v>0.10226492456398356</c:v>
                </c:pt>
                <c:pt idx="776">
                  <c:v>0.1012556741878143</c:v>
                </c:pt>
                <c:pt idx="777">
                  <c:v>0.10025277491738586</c:v>
                </c:pt>
                <c:pt idx="778">
                  <c:v>9.9256235697244843E-2</c:v>
                </c:pt>
                <c:pt idx="779">
                  <c:v>9.8266064699729094E-2</c:v>
                </c:pt>
                <c:pt idx="780">
                  <c:v>9.7282269331472868E-2</c:v>
                </c:pt>
                <c:pt idx="781">
                  <c:v>9.6304856239983999E-2</c:v>
                </c:pt>
                <c:pt idx="782">
                  <c:v>9.5333831320291398E-2</c:v>
                </c:pt>
                <c:pt idx="783">
                  <c:v>9.4369199721660857E-2</c:v>
                </c:pt>
                <c:pt idx="784">
                  <c:v>9.3410965854376402E-2</c:v>
                </c:pt>
                <c:pt idx="785">
                  <c:v>9.2459133396585874E-2</c:v>
                </c:pt>
                <c:pt idx="786">
                  <c:v>9.1513705301207962E-2</c:v>
                </c:pt>
                <c:pt idx="787">
                  <c:v>9.0574683802899042E-2</c:v>
                </c:pt>
                <c:pt idx="788">
                  <c:v>8.9642070425077464E-2</c:v>
                </c:pt>
                <c:pt idx="789">
                  <c:v>8.8715865987003151E-2</c:v>
                </c:pt>
                <c:pt idx="790">
                  <c:v>8.7796070610910659E-2</c:v>
                </c:pt>
                <c:pt idx="791">
                  <c:v>8.6882683729193402E-2</c:v>
                </c:pt>
                <c:pt idx="792">
                  <c:v>8.5975704091637101E-2</c:v>
                </c:pt>
                <c:pt idx="793">
                  <c:v>8.507512977270025E-2</c:v>
                </c:pt>
                <c:pt idx="794">
                  <c:v>8.4180958178839735E-2</c:v>
                </c:pt>
                <c:pt idx="795">
                  <c:v>8.3293186055879306E-2</c:v>
                </c:pt>
                <c:pt idx="796">
                  <c:v>8.2411809496419311E-2</c:v>
                </c:pt>
                <c:pt idx="797">
                  <c:v>8.1536823947284912E-2</c:v>
                </c:pt>
                <c:pt idx="798">
                  <c:v>8.066822421701178E-2</c:v>
                </c:pt>
                <c:pt idx="799">
                  <c:v>7.980600448336625E-2</c:v>
                </c:pt>
                <c:pt idx="800">
                  <c:v>7.895015830089884E-2</c:v>
                </c:pt>
                <c:pt idx="801">
                  <c:v>7.8100678608528276E-2</c:v>
                </c:pt>
                <c:pt idx="802">
                  <c:v>7.7257557737155119E-2</c:v>
                </c:pt>
                <c:pt idx="803">
                  <c:v>7.6420787417301878E-2</c:v>
                </c:pt>
                <c:pt idx="804">
                  <c:v>7.5590358786778736E-2</c:v>
                </c:pt>
                <c:pt idx="805">
                  <c:v>7.4766262398372099E-2</c:v>
                </c:pt>
                <c:pt idx="806">
                  <c:v>7.3948488227554843E-2</c:v>
                </c:pt>
                <c:pt idx="807">
                  <c:v>7.313702568021567E-2</c:v>
                </c:pt>
                <c:pt idx="808">
                  <c:v>7.2331863600406207E-2</c:v>
                </c:pt>
                <c:pt idx="809">
                  <c:v>7.1532990278103697E-2</c:v>
                </c:pt>
                <c:pt idx="810">
                  <c:v>7.0740393456987696E-2</c:v>
                </c:pt>
                <c:pt idx="811">
                  <c:v>6.9954060342228633E-2</c:v>
                </c:pt>
                <c:pt idx="812">
                  <c:v>6.9173977608286724E-2</c:v>
                </c:pt>
                <c:pt idx="813">
                  <c:v>6.8400131406719272E-2</c:v>
                </c:pt>
                <c:pt idx="814">
                  <c:v>6.7632507373994663E-2</c:v>
                </c:pt>
                <c:pt idx="815">
                  <c:v>6.6871090639311279E-2</c:v>
                </c:pt>
                <c:pt idx="816">
                  <c:v>6.6115865832419629E-2</c:v>
                </c:pt>
                <c:pt idx="817">
                  <c:v>6.5366817091445789E-2</c:v>
                </c:pt>
                <c:pt idx="818">
                  <c:v>6.4623928070714945E-2</c:v>
                </c:pt>
                <c:pt idx="819">
                  <c:v>6.3887181948572583E-2</c:v>
                </c:pt>
                <c:pt idx="820">
                  <c:v>6.315656143520261E-2</c:v>
                </c:pt>
                <c:pt idx="821">
                  <c:v>6.2432048780439828E-2</c:v>
                </c:pt>
                <c:pt idx="822">
                  <c:v>6.1713625781575833E-2</c:v>
                </c:pt>
                <c:pt idx="823">
                  <c:v>6.1001273791156566E-2</c:v>
                </c:pt>
                <c:pt idx="824">
                  <c:v>6.0294973724769531E-2</c:v>
                </c:pt>
                <c:pt idx="825">
                  <c:v>5.9594706068819871E-2</c:v>
                </c:pt>
                <c:pt idx="826">
                  <c:v>5.890045088829305E-2</c:v>
                </c:pt>
                <c:pt idx="827">
                  <c:v>5.8212187834503076E-2</c:v>
                </c:pt>
                <c:pt idx="828">
                  <c:v>5.7529896152824583E-2</c:v>
                </c:pt>
                <c:pt idx="829">
                  <c:v>5.6853554690407315E-2</c:v>
                </c:pt>
                <c:pt idx="830">
                  <c:v>5.6183141903871678E-2</c:v>
                </c:pt>
                <c:pt idx="831">
                  <c:v>5.5518635866983711E-2</c:v>
                </c:pt>
                <c:pt idx="832">
                  <c:v>5.4860014278308299E-2</c:v>
                </c:pt>
                <c:pt idx="833">
                  <c:v>5.4207254468839103E-2</c:v>
                </c:pt>
                <c:pt idx="834">
                  <c:v>5.3560333409603887E-2</c:v>
                </c:pt>
                <c:pt idx="835">
                  <c:v>5.2919227719243789E-2</c:v>
                </c:pt>
                <c:pt idx="836">
                  <c:v>5.2283913671565624E-2</c:v>
                </c:pt>
                <c:pt idx="837">
                  <c:v>5.1654367203065217E-2</c:v>
                </c:pt>
                <c:pt idx="838">
                  <c:v>5.1030563920421199E-2</c:v>
                </c:pt>
                <c:pt idx="839">
                  <c:v>5.0412479107957625E-2</c:v>
                </c:pt>
                <c:pt idx="840">
                  <c:v>4.9800087735074244E-2</c:v>
                </c:pt>
                <c:pt idx="841">
                  <c:v>4.919336446364328E-2</c:v>
                </c:pt>
                <c:pt idx="842">
                  <c:v>4.8592283655371452E-2</c:v>
                </c:pt>
                <c:pt idx="843">
                  <c:v>4.7996819379126261E-2</c:v>
                </c:pt>
                <c:pt idx="844">
                  <c:v>4.7406945418225148E-2</c:v>
                </c:pt>
                <c:pt idx="845">
                  <c:v>4.682263527768657E-2</c:v>
                </c:pt>
                <c:pt idx="846">
                  <c:v>4.6243862191441949E-2</c:v>
                </c:pt>
                <c:pt idx="847">
                  <c:v>4.5670599129507286E-2</c:v>
                </c:pt>
                <c:pt idx="848">
                  <c:v>4.5102818805113409E-2</c:v>
                </c:pt>
                <c:pt idx="849">
                  <c:v>4.4540493681794066E-2</c:v>
                </c:pt>
                <c:pt idx="850">
                  <c:v>4.3983595980430557E-2</c:v>
                </c:pt>
                <c:pt idx="851">
                  <c:v>4.3432097686252023E-2</c:v>
                </c:pt>
                <c:pt idx="852">
                  <c:v>4.2885970555790652E-2</c:v>
                </c:pt>
                <c:pt idx="853">
                  <c:v>4.2345186123790589E-2</c:v>
                </c:pt>
                <c:pt idx="854">
                  <c:v>4.1809715710069729E-2</c:v>
                </c:pt>
                <c:pt idx="855">
                  <c:v>4.1279530426333699E-2</c:v>
                </c:pt>
                <c:pt idx="856">
                  <c:v>4.0754601182940817E-2</c:v>
                </c:pt>
                <c:pt idx="857">
                  <c:v>4.0234898695617666E-2</c:v>
                </c:pt>
                <c:pt idx="858">
                  <c:v>3.9720393492123897E-2</c:v>
                </c:pt>
                <c:pt idx="859">
                  <c:v>3.9211055918865964E-2</c:v>
                </c:pt>
                <c:pt idx="860">
                  <c:v>3.8706856147458842E-2</c:v>
                </c:pt>
                <c:pt idx="861">
                  <c:v>3.8207764181234907E-2</c:v>
                </c:pt>
                <c:pt idx="862">
                  <c:v>3.7713749861699383E-2</c:v>
                </c:pt>
                <c:pt idx="863">
                  <c:v>3.7224782874931549E-2</c:v>
                </c:pt>
                <c:pt idx="864">
                  <c:v>3.674083275793117E-2</c:v>
                </c:pt>
                <c:pt idx="865">
                  <c:v>3.6261868904909365E-2</c:v>
                </c:pt>
                <c:pt idx="866">
                  <c:v>3.5787860573523324E-2</c:v>
                </c:pt>
                <c:pt idx="867">
                  <c:v>3.5318776891054372E-2</c:v>
                </c:pt>
                <c:pt idx="868">
                  <c:v>3.4854586860528523E-2</c:v>
                </c:pt>
                <c:pt idx="869">
                  <c:v>3.4395259366779354E-2</c:v>
                </c:pt>
                <c:pt idx="870">
                  <c:v>3.3940763182452253E-2</c:v>
                </c:pt>
                <c:pt idx="871">
                  <c:v>3.3491066973949851E-2</c:v>
                </c:pt>
                <c:pt idx="872">
                  <c:v>3.3046139307317854E-2</c:v>
                </c:pt>
                <c:pt idx="873">
                  <c:v>3.2605948654071071E-2</c:v>
                </c:pt>
                <c:pt idx="874">
                  <c:v>3.2170463396958941E-2</c:v>
                </c:pt>
                <c:pt idx="875">
                  <c:v>3.1739651835670402E-2</c:v>
                </c:pt>
                <c:pt idx="876">
                  <c:v>3.1313482192477239E-2</c:v>
                </c:pt>
                <c:pt idx="877">
                  <c:v>3.0891922617816116E-2</c:v>
                </c:pt>
                <c:pt idx="878">
                  <c:v>3.0474941195808351E-2</c:v>
                </c:pt>
                <c:pt idx="879">
                  <c:v>3.0062505949717499E-2</c:v>
                </c:pt>
                <c:pt idx="880">
                  <c:v>2.9654584847344161E-2</c:v>
                </c:pt>
                <c:pt idx="881">
                  <c:v>2.9251145806357813E-2</c:v>
                </c:pt>
                <c:pt idx="882">
                  <c:v>2.8852156699565364E-2</c:v>
                </c:pt>
                <c:pt idx="883">
                  <c:v>2.8457585360116104E-2</c:v>
                </c:pt>
                <c:pt idx="884">
                  <c:v>2.8067399586642918E-2</c:v>
                </c:pt>
                <c:pt idx="885">
                  <c:v>2.7681567148339373E-2</c:v>
                </c:pt>
                <c:pt idx="886">
                  <c:v>2.7300055789972615E-2</c:v>
                </c:pt>
                <c:pt idx="887">
                  <c:v>2.6922833236831735E-2</c:v>
                </c:pt>
                <c:pt idx="888">
                  <c:v>2.6549867199611544E-2</c:v>
                </c:pt>
                <c:pt idx="889">
                  <c:v>2.6181125379231646E-2</c:v>
                </c:pt>
                <c:pt idx="890">
                  <c:v>2.5816575471590397E-2</c:v>
                </c:pt>
                <c:pt idx="891">
                  <c:v>2.545618517225403E-2</c:v>
                </c:pt>
                <c:pt idx="892">
                  <c:v>2.5099922181080449E-2</c:v>
                </c:pt>
                <c:pt idx="893">
                  <c:v>2.4747754206777918E-2</c:v>
                </c:pt>
                <c:pt idx="894">
                  <c:v>2.4399648971398409E-2</c:v>
                </c:pt>
                <c:pt idx="895">
                  <c:v>2.4055574214765597E-2</c:v>
                </c:pt>
                <c:pt idx="896">
                  <c:v>2.3715497698837459E-2</c:v>
                </c:pt>
                <c:pt idx="897">
                  <c:v>2.3379387212003507E-2</c:v>
                </c:pt>
                <c:pt idx="898">
                  <c:v>2.3047210573316598E-2</c:v>
                </c:pt>
                <c:pt idx="899">
                  <c:v>2.2718935636659388E-2</c:v>
                </c:pt>
                <c:pt idx="900">
                  <c:v>2.2394530294845436E-2</c:v>
                </c:pt>
                <c:pt idx="901">
                  <c:v>2.2073962483654969E-2</c:v>
                </c:pt>
                <c:pt idx="902">
                  <c:v>2.1757200185805466E-2</c:v>
                </c:pt>
                <c:pt idx="903">
                  <c:v>2.1444211434857065E-2</c:v>
                </c:pt>
                <c:pt idx="904">
                  <c:v>2.1134964319052936E-2</c:v>
                </c:pt>
                <c:pt idx="905">
                  <c:v>2.0829426985094639E-2</c:v>
                </c:pt>
                <c:pt idx="906">
                  <c:v>2.0527567641852706E-2</c:v>
                </c:pt>
                <c:pt idx="907">
                  <c:v>2.0229354564012609E-2</c:v>
                </c:pt>
                <c:pt idx="908">
                  <c:v>1.993475609565603E-2</c:v>
                </c:pt>
                <c:pt idx="909">
                  <c:v>1.9643740653777927E-2</c:v>
                </c:pt>
                <c:pt idx="910">
                  <c:v>1.935627673173931E-2</c:v>
                </c:pt>
                <c:pt idx="911">
                  <c:v>1.9072332902656093E-2</c:v>
                </c:pt>
                <c:pt idx="912">
                  <c:v>1.8791877822724151E-2</c:v>
                </c:pt>
                <c:pt idx="913">
                  <c:v>1.8514880234480766E-2</c:v>
                </c:pt>
                <c:pt idx="914">
                  <c:v>1.8241308970002826E-2</c:v>
                </c:pt>
                <c:pt idx="915">
                  <c:v>1.7971132954041898E-2</c:v>
                </c:pt>
                <c:pt idx="916">
                  <c:v>1.7704321207096453E-2</c:v>
                </c:pt>
                <c:pt idx="917">
                  <c:v>1.7440842848421588E-2</c:v>
                </c:pt>
                <c:pt idx="918">
                  <c:v>1.7180667098976459E-2</c:v>
                </c:pt>
                <c:pt idx="919">
                  <c:v>1.6923763284309706E-2</c:v>
                </c:pt>
                <c:pt idx="920">
                  <c:v>1.6670100837383225E-2</c:v>
                </c:pt>
                <c:pt idx="921">
                  <c:v>1.6419649301334563E-2</c:v>
                </c:pt>
                <c:pt idx="922">
                  <c:v>1.6172378332178314E-2</c:v>
                </c:pt>
                <c:pt idx="923">
                  <c:v>1.592825770144677E-2</c:v>
                </c:pt>
                <c:pt idx="924">
                  <c:v>1.5687257298770203E-2</c:v>
                </c:pt>
                <c:pt idx="925">
                  <c:v>1.5449347134397239E-2</c:v>
                </c:pt>
                <c:pt idx="926">
                  <c:v>1.5214497341655491E-2</c:v>
                </c:pt>
                <c:pt idx="927">
                  <c:v>1.4982678179352962E-2</c:v>
                </c:pt>
                <c:pt idx="928">
                  <c:v>1.4753860034120651E-2</c:v>
                </c:pt>
                <c:pt idx="929">
                  <c:v>1.4528013422696559E-2</c:v>
                </c:pt>
                <c:pt idx="930">
                  <c:v>1.4305108994151673E-2</c:v>
                </c:pt>
                <c:pt idx="931">
                  <c:v>1.4085117532058303E-2</c:v>
                </c:pt>
                <c:pt idx="932">
                  <c:v>1.3868009956601125E-2</c:v>
                </c:pt>
                <c:pt idx="933">
                  <c:v>1.3653757326631381E-2</c:v>
                </c:pt>
                <c:pt idx="934">
                  <c:v>1.3442330841664761E-2</c:v>
                </c:pt>
                <c:pt idx="935">
                  <c:v>1.323370184382326E-2</c:v>
                </c:pt>
                <c:pt idx="936">
                  <c:v>1.3027841819721544E-2</c:v>
                </c:pt>
                <c:pt idx="937">
                  <c:v>1.2824722402298303E-2</c:v>
                </c:pt>
                <c:pt idx="938">
                  <c:v>1.2624315372592983E-2</c:v>
                </c:pt>
                <c:pt idx="939">
                  <c:v>1.2426592661468417E-2</c:v>
                </c:pt>
                <c:pt idx="940">
                  <c:v>1.2231526351279779E-2</c:v>
                </c:pt>
                <c:pt idx="941">
                  <c:v>1.2039088677490435E-2</c:v>
                </c:pt>
                <c:pt idx="942">
                  <c:v>1.1849252030235059E-2</c:v>
                </c:pt>
                <c:pt idx="943">
                  <c:v>1.1661988955830586E-2</c:v>
                </c:pt>
                <c:pt idx="944">
                  <c:v>1.1477272158235489E-2</c:v>
                </c:pt>
                <c:pt idx="945">
                  <c:v>1.1295074500457851E-2</c:v>
                </c:pt>
                <c:pt idx="946">
                  <c:v>1.111536900591276E-2</c:v>
                </c:pt>
                <c:pt idx="947">
                  <c:v>1.0938128859729555E-2</c:v>
                </c:pt>
                <c:pt idx="948">
                  <c:v>1.0763327410009411E-2</c:v>
                </c:pt>
                <c:pt idx="949">
                  <c:v>1.0590938169033772E-2</c:v>
                </c:pt>
                <c:pt idx="950">
                  <c:v>1.0420934814424227E-2</c:v>
                </c:pt>
                <c:pt idx="951">
                  <c:v>1.0253291190254256E-2</c:v>
                </c:pt>
                <c:pt idx="952">
                  <c:v>1.0087981308113484E-2</c:v>
                </c:pt>
                <c:pt idx="953">
                  <c:v>9.9249793481248558E-3</c:v>
                </c:pt>
                <c:pt idx="954">
                  <c:v>9.764259659915427E-3</c:v>
                </c:pt>
                <c:pt idx="955">
                  <c:v>9.6057967635411363E-3</c:v>
                </c:pt>
                <c:pt idx="956">
                  <c:v>9.4495653503662552E-3</c:v>
                </c:pt>
                <c:pt idx="957">
                  <c:v>9.2955402838979691E-3</c:v>
                </c:pt>
                <c:pt idx="958">
                  <c:v>9.1436966005766611E-3</c:v>
                </c:pt>
                <c:pt idx="959">
                  <c:v>8.9940095105224809E-3</c:v>
                </c:pt>
                <c:pt idx="960">
                  <c:v>8.8464543982386921E-3</c:v>
                </c:pt>
                <c:pt idx="961">
                  <c:v>8.7010068232724405E-3</c:v>
                </c:pt>
                <c:pt idx="962">
                  <c:v>8.5576425208333771E-3</c:v>
                </c:pt>
                <c:pt idx="963">
                  <c:v>8.4163374023708132E-3</c:v>
                </c:pt>
                <c:pt idx="964">
                  <c:v>8.2770675561098985E-3</c:v>
                </c:pt>
                <c:pt idx="965">
                  <c:v>8.1398092475474127E-3</c:v>
                </c:pt>
                <c:pt idx="966">
                  <c:v>8.0045389199076989E-3</c:v>
                </c:pt>
                <c:pt idx="967">
                  <c:v>7.8712331945593236E-3</c:v>
                </c:pt>
                <c:pt idx="968">
                  <c:v>7.7398688713930415E-3</c:v>
                </c:pt>
                <c:pt idx="969">
                  <c:v>7.6104229291615848E-3</c:v>
                </c:pt>
                <c:pt idx="970">
                  <c:v>7.4828725257818762E-3</c:v>
                </c:pt>
                <c:pt idx="971">
                  <c:v>7.3571949986002095E-3</c:v>
                </c:pt>
                <c:pt idx="972">
                  <c:v>7.2333678646209713E-3</c:v>
                </c:pt>
                <c:pt idx="973">
                  <c:v>7.1113688206994406E-3</c:v>
                </c:pt>
                <c:pt idx="974">
                  <c:v>6.9911757436992746E-3</c:v>
                </c:pt>
                <c:pt idx="975">
                  <c:v>6.8727666906152167E-3</c:v>
                </c:pt>
                <c:pt idx="976">
                  <c:v>6.7561198986615259E-3</c:v>
                </c:pt>
                <c:pt idx="977">
                  <c:v>6.6412137853268365E-3</c:v>
                </c:pt>
                <c:pt idx="978">
                  <c:v>6.5280269483958412E-3</c:v>
                </c:pt>
                <c:pt idx="979">
                  <c:v>6.4165381659384794E-3</c:v>
                </c:pt>
                <c:pt idx="980">
                  <c:v>6.3067263962670985E-3</c:v>
                </c:pt>
                <c:pt idx="981">
                  <c:v>6.1985707778621996E-3</c:v>
                </c:pt>
                <c:pt idx="982">
                  <c:v>6.092050629267317E-3</c:v>
                </c:pt>
                <c:pt idx="983">
                  <c:v>5.9871454489535299E-3</c:v>
                </c:pt>
                <c:pt idx="984">
                  <c:v>5.883834915154219E-3</c:v>
                </c:pt>
                <c:pt idx="985">
                  <c:v>5.7820988856705823E-3</c:v>
                </c:pt>
                <c:pt idx="986">
                  <c:v>5.6819173976484618E-3</c:v>
                </c:pt>
                <c:pt idx="987">
                  <c:v>5.5832706673270378E-3</c:v>
                </c:pt>
                <c:pt idx="988">
                  <c:v>5.4861390897598681E-3</c:v>
                </c:pt>
                <c:pt idx="989">
                  <c:v>5.3905032385089266E-3</c:v>
                </c:pt>
                <c:pt idx="990">
                  <c:v>5.296343865312054E-3</c:v>
                </c:pt>
                <c:pt idx="991">
                  <c:v>5.2036418997244548E-3</c:v>
                </c:pt>
                <c:pt idx="992">
                  <c:v>5.1123784487346769E-3</c:v>
                </c:pt>
                <c:pt idx="993">
                  <c:v>5.0225347963556832E-3</c:v>
                </c:pt>
                <c:pt idx="994">
                  <c:v>4.9340924031914916E-3</c:v>
                </c:pt>
                <c:pt idx="995">
                  <c:v>4.8470329059799259E-3</c:v>
                </c:pt>
                <c:pt idx="996">
                  <c:v>4.7613381171119681E-3</c:v>
                </c:pt>
                <c:pt idx="997">
                  <c:v>4.6769900241282756E-3</c:v>
                </c:pt>
                <c:pt idx="998">
                  <c:v>4.5939707891933107E-3</c:v>
                </c:pt>
                <c:pt idx="999">
                  <c:v>4.5122627485476427E-3</c:v>
                </c:pt>
                <c:pt idx="1000">
                  <c:v>4.4318484119389209E-3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3-4D1A-AA61-EABD631815B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dPt>
            <c:idx val="1000"/>
            <c:bubble3D val="0"/>
            <c:extLst>
              <c:ext xmlns:c16="http://schemas.microsoft.com/office/drawing/2014/chart" uri="{C3380CC4-5D6E-409C-BE32-E72D297353CC}">
                <c16:uniqueId val="{00000000-1953-4150-9D8F-6865782DED25}"/>
              </c:ext>
            </c:extLst>
          </c:dPt>
          <c:val>
            <c:numRef>
              <c:f>'1.Z-Values'!$Q$2:$Q$1002</c:f>
              <c:numCache>
                <c:formatCode>General</c:formatCode>
                <c:ptCount val="100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10-470E-9BF7-E0D9B6D36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984"/>
        <c:axId val="570905376"/>
      </c:areaChart>
      <c:catAx>
        <c:axId val="570904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0905376"/>
        <c:crosses val="autoZero"/>
        <c:auto val="1"/>
        <c:lblAlgn val="ctr"/>
        <c:lblOffset val="100"/>
        <c:noMultiLvlLbl val="0"/>
      </c:catAx>
      <c:valAx>
        <c:axId val="570905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0904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'2.ACCRec'!$R$3</c:f>
          <c:strCache>
            <c:ptCount val="1"/>
            <c:pt idx="0">
              <c:v>18&lt;=x&lt;=32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'2.ACCRec'!$P$4:$P$1004</c:f>
              <c:numCache>
                <c:formatCode>0.000</c:formatCode>
                <c:ptCount val="1001"/>
                <c:pt idx="0">
                  <c:v>16</c:v>
                </c:pt>
                <c:pt idx="1">
                  <c:v>16.047999999999998</c:v>
                </c:pt>
                <c:pt idx="2">
                  <c:v>16.095999999999997</c:v>
                </c:pt>
                <c:pt idx="3">
                  <c:v>16.143999999999995</c:v>
                </c:pt>
                <c:pt idx="4">
                  <c:v>16.191999999999993</c:v>
                </c:pt>
                <c:pt idx="5">
                  <c:v>16.239999999999991</c:v>
                </c:pt>
                <c:pt idx="6">
                  <c:v>16.28799999999999</c:v>
                </c:pt>
                <c:pt idx="7">
                  <c:v>16.335999999999988</c:v>
                </c:pt>
                <c:pt idx="8">
                  <c:v>16.383999999999986</c:v>
                </c:pt>
                <c:pt idx="9">
                  <c:v>16.431999999999984</c:v>
                </c:pt>
                <c:pt idx="10">
                  <c:v>16.479999999999983</c:v>
                </c:pt>
                <c:pt idx="11">
                  <c:v>16.527999999999981</c:v>
                </c:pt>
                <c:pt idx="12">
                  <c:v>16.575999999999979</c:v>
                </c:pt>
                <c:pt idx="13">
                  <c:v>16.623999999999977</c:v>
                </c:pt>
                <c:pt idx="14">
                  <c:v>16.671999999999976</c:v>
                </c:pt>
                <c:pt idx="15">
                  <c:v>16.719999999999974</c:v>
                </c:pt>
                <c:pt idx="16">
                  <c:v>16.767999999999972</c:v>
                </c:pt>
                <c:pt idx="17">
                  <c:v>16.815999999999971</c:v>
                </c:pt>
                <c:pt idx="18">
                  <c:v>16.863999999999969</c:v>
                </c:pt>
                <c:pt idx="19">
                  <c:v>16.911999999999967</c:v>
                </c:pt>
                <c:pt idx="20">
                  <c:v>16.959999999999965</c:v>
                </c:pt>
                <c:pt idx="21">
                  <c:v>17.007999999999964</c:v>
                </c:pt>
                <c:pt idx="22">
                  <c:v>17.055999999999962</c:v>
                </c:pt>
                <c:pt idx="23">
                  <c:v>17.10399999999996</c:v>
                </c:pt>
                <c:pt idx="24">
                  <c:v>17.151999999999958</c:v>
                </c:pt>
                <c:pt idx="25">
                  <c:v>17.199999999999957</c:v>
                </c:pt>
                <c:pt idx="26">
                  <c:v>17.247999999999955</c:v>
                </c:pt>
                <c:pt idx="27">
                  <c:v>17.295999999999953</c:v>
                </c:pt>
                <c:pt idx="28">
                  <c:v>17.343999999999951</c:v>
                </c:pt>
                <c:pt idx="29">
                  <c:v>17.39199999999995</c:v>
                </c:pt>
                <c:pt idx="30">
                  <c:v>17.439999999999948</c:v>
                </c:pt>
                <c:pt idx="31">
                  <c:v>17.487999999999946</c:v>
                </c:pt>
                <c:pt idx="32">
                  <c:v>17.535999999999945</c:v>
                </c:pt>
                <c:pt idx="33">
                  <c:v>17.583999999999943</c:v>
                </c:pt>
                <c:pt idx="34">
                  <c:v>17.631999999999941</c:v>
                </c:pt>
                <c:pt idx="35">
                  <c:v>17.679999999999939</c:v>
                </c:pt>
                <c:pt idx="36">
                  <c:v>17.727999999999938</c:v>
                </c:pt>
                <c:pt idx="37">
                  <c:v>17.775999999999936</c:v>
                </c:pt>
                <c:pt idx="38">
                  <c:v>17.823999999999934</c:v>
                </c:pt>
                <c:pt idx="39">
                  <c:v>17.871999999999932</c:v>
                </c:pt>
                <c:pt idx="40">
                  <c:v>17.919999999999931</c:v>
                </c:pt>
                <c:pt idx="41">
                  <c:v>17.967999999999929</c:v>
                </c:pt>
                <c:pt idx="42">
                  <c:v>18.015999999999927</c:v>
                </c:pt>
                <c:pt idx="43">
                  <c:v>18.063999999999925</c:v>
                </c:pt>
                <c:pt idx="44">
                  <c:v>18.111999999999924</c:v>
                </c:pt>
                <c:pt idx="45">
                  <c:v>18.159999999999922</c:v>
                </c:pt>
                <c:pt idx="46">
                  <c:v>18.20799999999992</c:v>
                </c:pt>
                <c:pt idx="47">
                  <c:v>18.255999999999919</c:v>
                </c:pt>
                <c:pt idx="48">
                  <c:v>18.303999999999917</c:v>
                </c:pt>
                <c:pt idx="49">
                  <c:v>18.351999999999915</c:v>
                </c:pt>
                <c:pt idx="50">
                  <c:v>18.399999999999913</c:v>
                </c:pt>
                <c:pt idx="51">
                  <c:v>18.447999999999912</c:v>
                </c:pt>
                <c:pt idx="52">
                  <c:v>18.49599999999991</c:v>
                </c:pt>
                <c:pt idx="53">
                  <c:v>18.543999999999908</c:v>
                </c:pt>
                <c:pt idx="54">
                  <c:v>18.591999999999906</c:v>
                </c:pt>
                <c:pt idx="55">
                  <c:v>18.639999999999905</c:v>
                </c:pt>
                <c:pt idx="56">
                  <c:v>18.687999999999903</c:v>
                </c:pt>
                <c:pt idx="57">
                  <c:v>18.735999999999901</c:v>
                </c:pt>
                <c:pt idx="58">
                  <c:v>18.783999999999899</c:v>
                </c:pt>
                <c:pt idx="59">
                  <c:v>18.831999999999898</c:v>
                </c:pt>
                <c:pt idx="60">
                  <c:v>18.879999999999896</c:v>
                </c:pt>
                <c:pt idx="61">
                  <c:v>18.927999999999894</c:v>
                </c:pt>
                <c:pt idx="62">
                  <c:v>18.975999999999893</c:v>
                </c:pt>
                <c:pt idx="63">
                  <c:v>19.023999999999891</c:v>
                </c:pt>
                <c:pt idx="64">
                  <c:v>19.071999999999889</c:v>
                </c:pt>
                <c:pt idx="65">
                  <c:v>19.119999999999887</c:v>
                </c:pt>
                <c:pt idx="66">
                  <c:v>19.167999999999886</c:v>
                </c:pt>
                <c:pt idx="67">
                  <c:v>19.215999999999884</c:v>
                </c:pt>
                <c:pt idx="68">
                  <c:v>19.263999999999882</c:v>
                </c:pt>
                <c:pt idx="69">
                  <c:v>19.31199999999988</c:v>
                </c:pt>
                <c:pt idx="70">
                  <c:v>19.359999999999879</c:v>
                </c:pt>
                <c:pt idx="71">
                  <c:v>19.407999999999877</c:v>
                </c:pt>
                <c:pt idx="72">
                  <c:v>19.455999999999875</c:v>
                </c:pt>
                <c:pt idx="73">
                  <c:v>19.503999999999873</c:v>
                </c:pt>
                <c:pt idx="74">
                  <c:v>19.551999999999872</c:v>
                </c:pt>
                <c:pt idx="75">
                  <c:v>19.59999999999987</c:v>
                </c:pt>
                <c:pt idx="76">
                  <c:v>19.647999999999868</c:v>
                </c:pt>
                <c:pt idx="77">
                  <c:v>19.695999999999867</c:v>
                </c:pt>
                <c:pt idx="78">
                  <c:v>19.743999999999865</c:v>
                </c:pt>
                <c:pt idx="79">
                  <c:v>19.791999999999863</c:v>
                </c:pt>
                <c:pt idx="80">
                  <c:v>19.839999999999861</c:v>
                </c:pt>
                <c:pt idx="81">
                  <c:v>19.88799999999986</c:v>
                </c:pt>
                <c:pt idx="82">
                  <c:v>19.935999999999858</c:v>
                </c:pt>
                <c:pt idx="83">
                  <c:v>19.983999999999856</c:v>
                </c:pt>
                <c:pt idx="84">
                  <c:v>20.031999999999854</c:v>
                </c:pt>
                <c:pt idx="85">
                  <c:v>20.079999999999853</c:v>
                </c:pt>
                <c:pt idx="86">
                  <c:v>20.127999999999851</c:v>
                </c:pt>
                <c:pt idx="87">
                  <c:v>20.175999999999849</c:v>
                </c:pt>
                <c:pt idx="88">
                  <c:v>20.223999999999847</c:v>
                </c:pt>
                <c:pt idx="89">
                  <c:v>20.271999999999846</c:v>
                </c:pt>
                <c:pt idx="90">
                  <c:v>20.319999999999844</c:v>
                </c:pt>
                <c:pt idx="91">
                  <c:v>20.367999999999842</c:v>
                </c:pt>
                <c:pt idx="92">
                  <c:v>20.41599999999984</c:v>
                </c:pt>
                <c:pt idx="93">
                  <c:v>20.463999999999839</c:v>
                </c:pt>
                <c:pt idx="94">
                  <c:v>20.511999999999837</c:v>
                </c:pt>
                <c:pt idx="95">
                  <c:v>20.559999999999835</c:v>
                </c:pt>
                <c:pt idx="96">
                  <c:v>20.607999999999834</c:v>
                </c:pt>
                <c:pt idx="97">
                  <c:v>20.655999999999832</c:v>
                </c:pt>
                <c:pt idx="98">
                  <c:v>20.70399999999983</c:v>
                </c:pt>
                <c:pt idx="99">
                  <c:v>20.751999999999828</c:v>
                </c:pt>
                <c:pt idx="100">
                  <c:v>20.799999999999827</c:v>
                </c:pt>
                <c:pt idx="101">
                  <c:v>20.847999999999825</c:v>
                </c:pt>
                <c:pt idx="102">
                  <c:v>20.895999999999823</c:v>
                </c:pt>
                <c:pt idx="103">
                  <c:v>20.943999999999821</c:v>
                </c:pt>
                <c:pt idx="104">
                  <c:v>20.99199999999982</c:v>
                </c:pt>
                <c:pt idx="105">
                  <c:v>21.039999999999818</c:v>
                </c:pt>
                <c:pt idx="106">
                  <c:v>21.087999999999816</c:v>
                </c:pt>
                <c:pt idx="107">
                  <c:v>21.135999999999814</c:v>
                </c:pt>
                <c:pt idx="108">
                  <c:v>21.183999999999813</c:v>
                </c:pt>
                <c:pt idx="109">
                  <c:v>21.231999999999811</c:v>
                </c:pt>
                <c:pt idx="110">
                  <c:v>21.279999999999809</c:v>
                </c:pt>
                <c:pt idx="111">
                  <c:v>21.327999999999808</c:v>
                </c:pt>
                <c:pt idx="112">
                  <c:v>21.375999999999806</c:v>
                </c:pt>
                <c:pt idx="113">
                  <c:v>21.423999999999804</c:v>
                </c:pt>
                <c:pt idx="114">
                  <c:v>21.471999999999802</c:v>
                </c:pt>
                <c:pt idx="115">
                  <c:v>21.519999999999801</c:v>
                </c:pt>
                <c:pt idx="116">
                  <c:v>21.567999999999799</c:v>
                </c:pt>
                <c:pt idx="117">
                  <c:v>21.615999999999797</c:v>
                </c:pt>
                <c:pt idx="118">
                  <c:v>21.663999999999795</c:v>
                </c:pt>
                <c:pt idx="119">
                  <c:v>21.711999999999794</c:v>
                </c:pt>
                <c:pt idx="120">
                  <c:v>21.759999999999792</c:v>
                </c:pt>
                <c:pt idx="121">
                  <c:v>21.80799999999979</c:v>
                </c:pt>
                <c:pt idx="122">
                  <c:v>21.855999999999788</c:v>
                </c:pt>
                <c:pt idx="123">
                  <c:v>21.903999999999787</c:v>
                </c:pt>
                <c:pt idx="124">
                  <c:v>21.951999999999785</c:v>
                </c:pt>
                <c:pt idx="125">
                  <c:v>21.999999999999783</c:v>
                </c:pt>
                <c:pt idx="126">
                  <c:v>22.047999999999782</c:v>
                </c:pt>
                <c:pt idx="127">
                  <c:v>22.09599999999978</c:v>
                </c:pt>
                <c:pt idx="128">
                  <c:v>22.143999999999778</c:v>
                </c:pt>
                <c:pt idx="129">
                  <c:v>22.191999999999776</c:v>
                </c:pt>
                <c:pt idx="130">
                  <c:v>22.239999999999775</c:v>
                </c:pt>
                <c:pt idx="131">
                  <c:v>22.287999999999773</c:v>
                </c:pt>
                <c:pt idx="132">
                  <c:v>22.335999999999771</c:v>
                </c:pt>
                <c:pt idx="133">
                  <c:v>22.383999999999769</c:v>
                </c:pt>
                <c:pt idx="134">
                  <c:v>22.431999999999768</c:v>
                </c:pt>
                <c:pt idx="135">
                  <c:v>22.479999999999766</c:v>
                </c:pt>
                <c:pt idx="136">
                  <c:v>22.527999999999764</c:v>
                </c:pt>
                <c:pt idx="137">
                  <c:v>22.575999999999762</c:v>
                </c:pt>
                <c:pt idx="138">
                  <c:v>22.623999999999761</c:v>
                </c:pt>
                <c:pt idx="139">
                  <c:v>22.671999999999759</c:v>
                </c:pt>
                <c:pt idx="140">
                  <c:v>22.719999999999757</c:v>
                </c:pt>
                <c:pt idx="141">
                  <c:v>22.767999999999756</c:v>
                </c:pt>
                <c:pt idx="142">
                  <c:v>22.815999999999754</c:v>
                </c:pt>
                <c:pt idx="143">
                  <c:v>22.863999999999752</c:v>
                </c:pt>
                <c:pt idx="144">
                  <c:v>22.91199999999975</c:v>
                </c:pt>
                <c:pt idx="145">
                  <c:v>22.959999999999749</c:v>
                </c:pt>
                <c:pt idx="146">
                  <c:v>23.007999999999747</c:v>
                </c:pt>
                <c:pt idx="147">
                  <c:v>23.055999999999745</c:v>
                </c:pt>
                <c:pt idx="148">
                  <c:v>23.103999999999743</c:v>
                </c:pt>
                <c:pt idx="149">
                  <c:v>23.151999999999742</c:v>
                </c:pt>
                <c:pt idx="150">
                  <c:v>23.19999999999974</c:v>
                </c:pt>
                <c:pt idx="151">
                  <c:v>23.247999999999738</c:v>
                </c:pt>
                <c:pt idx="152">
                  <c:v>23.295999999999736</c:v>
                </c:pt>
                <c:pt idx="153">
                  <c:v>23.343999999999735</c:v>
                </c:pt>
                <c:pt idx="154">
                  <c:v>23.391999999999733</c:v>
                </c:pt>
                <c:pt idx="155">
                  <c:v>23.439999999999731</c:v>
                </c:pt>
                <c:pt idx="156">
                  <c:v>23.48799999999973</c:v>
                </c:pt>
                <c:pt idx="157">
                  <c:v>23.535999999999728</c:v>
                </c:pt>
                <c:pt idx="158">
                  <c:v>23.583999999999726</c:v>
                </c:pt>
                <c:pt idx="159">
                  <c:v>23.631999999999724</c:v>
                </c:pt>
                <c:pt idx="160">
                  <c:v>23.679999999999723</c:v>
                </c:pt>
                <c:pt idx="161">
                  <c:v>23.727999999999721</c:v>
                </c:pt>
                <c:pt idx="162">
                  <c:v>23.775999999999719</c:v>
                </c:pt>
                <c:pt idx="163">
                  <c:v>23.823999999999717</c:v>
                </c:pt>
                <c:pt idx="164">
                  <c:v>23.871999999999716</c:v>
                </c:pt>
                <c:pt idx="165">
                  <c:v>23.919999999999714</c:v>
                </c:pt>
                <c:pt idx="166">
                  <c:v>23.967999999999712</c:v>
                </c:pt>
                <c:pt idx="167">
                  <c:v>24.015999999999714</c:v>
                </c:pt>
                <c:pt idx="168">
                  <c:v>24.063999999999712</c:v>
                </c:pt>
                <c:pt idx="169">
                  <c:v>24.111999999999711</c:v>
                </c:pt>
                <c:pt idx="170">
                  <c:v>24.159999999999712</c:v>
                </c:pt>
                <c:pt idx="171">
                  <c:v>24.207999999999714</c:v>
                </c:pt>
                <c:pt idx="172">
                  <c:v>24.255999999999712</c:v>
                </c:pt>
                <c:pt idx="173">
                  <c:v>24.303999999999711</c:v>
                </c:pt>
                <c:pt idx="174">
                  <c:v>24.351999999999713</c:v>
                </c:pt>
                <c:pt idx="175">
                  <c:v>24.399999999999714</c:v>
                </c:pt>
                <c:pt idx="176">
                  <c:v>24.447999999999713</c:v>
                </c:pt>
                <c:pt idx="177">
                  <c:v>24.495999999999711</c:v>
                </c:pt>
                <c:pt idx="178">
                  <c:v>24.543999999999713</c:v>
                </c:pt>
                <c:pt idx="179">
                  <c:v>24.591999999999715</c:v>
                </c:pt>
                <c:pt idx="180">
                  <c:v>24.639999999999713</c:v>
                </c:pt>
                <c:pt idx="181">
                  <c:v>24.687999999999711</c:v>
                </c:pt>
                <c:pt idx="182">
                  <c:v>24.735999999999713</c:v>
                </c:pt>
                <c:pt idx="183">
                  <c:v>24.783999999999715</c:v>
                </c:pt>
                <c:pt idx="184">
                  <c:v>24.831999999999713</c:v>
                </c:pt>
                <c:pt idx="185">
                  <c:v>24.879999999999711</c:v>
                </c:pt>
                <c:pt idx="186">
                  <c:v>24.927999999999713</c:v>
                </c:pt>
                <c:pt idx="187">
                  <c:v>24.975999999999715</c:v>
                </c:pt>
                <c:pt idx="188">
                  <c:v>25.023999999999713</c:v>
                </c:pt>
                <c:pt idx="189">
                  <c:v>25.071999999999711</c:v>
                </c:pt>
                <c:pt idx="190">
                  <c:v>25.119999999999713</c:v>
                </c:pt>
                <c:pt idx="191">
                  <c:v>25.167999999999715</c:v>
                </c:pt>
                <c:pt idx="192">
                  <c:v>25.215999999999713</c:v>
                </c:pt>
                <c:pt idx="193">
                  <c:v>25.263999999999712</c:v>
                </c:pt>
                <c:pt idx="194">
                  <c:v>25.311999999999713</c:v>
                </c:pt>
                <c:pt idx="195">
                  <c:v>25.359999999999715</c:v>
                </c:pt>
                <c:pt idx="196">
                  <c:v>25.407999999999713</c:v>
                </c:pt>
                <c:pt idx="197">
                  <c:v>25.455999999999712</c:v>
                </c:pt>
                <c:pt idx="198">
                  <c:v>25.503999999999714</c:v>
                </c:pt>
                <c:pt idx="199">
                  <c:v>25.551999999999715</c:v>
                </c:pt>
                <c:pt idx="200">
                  <c:v>25.599999999999714</c:v>
                </c:pt>
                <c:pt idx="201">
                  <c:v>25.647999999999712</c:v>
                </c:pt>
                <c:pt idx="202">
                  <c:v>25.695999999999714</c:v>
                </c:pt>
                <c:pt idx="203">
                  <c:v>25.743999999999716</c:v>
                </c:pt>
                <c:pt idx="204">
                  <c:v>25.791999999999714</c:v>
                </c:pt>
                <c:pt idx="205">
                  <c:v>25.839999999999712</c:v>
                </c:pt>
                <c:pt idx="206">
                  <c:v>25.887999999999714</c:v>
                </c:pt>
                <c:pt idx="207">
                  <c:v>25.935999999999716</c:v>
                </c:pt>
                <c:pt idx="208">
                  <c:v>25.983999999999714</c:v>
                </c:pt>
                <c:pt idx="209">
                  <c:v>26.031999999999712</c:v>
                </c:pt>
                <c:pt idx="210">
                  <c:v>26.079999999999714</c:v>
                </c:pt>
                <c:pt idx="211">
                  <c:v>26.127999999999716</c:v>
                </c:pt>
                <c:pt idx="212">
                  <c:v>26.175999999999714</c:v>
                </c:pt>
                <c:pt idx="213">
                  <c:v>26.223999999999712</c:v>
                </c:pt>
                <c:pt idx="214">
                  <c:v>26.271999999999714</c:v>
                </c:pt>
                <c:pt idx="215">
                  <c:v>26.319999999999716</c:v>
                </c:pt>
                <c:pt idx="216">
                  <c:v>26.367999999999714</c:v>
                </c:pt>
                <c:pt idx="217">
                  <c:v>26.415999999999713</c:v>
                </c:pt>
                <c:pt idx="218">
                  <c:v>26.463999999999714</c:v>
                </c:pt>
                <c:pt idx="219">
                  <c:v>26.511999999999716</c:v>
                </c:pt>
                <c:pt idx="220">
                  <c:v>26.559999999999715</c:v>
                </c:pt>
                <c:pt idx="221">
                  <c:v>26.607999999999713</c:v>
                </c:pt>
                <c:pt idx="222">
                  <c:v>26.655999999999715</c:v>
                </c:pt>
                <c:pt idx="223">
                  <c:v>26.703999999999716</c:v>
                </c:pt>
                <c:pt idx="224">
                  <c:v>26.751999999999715</c:v>
                </c:pt>
                <c:pt idx="225">
                  <c:v>26.799999999999713</c:v>
                </c:pt>
                <c:pt idx="226">
                  <c:v>26.847999999999715</c:v>
                </c:pt>
                <c:pt idx="227">
                  <c:v>26.895999999999717</c:v>
                </c:pt>
                <c:pt idx="228">
                  <c:v>26.943999999999715</c:v>
                </c:pt>
                <c:pt idx="229">
                  <c:v>26.991999999999713</c:v>
                </c:pt>
                <c:pt idx="230">
                  <c:v>27.039999999999715</c:v>
                </c:pt>
                <c:pt idx="231">
                  <c:v>27.087999999999717</c:v>
                </c:pt>
                <c:pt idx="232">
                  <c:v>27.135999999999715</c:v>
                </c:pt>
                <c:pt idx="233">
                  <c:v>27.183999999999713</c:v>
                </c:pt>
                <c:pt idx="234">
                  <c:v>27.231999999999715</c:v>
                </c:pt>
                <c:pt idx="235">
                  <c:v>27.279999999999717</c:v>
                </c:pt>
                <c:pt idx="236">
                  <c:v>27.327999999999715</c:v>
                </c:pt>
                <c:pt idx="237">
                  <c:v>27.375999999999713</c:v>
                </c:pt>
                <c:pt idx="238">
                  <c:v>27.423999999999715</c:v>
                </c:pt>
                <c:pt idx="239">
                  <c:v>27.471999999999717</c:v>
                </c:pt>
                <c:pt idx="240">
                  <c:v>27.519999999999715</c:v>
                </c:pt>
                <c:pt idx="241">
                  <c:v>27.567999999999714</c:v>
                </c:pt>
                <c:pt idx="242">
                  <c:v>27.615999999999715</c:v>
                </c:pt>
                <c:pt idx="243">
                  <c:v>27.663999999999717</c:v>
                </c:pt>
                <c:pt idx="244">
                  <c:v>27.711999999999716</c:v>
                </c:pt>
                <c:pt idx="245">
                  <c:v>27.759999999999714</c:v>
                </c:pt>
                <c:pt idx="246">
                  <c:v>27.807999999999716</c:v>
                </c:pt>
                <c:pt idx="247">
                  <c:v>27.855999999999717</c:v>
                </c:pt>
                <c:pt idx="248">
                  <c:v>27.903999999999716</c:v>
                </c:pt>
                <c:pt idx="249">
                  <c:v>27.951999999999714</c:v>
                </c:pt>
                <c:pt idx="250">
                  <c:v>27.999999999999716</c:v>
                </c:pt>
                <c:pt idx="251">
                  <c:v>28.047999999999718</c:v>
                </c:pt>
                <c:pt idx="252">
                  <c:v>28.095999999999716</c:v>
                </c:pt>
                <c:pt idx="253">
                  <c:v>28.143999999999714</c:v>
                </c:pt>
                <c:pt idx="254">
                  <c:v>28.191999999999716</c:v>
                </c:pt>
                <c:pt idx="255">
                  <c:v>28.239999999999718</c:v>
                </c:pt>
                <c:pt idx="256">
                  <c:v>28.287999999999716</c:v>
                </c:pt>
                <c:pt idx="257">
                  <c:v>28.335999999999714</c:v>
                </c:pt>
                <c:pt idx="258">
                  <c:v>28.383999999999716</c:v>
                </c:pt>
                <c:pt idx="259">
                  <c:v>28.431999999999718</c:v>
                </c:pt>
                <c:pt idx="260">
                  <c:v>28.479999999999716</c:v>
                </c:pt>
                <c:pt idx="261">
                  <c:v>28.527999999999714</c:v>
                </c:pt>
                <c:pt idx="262">
                  <c:v>28.575999999999716</c:v>
                </c:pt>
                <c:pt idx="263">
                  <c:v>28.623999999999718</c:v>
                </c:pt>
                <c:pt idx="264">
                  <c:v>28.671999999999716</c:v>
                </c:pt>
                <c:pt idx="265">
                  <c:v>28.719999999999715</c:v>
                </c:pt>
                <c:pt idx="266">
                  <c:v>28.767999999999716</c:v>
                </c:pt>
                <c:pt idx="267">
                  <c:v>28.815999999999718</c:v>
                </c:pt>
                <c:pt idx="268">
                  <c:v>28.863999999999717</c:v>
                </c:pt>
                <c:pt idx="269">
                  <c:v>28.911999999999715</c:v>
                </c:pt>
                <c:pt idx="270">
                  <c:v>28.959999999999717</c:v>
                </c:pt>
                <c:pt idx="271">
                  <c:v>29.007999999999718</c:v>
                </c:pt>
                <c:pt idx="272">
                  <c:v>29.055999999999717</c:v>
                </c:pt>
                <c:pt idx="273">
                  <c:v>29.103999999999715</c:v>
                </c:pt>
                <c:pt idx="274">
                  <c:v>29.151999999999717</c:v>
                </c:pt>
                <c:pt idx="275">
                  <c:v>29.199999999999719</c:v>
                </c:pt>
                <c:pt idx="276">
                  <c:v>29.247999999999717</c:v>
                </c:pt>
                <c:pt idx="277">
                  <c:v>29.295999999999715</c:v>
                </c:pt>
                <c:pt idx="278">
                  <c:v>29.343999999999717</c:v>
                </c:pt>
                <c:pt idx="279">
                  <c:v>29.391999999999719</c:v>
                </c:pt>
                <c:pt idx="280">
                  <c:v>29.439999999999717</c:v>
                </c:pt>
                <c:pt idx="281">
                  <c:v>29.487999999999715</c:v>
                </c:pt>
                <c:pt idx="282">
                  <c:v>29.535999999999717</c:v>
                </c:pt>
                <c:pt idx="283">
                  <c:v>29.583999999999719</c:v>
                </c:pt>
                <c:pt idx="284">
                  <c:v>29.631999999999717</c:v>
                </c:pt>
                <c:pt idx="285">
                  <c:v>29.679999999999715</c:v>
                </c:pt>
                <c:pt idx="286">
                  <c:v>29.727999999999717</c:v>
                </c:pt>
                <c:pt idx="287">
                  <c:v>29.775999999999719</c:v>
                </c:pt>
                <c:pt idx="288">
                  <c:v>29.823999999999717</c:v>
                </c:pt>
                <c:pt idx="289">
                  <c:v>29.871999999999716</c:v>
                </c:pt>
                <c:pt idx="290">
                  <c:v>29.919999999999717</c:v>
                </c:pt>
                <c:pt idx="291">
                  <c:v>29.967999999999719</c:v>
                </c:pt>
                <c:pt idx="292">
                  <c:v>30.015999999999718</c:v>
                </c:pt>
                <c:pt idx="293">
                  <c:v>30.063999999999716</c:v>
                </c:pt>
                <c:pt idx="294">
                  <c:v>30.111999999999718</c:v>
                </c:pt>
                <c:pt idx="295">
                  <c:v>30.159999999999719</c:v>
                </c:pt>
                <c:pt idx="296">
                  <c:v>30.207999999999718</c:v>
                </c:pt>
                <c:pt idx="297">
                  <c:v>30.255999999999716</c:v>
                </c:pt>
                <c:pt idx="298">
                  <c:v>30.303999999999718</c:v>
                </c:pt>
                <c:pt idx="299">
                  <c:v>30.35199999999972</c:v>
                </c:pt>
                <c:pt idx="300">
                  <c:v>30.399999999999718</c:v>
                </c:pt>
                <c:pt idx="301">
                  <c:v>30.447999999999716</c:v>
                </c:pt>
                <c:pt idx="302">
                  <c:v>30.495999999999718</c:v>
                </c:pt>
                <c:pt idx="303">
                  <c:v>30.54399999999972</c:v>
                </c:pt>
                <c:pt idx="304">
                  <c:v>30.591999999999718</c:v>
                </c:pt>
                <c:pt idx="305">
                  <c:v>30.639999999999716</c:v>
                </c:pt>
                <c:pt idx="306">
                  <c:v>30.687999999999718</c:v>
                </c:pt>
                <c:pt idx="307">
                  <c:v>30.73599999999972</c:v>
                </c:pt>
                <c:pt idx="308">
                  <c:v>30.783999999999718</c:v>
                </c:pt>
                <c:pt idx="309">
                  <c:v>30.831999999999717</c:v>
                </c:pt>
                <c:pt idx="310">
                  <c:v>30.879999999999718</c:v>
                </c:pt>
                <c:pt idx="311">
                  <c:v>30.92799999999972</c:v>
                </c:pt>
                <c:pt idx="312">
                  <c:v>30.975999999999718</c:v>
                </c:pt>
                <c:pt idx="313">
                  <c:v>31.023999999999717</c:v>
                </c:pt>
                <c:pt idx="314">
                  <c:v>31.071999999999719</c:v>
                </c:pt>
                <c:pt idx="315">
                  <c:v>31.11999999999972</c:v>
                </c:pt>
                <c:pt idx="316">
                  <c:v>31.167999999999719</c:v>
                </c:pt>
                <c:pt idx="317">
                  <c:v>31.215999999999717</c:v>
                </c:pt>
                <c:pt idx="318">
                  <c:v>31.263999999999719</c:v>
                </c:pt>
                <c:pt idx="319">
                  <c:v>31.311999999999721</c:v>
                </c:pt>
                <c:pt idx="320">
                  <c:v>31.359999999999719</c:v>
                </c:pt>
                <c:pt idx="321">
                  <c:v>31.407999999999717</c:v>
                </c:pt>
                <c:pt idx="322">
                  <c:v>31.455999999999719</c:v>
                </c:pt>
                <c:pt idx="323">
                  <c:v>31.503999999999721</c:v>
                </c:pt>
                <c:pt idx="324">
                  <c:v>31.551999999999719</c:v>
                </c:pt>
                <c:pt idx="325">
                  <c:v>31.599999999999717</c:v>
                </c:pt>
                <c:pt idx="326">
                  <c:v>31.647999999999719</c:v>
                </c:pt>
                <c:pt idx="327">
                  <c:v>31.695999999999721</c:v>
                </c:pt>
                <c:pt idx="328">
                  <c:v>31.743999999999719</c:v>
                </c:pt>
                <c:pt idx="329">
                  <c:v>31.791999999999717</c:v>
                </c:pt>
                <c:pt idx="330">
                  <c:v>31.839999999999719</c:v>
                </c:pt>
                <c:pt idx="331">
                  <c:v>31.887999999999721</c:v>
                </c:pt>
                <c:pt idx="332">
                  <c:v>31.935999999999719</c:v>
                </c:pt>
                <c:pt idx="333">
                  <c:v>31.983999999999718</c:v>
                </c:pt>
                <c:pt idx="334">
                  <c:v>32.031999999999719</c:v>
                </c:pt>
                <c:pt idx="335">
                  <c:v>32.079999999999721</c:v>
                </c:pt>
                <c:pt idx="336">
                  <c:v>32.127999999999716</c:v>
                </c:pt>
                <c:pt idx="337">
                  <c:v>32.175999999999718</c:v>
                </c:pt>
                <c:pt idx="338">
                  <c:v>32.22399999999972</c:v>
                </c:pt>
                <c:pt idx="339">
                  <c:v>32.271999999999721</c:v>
                </c:pt>
                <c:pt idx="340">
                  <c:v>32.319999999999723</c:v>
                </c:pt>
                <c:pt idx="341">
                  <c:v>32.367999999999718</c:v>
                </c:pt>
                <c:pt idx="342">
                  <c:v>32.41599999999972</c:v>
                </c:pt>
                <c:pt idx="343">
                  <c:v>32.463999999999722</c:v>
                </c:pt>
                <c:pt idx="344">
                  <c:v>32.511999999999716</c:v>
                </c:pt>
                <c:pt idx="345">
                  <c:v>32.559999999999718</c:v>
                </c:pt>
                <c:pt idx="346">
                  <c:v>32.60799999999972</c:v>
                </c:pt>
                <c:pt idx="347">
                  <c:v>32.655999999999722</c:v>
                </c:pt>
                <c:pt idx="348">
                  <c:v>32.703999999999724</c:v>
                </c:pt>
                <c:pt idx="349">
                  <c:v>32.751999999999718</c:v>
                </c:pt>
                <c:pt idx="350">
                  <c:v>32.79999999999972</c:v>
                </c:pt>
                <c:pt idx="351">
                  <c:v>32.847999999999722</c:v>
                </c:pt>
                <c:pt idx="352">
                  <c:v>32.895999999999717</c:v>
                </c:pt>
                <c:pt idx="353">
                  <c:v>32.943999999999718</c:v>
                </c:pt>
                <c:pt idx="354">
                  <c:v>32.99199999999972</c:v>
                </c:pt>
                <c:pt idx="355">
                  <c:v>33.039999999999722</c:v>
                </c:pt>
                <c:pt idx="356">
                  <c:v>33.087999999999724</c:v>
                </c:pt>
                <c:pt idx="357">
                  <c:v>33.135999999999719</c:v>
                </c:pt>
                <c:pt idx="358">
                  <c:v>33.18399999999972</c:v>
                </c:pt>
                <c:pt idx="359">
                  <c:v>33.231999999999722</c:v>
                </c:pt>
                <c:pt idx="360">
                  <c:v>33.279999999999717</c:v>
                </c:pt>
                <c:pt idx="361">
                  <c:v>33.327999999999719</c:v>
                </c:pt>
                <c:pt idx="362">
                  <c:v>33.375999999999721</c:v>
                </c:pt>
                <c:pt idx="363">
                  <c:v>33.423999999999722</c:v>
                </c:pt>
                <c:pt idx="364">
                  <c:v>33.471999999999724</c:v>
                </c:pt>
                <c:pt idx="365">
                  <c:v>33.519999999999719</c:v>
                </c:pt>
                <c:pt idx="366">
                  <c:v>33.567999999999721</c:v>
                </c:pt>
                <c:pt idx="367">
                  <c:v>33.615999999999723</c:v>
                </c:pt>
                <c:pt idx="368">
                  <c:v>33.663999999999717</c:v>
                </c:pt>
                <c:pt idx="369">
                  <c:v>33.711999999999719</c:v>
                </c:pt>
                <c:pt idx="370">
                  <c:v>33.759999999999721</c:v>
                </c:pt>
                <c:pt idx="371">
                  <c:v>33.807999999999723</c:v>
                </c:pt>
                <c:pt idx="372">
                  <c:v>33.855999999999725</c:v>
                </c:pt>
                <c:pt idx="373">
                  <c:v>33.903999999999719</c:v>
                </c:pt>
                <c:pt idx="374">
                  <c:v>33.951999999999721</c:v>
                </c:pt>
                <c:pt idx="375">
                  <c:v>33.999999999999723</c:v>
                </c:pt>
                <c:pt idx="376">
                  <c:v>34.047999999999718</c:v>
                </c:pt>
                <c:pt idx="377">
                  <c:v>34.095999999999719</c:v>
                </c:pt>
                <c:pt idx="378">
                  <c:v>34.143999999999721</c:v>
                </c:pt>
                <c:pt idx="379">
                  <c:v>34.191999999999723</c:v>
                </c:pt>
                <c:pt idx="380">
                  <c:v>34.239999999999725</c:v>
                </c:pt>
                <c:pt idx="381">
                  <c:v>34.28799999999972</c:v>
                </c:pt>
                <c:pt idx="382">
                  <c:v>34.335999999999721</c:v>
                </c:pt>
                <c:pt idx="383">
                  <c:v>34.383999999999723</c:v>
                </c:pt>
                <c:pt idx="384">
                  <c:v>34.431999999999718</c:v>
                </c:pt>
                <c:pt idx="385">
                  <c:v>34.47999999999972</c:v>
                </c:pt>
                <c:pt idx="386">
                  <c:v>34.527999999999722</c:v>
                </c:pt>
                <c:pt idx="387">
                  <c:v>34.575999999999723</c:v>
                </c:pt>
                <c:pt idx="388">
                  <c:v>34.623999999999725</c:v>
                </c:pt>
                <c:pt idx="389">
                  <c:v>34.67199999999972</c:v>
                </c:pt>
                <c:pt idx="390">
                  <c:v>34.719999999999722</c:v>
                </c:pt>
                <c:pt idx="391">
                  <c:v>34.767999999999724</c:v>
                </c:pt>
                <c:pt idx="392">
                  <c:v>34.815999999999718</c:v>
                </c:pt>
                <c:pt idx="393">
                  <c:v>34.86399999999972</c:v>
                </c:pt>
                <c:pt idx="394">
                  <c:v>34.911999999999722</c:v>
                </c:pt>
                <c:pt idx="395">
                  <c:v>34.959999999999724</c:v>
                </c:pt>
                <c:pt idx="396">
                  <c:v>35.007999999999726</c:v>
                </c:pt>
                <c:pt idx="397">
                  <c:v>35.05599999999972</c:v>
                </c:pt>
                <c:pt idx="398">
                  <c:v>35.103999999999722</c:v>
                </c:pt>
                <c:pt idx="399">
                  <c:v>35.151999999999724</c:v>
                </c:pt>
                <c:pt idx="400">
                  <c:v>35.199999999999719</c:v>
                </c:pt>
                <c:pt idx="401">
                  <c:v>35.24799999999972</c:v>
                </c:pt>
                <c:pt idx="402">
                  <c:v>35.295999999999722</c:v>
                </c:pt>
                <c:pt idx="403">
                  <c:v>35.343999999999724</c:v>
                </c:pt>
                <c:pt idx="404">
                  <c:v>35.391999999999726</c:v>
                </c:pt>
                <c:pt idx="405">
                  <c:v>35.439999999999721</c:v>
                </c:pt>
                <c:pt idx="406">
                  <c:v>35.487999999999722</c:v>
                </c:pt>
                <c:pt idx="407">
                  <c:v>35.535999999999724</c:v>
                </c:pt>
                <c:pt idx="408">
                  <c:v>35.583999999999719</c:v>
                </c:pt>
                <c:pt idx="409">
                  <c:v>35.631999999999721</c:v>
                </c:pt>
                <c:pt idx="410">
                  <c:v>35.679999999999723</c:v>
                </c:pt>
                <c:pt idx="411">
                  <c:v>35.727999999999724</c:v>
                </c:pt>
                <c:pt idx="412">
                  <c:v>35.775999999999726</c:v>
                </c:pt>
                <c:pt idx="413">
                  <c:v>35.823999999999721</c:v>
                </c:pt>
                <c:pt idx="414">
                  <c:v>35.871999999999723</c:v>
                </c:pt>
                <c:pt idx="415">
                  <c:v>35.919999999999725</c:v>
                </c:pt>
                <c:pt idx="416">
                  <c:v>35.967999999999719</c:v>
                </c:pt>
                <c:pt idx="417">
                  <c:v>36.015999999999721</c:v>
                </c:pt>
                <c:pt idx="418">
                  <c:v>36.063999999999723</c:v>
                </c:pt>
                <c:pt idx="419">
                  <c:v>36.111999999999725</c:v>
                </c:pt>
                <c:pt idx="420">
                  <c:v>36.159999999999727</c:v>
                </c:pt>
                <c:pt idx="421">
                  <c:v>36.207999999999721</c:v>
                </c:pt>
                <c:pt idx="422">
                  <c:v>36.255999999999723</c:v>
                </c:pt>
                <c:pt idx="423">
                  <c:v>36.303999999999725</c:v>
                </c:pt>
                <c:pt idx="424">
                  <c:v>36.35199999999972</c:v>
                </c:pt>
                <c:pt idx="425">
                  <c:v>36.399999999999721</c:v>
                </c:pt>
                <c:pt idx="426">
                  <c:v>36.447999999999723</c:v>
                </c:pt>
                <c:pt idx="427">
                  <c:v>36.495999999999725</c:v>
                </c:pt>
                <c:pt idx="428">
                  <c:v>36.543999999999727</c:v>
                </c:pt>
                <c:pt idx="429">
                  <c:v>36.591999999999722</c:v>
                </c:pt>
                <c:pt idx="430">
                  <c:v>36.639999999999723</c:v>
                </c:pt>
                <c:pt idx="431">
                  <c:v>36.687999999999725</c:v>
                </c:pt>
                <c:pt idx="432">
                  <c:v>36.73599999999972</c:v>
                </c:pt>
                <c:pt idx="433">
                  <c:v>36.783999999999722</c:v>
                </c:pt>
                <c:pt idx="434">
                  <c:v>36.831999999999724</c:v>
                </c:pt>
                <c:pt idx="435">
                  <c:v>36.879999999999725</c:v>
                </c:pt>
                <c:pt idx="436">
                  <c:v>36.927999999999727</c:v>
                </c:pt>
                <c:pt idx="437">
                  <c:v>36.975999999999722</c:v>
                </c:pt>
                <c:pt idx="438">
                  <c:v>37.023999999999724</c:v>
                </c:pt>
                <c:pt idx="439">
                  <c:v>37.071999999999726</c:v>
                </c:pt>
                <c:pt idx="440">
                  <c:v>37.11999999999972</c:v>
                </c:pt>
                <c:pt idx="441">
                  <c:v>37.167999999999722</c:v>
                </c:pt>
                <c:pt idx="442">
                  <c:v>37.215999999999724</c:v>
                </c:pt>
                <c:pt idx="443">
                  <c:v>37.263999999999726</c:v>
                </c:pt>
                <c:pt idx="444">
                  <c:v>37.311999999999728</c:v>
                </c:pt>
                <c:pt idx="445">
                  <c:v>37.359999999999722</c:v>
                </c:pt>
                <c:pt idx="446">
                  <c:v>37.407999999999724</c:v>
                </c:pt>
                <c:pt idx="447">
                  <c:v>37.455999999999726</c:v>
                </c:pt>
                <c:pt idx="448">
                  <c:v>37.503999999999721</c:v>
                </c:pt>
                <c:pt idx="449">
                  <c:v>37.551999999999722</c:v>
                </c:pt>
                <c:pt idx="450">
                  <c:v>37.599999999999724</c:v>
                </c:pt>
                <c:pt idx="451">
                  <c:v>37.647999999999726</c:v>
                </c:pt>
                <c:pt idx="452">
                  <c:v>37.695999999999728</c:v>
                </c:pt>
                <c:pt idx="453">
                  <c:v>37.743999999999723</c:v>
                </c:pt>
                <c:pt idx="454">
                  <c:v>37.791999999999724</c:v>
                </c:pt>
                <c:pt idx="455">
                  <c:v>37.839999999999726</c:v>
                </c:pt>
                <c:pt idx="456">
                  <c:v>37.887999999999721</c:v>
                </c:pt>
                <c:pt idx="457">
                  <c:v>37.935999999999723</c:v>
                </c:pt>
                <c:pt idx="458">
                  <c:v>37.983999999999725</c:v>
                </c:pt>
                <c:pt idx="459">
                  <c:v>38.031999999999726</c:v>
                </c:pt>
                <c:pt idx="460">
                  <c:v>38.079999999999728</c:v>
                </c:pt>
                <c:pt idx="461">
                  <c:v>38.127999999999723</c:v>
                </c:pt>
                <c:pt idx="462">
                  <c:v>38.175999999999725</c:v>
                </c:pt>
                <c:pt idx="463">
                  <c:v>38.223999999999727</c:v>
                </c:pt>
                <c:pt idx="464">
                  <c:v>38.271999999999721</c:v>
                </c:pt>
                <c:pt idx="465">
                  <c:v>38.319999999999723</c:v>
                </c:pt>
                <c:pt idx="466">
                  <c:v>38.367999999999725</c:v>
                </c:pt>
                <c:pt idx="467">
                  <c:v>38.415999999999727</c:v>
                </c:pt>
                <c:pt idx="468">
                  <c:v>38.463999999999729</c:v>
                </c:pt>
                <c:pt idx="469">
                  <c:v>38.511999999999723</c:v>
                </c:pt>
                <c:pt idx="470">
                  <c:v>38.559999999999725</c:v>
                </c:pt>
                <c:pt idx="471">
                  <c:v>38.607999999999727</c:v>
                </c:pt>
                <c:pt idx="472">
                  <c:v>38.655999999999722</c:v>
                </c:pt>
                <c:pt idx="473">
                  <c:v>38.703999999999724</c:v>
                </c:pt>
                <c:pt idx="474">
                  <c:v>38.751999999999725</c:v>
                </c:pt>
                <c:pt idx="475">
                  <c:v>38.799999999999727</c:v>
                </c:pt>
                <c:pt idx="476">
                  <c:v>38.847999999999729</c:v>
                </c:pt>
                <c:pt idx="477">
                  <c:v>38.895999999999724</c:v>
                </c:pt>
                <c:pt idx="478">
                  <c:v>38.943999999999726</c:v>
                </c:pt>
                <c:pt idx="479">
                  <c:v>38.991999999999727</c:v>
                </c:pt>
                <c:pt idx="480">
                  <c:v>39.039999999999722</c:v>
                </c:pt>
                <c:pt idx="481">
                  <c:v>39.087999999999724</c:v>
                </c:pt>
                <c:pt idx="482">
                  <c:v>39.135999999999726</c:v>
                </c:pt>
                <c:pt idx="483">
                  <c:v>39.183999999999727</c:v>
                </c:pt>
                <c:pt idx="484">
                  <c:v>39.231999999999729</c:v>
                </c:pt>
                <c:pt idx="485">
                  <c:v>39.279999999999724</c:v>
                </c:pt>
                <c:pt idx="486">
                  <c:v>39.327999999999726</c:v>
                </c:pt>
                <c:pt idx="487">
                  <c:v>39.375999999999728</c:v>
                </c:pt>
                <c:pt idx="488">
                  <c:v>39.423999999999722</c:v>
                </c:pt>
                <c:pt idx="489">
                  <c:v>39.471999999999724</c:v>
                </c:pt>
                <c:pt idx="490">
                  <c:v>39.519999999999726</c:v>
                </c:pt>
                <c:pt idx="491">
                  <c:v>39.567999999999728</c:v>
                </c:pt>
                <c:pt idx="492">
                  <c:v>39.615999999999723</c:v>
                </c:pt>
                <c:pt idx="493">
                  <c:v>39.663999999999724</c:v>
                </c:pt>
                <c:pt idx="494">
                  <c:v>39.711999999999726</c:v>
                </c:pt>
                <c:pt idx="495">
                  <c:v>39.759999999999728</c:v>
                </c:pt>
                <c:pt idx="496">
                  <c:v>39.807999999999723</c:v>
                </c:pt>
                <c:pt idx="497">
                  <c:v>39.855999999999725</c:v>
                </c:pt>
                <c:pt idx="498">
                  <c:v>39.903999999999726</c:v>
                </c:pt>
                <c:pt idx="499">
                  <c:v>39.951999999999728</c:v>
                </c:pt>
                <c:pt idx="500">
                  <c:v>39.999999999999723</c:v>
                </c:pt>
                <c:pt idx="501">
                  <c:v>40.047999999999725</c:v>
                </c:pt>
                <c:pt idx="502">
                  <c:v>40.095999999999727</c:v>
                </c:pt>
                <c:pt idx="503">
                  <c:v>40.143999999999728</c:v>
                </c:pt>
                <c:pt idx="504">
                  <c:v>40.191999999999723</c:v>
                </c:pt>
                <c:pt idx="505">
                  <c:v>40.239999999999725</c:v>
                </c:pt>
                <c:pt idx="506">
                  <c:v>40.287999999999727</c:v>
                </c:pt>
                <c:pt idx="507">
                  <c:v>40.335999999999729</c:v>
                </c:pt>
                <c:pt idx="508">
                  <c:v>40.383999999999723</c:v>
                </c:pt>
                <c:pt idx="509">
                  <c:v>40.431999999999725</c:v>
                </c:pt>
                <c:pt idx="510">
                  <c:v>40.479999999999727</c:v>
                </c:pt>
                <c:pt idx="511">
                  <c:v>40.527999999999729</c:v>
                </c:pt>
                <c:pt idx="512">
                  <c:v>40.575999999999723</c:v>
                </c:pt>
                <c:pt idx="513">
                  <c:v>40.623999999999725</c:v>
                </c:pt>
                <c:pt idx="514">
                  <c:v>40.671999999999727</c:v>
                </c:pt>
                <c:pt idx="515">
                  <c:v>40.719999999999729</c:v>
                </c:pt>
                <c:pt idx="516">
                  <c:v>40.767999999999724</c:v>
                </c:pt>
                <c:pt idx="517">
                  <c:v>40.815999999999725</c:v>
                </c:pt>
                <c:pt idx="518">
                  <c:v>40.863999999999727</c:v>
                </c:pt>
                <c:pt idx="519">
                  <c:v>40.911999999999729</c:v>
                </c:pt>
                <c:pt idx="520">
                  <c:v>40.959999999999724</c:v>
                </c:pt>
                <c:pt idx="521">
                  <c:v>41.007999999999726</c:v>
                </c:pt>
                <c:pt idx="522">
                  <c:v>41.055999999999727</c:v>
                </c:pt>
                <c:pt idx="523">
                  <c:v>41.103999999999729</c:v>
                </c:pt>
                <c:pt idx="524">
                  <c:v>41.151999999999724</c:v>
                </c:pt>
                <c:pt idx="525">
                  <c:v>41.199999999999726</c:v>
                </c:pt>
                <c:pt idx="526">
                  <c:v>41.247999999999728</c:v>
                </c:pt>
                <c:pt idx="527">
                  <c:v>41.295999999999729</c:v>
                </c:pt>
                <c:pt idx="528">
                  <c:v>41.343999999999724</c:v>
                </c:pt>
                <c:pt idx="529">
                  <c:v>41.391999999999726</c:v>
                </c:pt>
                <c:pt idx="530">
                  <c:v>41.439999999999728</c:v>
                </c:pt>
                <c:pt idx="531">
                  <c:v>41.48799999999973</c:v>
                </c:pt>
                <c:pt idx="532">
                  <c:v>41.535999999999724</c:v>
                </c:pt>
                <c:pt idx="533">
                  <c:v>41.583999999999726</c:v>
                </c:pt>
                <c:pt idx="534">
                  <c:v>41.631999999999728</c:v>
                </c:pt>
                <c:pt idx="535">
                  <c:v>41.67999999999973</c:v>
                </c:pt>
                <c:pt idx="536">
                  <c:v>41.727999999999724</c:v>
                </c:pt>
                <c:pt idx="537">
                  <c:v>41.775999999999726</c:v>
                </c:pt>
                <c:pt idx="538">
                  <c:v>41.823999999999728</c:v>
                </c:pt>
                <c:pt idx="539">
                  <c:v>41.87199999999973</c:v>
                </c:pt>
                <c:pt idx="540">
                  <c:v>41.919999999999725</c:v>
                </c:pt>
                <c:pt idx="541">
                  <c:v>41.967999999999726</c:v>
                </c:pt>
                <c:pt idx="542">
                  <c:v>42.015999999999728</c:v>
                </c:pt>
                <c:pt idx="543">
                  <c:v>42.06399999999973</c:v>
                </c:pt>
                <c:pt idx="544">
                  <c:v>42.111999999999725</c:v>
                </c:pt>
                <c:pt idx="545">
                  <c:v>42.159999999999727</c:v>
                </c:pt>
                <c:pt idx="546">
                  <c:v>42.207999999999728</c:v>
                </c:pt>
                <c:pt idx="547">
                  <c:v>42.25599999999973</c:v>
                </c:pt>
                <c:pt idx="548">
                  <c:v>42.303999999999725</c:v>
                </c:pt>
                <c:pt idx="549">
                  <c:v>42.351999999999727</c:v>
                </c:pt>
                <c:pt idx="550">
                  <c:v>42.399999999999729</c:v>
                </c:pt>
                <c:pt idx="551">
                  <c:v>42.44799999999973</c:v>
                </c:pt>
                <c:pt idx="552">
                  <c:v>42.495999999999725</c:v>
                </c:pt>
                <c:pt idx="553">
                  <c:v>42.543999999999727</c:v>
                </c:pt>
                <c:pt idx="554">
                  <c:v>42.591999999999729</c:v>
                </c:pt>
                <c:pt idx="555">
                  <c:v>42.639999999999731</c:v>
                </c:pt>
                <c:pt idx="556">
                  <c:v>42.687999999999725</c:v>
                </c:pt>
                <c:pt idx="557">
                  <c:v>42.735999999999727</c:v>
                </c:pt>
                <c:pt idx="558">
                  <c:v>42.783999999999729</c:v>
                </c:pt>
                <c:pt idx="559">
                  <c:v>42.831999999999731</c:v>
                </c:pt>
                <c:pt idx="560">
                  <c:v>42.879999999999725</c:v>
                </c:pt>
                <c:pt idx="561">
                  <c:v>42.927999999999727</c:v>
                </c:pt>
                <c:pt idx="562">
                  <c:v>42.975999999999729</c:v>
                </c:pt>
                <c:pt idx="563">
                  <c:v>43.023999999999731</c:v>
                </c:pt>
                <c:pt idx="564">
                  <c:v>43.071999999999726</c:v>
                </c:pt>
                <c:pt idx="565">
                  <c:v>43.119999999999727</c:v>
                </c:pt>
                <c:pt idx="566">
                  <c:v>43.167999999999729</c:v>
                </c:pt>
                <c:pt idx="567">
                  <c:v>43.215999999999731</c:v>
                </c:pt>
                <c:pt idx="568">
                  <c:v>43.263999999999726</c:v>
                </c:pt>
                <c:pt idx="569">
                  <c:v>43.311999999999728</c:v>
                </c:pt>
                <c:pt idx="570">
                  <c:v>43.359999999999729</c:v>
                </c:pt>
                <c:pt idx="571">
                  <c:v>43.407999999999731</c:v>
                </c:pt>
                <c:pt idx="572">
                  <c:v>43.455999999999726</c:v>
                </c:pt>
                <c:pt idx="573">
                  <c:v>43.503999999999728</c:v>
                </c:pt>
                <c:pt idx="574">
                  <c:v>43.55199999999973</c:v>
                </c:pt>
                <c:pt idx="575">
                  <c:v>43.599999999999731</c:v>
                </c:pt>
                <c:pt idx="576">
                  <c:v>43.647999999999726</c:v>
                </c:pt>
                <c:pt idx="577">
                  <c:v>43.695999999999728</c:v>
                </c:pt>
                <c:pt idx="578">
                  <c:v>43.74399999999973</c:v>
                </c:pt>
                <c:pt idx="579">
                  <c:v>43.791999999999732</c:v>
                </c:pt>
                <c:pt idx="580">
                  <c:v>43.839999999999726</c:v>
                </c:pt>
                <c:pt idx="581">
                  <c:v>43.887999999999728</c:v>
                </c:pt>
                <c:pt idx="582">
                  <c:v>43.93599999999973</c:v>
                </c:pt>
                <c:pt idx="583">
                  <c:v>43.983999999999732</c:v>
                </c:pt>
                <c:pt idx="584">
                  <c:v>44.031999999999726</c:v>
                </c:pt>
                <c:pt idx="585">
                  <c:v>44.079999999999728</c:v>
                </c:pt>
                <c:pt idx="586">
                  <c:v>44.12799999999973</c:v>
                </c:pt>
                <c:pt idx="587">
                  <c:v>44.175999999999732</c:v>
                </c:pt>
                <c:pt idx="588">
                  <c:v>44.223999999999727</c:v>
                </c:pt>
                <c:pt idx="589">
                  <c:v>44.271999999999728</c:v>
                </c:pt>
                <c:pt idx="590">
                  <c:v>44.31999999999973</c:v>
                </c:pt>
                <c:pt idx="591">
                  <c:v>44.367999999999725</c:v>
                </c:pt>
                <c:pt idx="592">
                  <c:v>44.415999999999727</c:v>
                </c:pt>
                <c:pt idx="593">
                  <c:v>44.463999999999729</c:v>
                </c:pt>
                <c:pt idx="594">
                  <c:v>44.51199999999973</c:v>
                </c:pt>
                <c:pt idx="595">
                  <c:v>44.559999999999732</c:v>
                </c:pt>
                <c:pt idx="596">
                  <c:v>44.607999999999727</c:v>
                </c:pt>
                <c:pt idx="597">
                  <c:v>44.655999999999729</c:v>
                </c:pt>
                <c:pt idx="598">
                  <c:v>44.703999999999731</c:v>
                </c:pt>
                <c:pt idx="599">
                  <c:v>44.751999999999725</c:v>
                </c:pt>
                <c:pt idx="600">
                  <c:v>44.799999999999727</c:v>
                </c:pt>
                <c:pt idx="601">
                  <c:v>44.847999999999729</c:v>
                </c:pt>
                <c:pt idx="602">
                  <c:v>44.895999999999731</c:v>
                </c:pt>
                <c:pt idx="603">
                  <c:v>44.943999999999733</c:v>
                </c:pt>
                <c:pt idx="604">
                  <c:v>44.991999999999727</c:v>
                </c:pt>
                <c:pt idx="605">
                  <c:v>45.039999999999729</c:v>
                </c:pt>
                <c:pt idx="606">
                  <c:v>45.087999999999731</c:v>
                </c:pt>
                <c:pt idx="607">
                  <c:v>45.135999999999726</c:v>
                </c:pt>
                <c:pt idx="608">
                  <c:v>45.183999999999727</c:v>
                </c:pt>
                <c:pt idx="609">
                  <c:v>45.231999999999729</c:v>
                </c:pt>
                <c:pt idx="610">
                  <c:v>45.279999999999731</c:v>
                </c:pt>
                <c:pt idx="611">
                  <c:v>45.327999999999733</c:v>
                </c:pt>
                <c:pt idx="612">
                  <c:v>45.375999999999728</c:v>
                </c:pt>
                <c:pt idx="613">
                  <c:v>45.423999999999729</c:v>
                </c:pt>
                <c:pt idx="614">
                  <c:v>45.471999999999731</c:v>
                </c:pt>
                <c:pt idx="615">
                  <c:v>45.519999999999726</c:v>
                </c:pt>
                <c:pt idx="616">
                  <c:v>45.567999999999728</c:v>
                </c:pt>
                <c:pt idx="617">
                  <c:v>45.61599999999973</c:v>
                </c:pt>
                <c:pt idx="618">
                  <c:v>45.663999999999731</c:v>
                </c:pt>
                <c:pt idx="619">
                  <c:v>45.711999999999733</c:v>
                </c:pt>
                <c:pt idx="620">
                  <c:v>45.759999999999728</c:v>
                </c:pt>
                <c:pt idx="621">
                  <c:v>45.80799999999973</c:v>
                </c:pt>
                <c:pt idx="622">
                  <c:v>45.855999999999732</c:v>
                </c:pt>
                <c:pt idx="623">
                  <c:v>45.903999999999726</c:v>
                </c:pt>
                <c:pt idx="624">
                  <c:v>45.951999999999728</c:v>
                </c:pt>
                <c:pt idx="625">
                  <c:v>45.99999999999973</c:v>
                </c:pt>
                <c:pt idx="626">
                  <c:v>46.047999999999732</c:v>
                </c:pt>
                <c:pt idx="627">
                  <c:v>46.095999999999734</c:v>
                </c:pt>
                <c:pt idx="628">
                  <c:v>46.143999999999728</c:v>
                </c:pt>
                <c:pt idx="629">
                  <c:v>46.19199999999973</c:v>
                </c:pt>
                <c:pt idx="630">
                  <c:v>46.239999999999732</c:v>
                </c:pt>
                <c:pt idx="631">
                  <c:v>46.287999999999727</c:v>
                </c:pt>
                <c:pt idx="632">
                  <c:v>46.335999999999729</c:v>
                </c:pt>
                <c:pt idx="633">
                  <c:v>46.38399999999973</c:v>
                </c:pt>
                <c:pt idx="634">
                  <c:v>46.431999999999732</c:v>
                </c:pt>
                <c:pt idx="635">
                  <c:v>46.479999999999734</c:v>
                </c:pt>
                <c:pt idx="636">
                  <c:v>46.527999999999729</c:v>
                </c:pt>
                <c:pt idx="637">
                  <c:v>46.575999999999731</c:v>
                </c:pt>
                <c:pt idx="638">
                  <c:v>46.623999999999732</c:v>
                </c:pt>
                <c:pt idx="639">
                  <c:v>46.671999999999727</c:v>
                </c:pt>
                <c:pt idx="640">
                  <c:v>46.719999999999729</c:v>
                </c:pt>
                <c:pt idx="641">
                  <c:v>46.767999999999731</c:v>
                </c:pt>
                <c:pt idx="642">
                  <c:v>46.815999999999732</c:v>
                </c:pt>
                <c:pt idx="643">
                  <c:v>46.863999999999734</c:v>
                </c:pt>
                <c:pt idx="644">
                  <c:v>46.911999999999729</c:v>
                </c:pt>
                <c:pt idx="645">
                  <c:v>46.959999999999731</c:v>
                </c:pt>
                <c:pt idx="646">
                  <c:v>47.007999999999733</c:v>
                </c:pt>
                <c:pt idx="647">
                  <c:v>47.055999999999727</c:v>
                </c:pt>
                <c:pt idx="648">
                  <c:v>47.103999999999729</c:v>
                </c:pt>
                <c:pt idx="649">
                  <c:v>47.151999999999731</c:v>
                </c:pt>
                <c:pt idx="650">
                  <c:v>47.199999999999733</c:v>
                </c:pt>
                <c:pt idx="651">
                  <c:v>47.247999999999735</c:v>
                </c:pt>
                <c:pt idx="652">
                  <c:v>47.295999999999729</c:v>
                </c:pt>
                <c:pt idx="653">
                  <c:v>47.343999999999731</c:v>
                </c:pt>
                <c:pt idx="654">
                  <c:v>47.391999999999733</c:v>
                </c:pt>
                <c:pt idx="655">
                  <c:v>47.439999999999728</c:v>
                </c:pt>
                <c:pt idx="656">
                  <c:v>47.48799999999973</c:v>
                </c:pt>
                <c:pt idx="657">
                  <c:v>47.535999999999731</c:v>
                </c:pt>
                <c:pt idx="658">
                  <c:v>47.583999999999733</c:v>
                </c:pt>
                <c:pt idx="659">
                  <c:v>47.631999999999735</c:v>
                </c:pt>
                <c:pt idx="660">
                  <c:v>47.67999999999973</c:v>
                </c:pt>
                <c:pt idx="661">
                  <c:v>47.727999999999732</c:v>
                </c:pt>
                <c:pt idx="662">
                  <c:v>47.775999999999733</c:v>
                </c:pt>
                <c:pt idx="663">
                  <c:v>47.823999999999728</c:v>
                </c:pt>
                <c:pt idx="664">
                  <c:v>47.87199999999973</c:v>
                </c:pt>
                <c:pt idx="665">
                  <c:v>47.919999999999732</c:v>
                </c:pt>
                <c:pt idx="666">
                  <c:v>47.967999999999734</c:v>
                </c:pt>
                <c:pt idx="667">
                  <c:v>48.015999999999735</c:v>
                </c:pt>
                <c:pt idx="668">
                  <c:v>48.06399999999973</c:v>
                </c:pt>
                <c:pt idx="669">
                  <c:v>48.111999999999732</c:v>
                </c:pt>
                <c:pt idx="670">
                  <c:v>48.159999999999734</c:v>
                </c:pt>
                <c:pt idx="671">
                  <c:v>48.207999999999728</c:v>
                </c:pt>
                <c:pt idx="672">
                  <c:v>48.25599999999973</c:v>
                </c:pt>
                <c:pt idx="673">
                  <c:v>48.303999999999732</c:v>
                </c:pt>
                <c:pt idx="674">
                  <c:v>48.351999999999734</c:v>
                </c:pt>
                <c:pt idx="675">
                  <c:v>48.399999999999736</c:v>
                </c:pt>
                <c:pt idx="676">
                  <c:v>48.44799999999973</c:v>
                </c:pt>
                <c:pt idx="677">
                  <c:v>48.495999999999732</c:v>
                </c:pt>
                <c:pt idx="678">
                  <c:v>48.543999999999734</c:v>
                </c:pt>
                <c:pt idx="679">
                  <c:v>48.591999999999729</c:v>
                </c:pt>
                <c:pt idx="680">
                  <c:v>48.639999999999731</c:v>
                </c:pt>
                <c:pt idx="681">
                  <c:v>48.687999999999732</c:v>
                </c:pt>
                <c:pt idx="682">
                  <c:v>48.735999999999734</c:v>
                </c:pt>
                <c:pt idx="683">
                  <c:v>48.783999999999736</c:v>
                </c:pt>
                <c:pt idx="684">
                  <c:v>48.831999999999731</c:v>
                </c:pt>
                <c:pt idx="685">
                  <c:v>48.879999999999733</c:v>
                </c:pt>
                <c:pt idx="686">
                  <c:v>48.927999999999734</c:v>
                </c:pt>
                <c:pt idx="687">
                  <c:v>48.975999999999729</c:v>
                </c:pt>
                <c:pt idx="688">
                  <c:v>49.023999999999731</c:v>
                </c:pt>
                <c:pt idx="689">
                  <c:v>49.071999999999733</c:v>
                </c:pt>
                <c:pt idx="690">
                  <c:v>49.119999999999735</c:v>
                </c:pt>
                <c:pt idx="691">
                  <c:v>49.167999999999736</c:v>
                </c:pt>
                <c:pt idx="692">
                  <c:v>49.215999999999731</c:v>
                </c:pt>
                <c:pt idx="693">
                  <c:v>49.263999999999733</c:v>
                </c:pt>
                <c:pt idx="694">
                  <c:v>49.311999999999735</c:v>
                </c:pt>
                <c:pt idx="695">
                  <c:v>49.359999999999729</c:v>
                </c:pt>
                <c:pt idx="696">
                  <c:v>49.407999999999731</c:v>
                </c:pt>
                <c:pt idx="697">
                  <c:v>49.455999999999733</c:v>
                </c:pt>
                <c:pt idx="698">
                  <c:v>49.503999999999735</c:v>
                </c:pt>
                <c:pt idx="699">
                  <c:v>49.551999999999737</c:v>
                </c:pt>
                <c:pt idx="700">
                  <c:v>49.599999999999731</c:v>
                </c:pt>
                <c:pt idx="701">
                  <c:v>49.647999999999733</c:v>
                </c:pt>
                <c:pt idx="702">
                  <c:v>49.695999999999735</c:v>
                </c:pt>
                <c:pt idx="703">
                  <c:v>49.74399999999973</c:v>
                </c:pt>
                <c:pt idx="704">
                  <c:v>49.791999999999732</c:v>
                </c:pt>
                <c:pt idx="705">
                  <c:v>49.839999999999733</c:v>
                </c:pt>
                <c:pt idx="706">
                  <c:v>49.887999999999735</c:v>
                </c:pt>
                <c:pt idx="707">
                  <c:v>49.935999999999737</c:v>
                </c:pt>
                <c:pt idx="708">
                  <c:v>49.983999999999732</c:v>
                </c:pt>
                <c:pt idx="709">
                  <c:v>50.031999999999734</c:v>
                </c:pt>
                <c:pt idx="710">
                  <c:v>50.079999999999735</c:v>
                </c:pt>
                <c:pt idx="711">
                  <c:v>50.12799999999973</c:v>
                </c:pt>
                <c:pt idx="712">
                  <c:v>50.175999999999732</c:v>
                </c:pt>
                <c:pt idx="713">
                  <c:v>50.223999999999734</c:v>
                </c:pt>
                <c:pt idx="714">
                  <c:v>50.271999999999736</c:v>
                </c:pt>
                <c:pt idx="715">
                  <c:v>50.319999999999737</c:v>
                </c:pt>
                <c:pt idx="716">
                  <c:v>50.367999999999732</c:v>
                </c:pt>
                <c:pt idx="717">
                  <c:v>50.415999999999734</c:v>
                </c:pt>
                <c:pt idx="718">
                  <c:v>50.463999999999736</c:v>
                </c:pt>
                <c:pt idx="719">
                  <c:v>50.51199999999973</c:v>
                </c:pt>
                <c:pt idx="720">
                  <c:v>50.559999999999732</c:v>
                </c:pt>
                <c:pt idx="721">
                  <c:v>50.607999999999734</c:v>
                </c:pt>
                <c:pt idx="722">
                  <c:v>50.655999999999736</c:v>
                </c:pt>
                <c:pt idx="723">
                  <c:v>50.703999999999738</c:v>
                </c:pt>
                <c:pt idx="724">
                  <c:v>50.751999999999732</c:v>
                </c:pt>
                <c:pt idx="725">
                  <c:v>50.799999999999734</c:v>
                </c:pt>
                <c:pt idx="726">
                  <c:v>50.847999999999736</c:v>
                </c:pt>
                <c:pt idx="727">
                  <c:v>50.895999999999731</c:v>
                </c:pt>
                <c:pt idx="728">
                  <c:v>50.943999999999733</c:v>
                </c:pt>
                <c:pt idx="729">
                  <c:v>50.991999999999734</c:v>
                </c:pt>
                <c:pt idx="730">
                  <c:v>51.039999999999736</c:v>
                </c:pt>
                <c:pt idx="731">
                  <c:v>51.087999999999738</c:v>
                </c:pt>
                <c:pt idx="732">
                  <c:v>51.135999999999733</c:v>
                </c:pt>
                <c:pt idx="733">
                  <c:v>51.183999999999735</c:v>
                </c:pt>
                <c:pt idx="734">
                  <c:v>51.231999999999736</c:v>
                </c:pt>
                <c:pt idx="735">
                  <c:v>51.279999999999731</c:v>
                </c:pt>
                <c:pt idx="736">
                  <c:v>51.327999999999733</c:v>
                </c:pt>
                <c:pt idx="737">
                  <c:v>51.375999999999735</c:v>
                </c:pt>
                <c:pt idx="738">
                  <c:v>51.423999999999737</c:v>
                </c:pt>
                <c:pt idx="739">
                  <c:v>51.471999999999738</c:v>
                </c:pt>
                <c:pt idx="740">
                  <c:v>51.519999999999733</c:v>
                </c:pt>
                <c:pt idx="741">
                  <c:v>51.567999999999735</c:v>
                </c:pt>
                <c:pt idx="742">
                  <c:v>51.615999999999737</c:v>
                </c:pt>
                <c:pt idx="743">
                  <c:v>51.663999999999731</c:v>
                </c:pt>
                <c:pt idx="744">
                  <c:v>51.711999999999733</c:v>
                </c:pt>
                <c:pt idx="745">
                  <c:v>51.759999999999735</c:v>
                </c:pt>
                <c:pt idx="746">
                  <c:v>51.807999999999737</c:v>
                </c:pt>
                <c:pt idx="747">
                  <c:v>51.855999999999739</c:v>
                </c:pt>
                <c:pt idx="748">
                  <c:v>51.903999999999733</c:v>
                </c:pt>
                <c:pt idx="749">
                  <c:v>51.951999999999735</c:v>
                </c:pt>
                <c:pt idx="750">
                  <c:v>51.999999999999737</c:v>
                </c:pt>
                <c:pt idx="751">
                  <c:v>52.047999999999732</c:v>
                </c:pt>
                <c:pt idx="752">
                  <c:v>52.095999999999734</c:v>
                </c:pt>
                <c:pt idx="753">
                  <c:v>52.143999999999735</c:v>
                </c:pt>
                <c:pt idx="754">
                  <c:v>52.191999999999737</c:v>
                </c:pt>
                <c:pt idx="755">
                  <c:v>52.239999999999739</c:v>
                </c:pt>
                <c:pt idx="756">
                  <c:v>52.287999999999734</c:v>
                </c:pt>
                <c:pt idx="757">
                  <c:v>52.335999999999736</c:v>
                </c:pt>
                <c:pt idx="758">
                  <c:v>52.383999999999737</c:v>
                </c:pt>
                <c:pt idx="759">
                  <c:v>52.431999999999732</c:v>
                </c:pt>
                <c:pt idx="760">
                  <c:v>52.479999999999734</c:v>
                </c:pt>
                <c:pt idx="761">
                  <c:v>52.527999999999736</c:v>
                </c:pt>
                <c:pt idx="762">
                  <c:v>52.575999999999738</c:v>
                </c:pt>
                <c:pt idx="763">
                  <c:v>52.623999999999739</c:v>
                </c:pt>
                <c:pt idx="764">
                  <c:v>52.671999999999734</c:v>
                </c:pt>
                <c:pt idx="765">
                  <c:v>52.719999999999736</c:v>
                </c:pt>
                <c:pt idx="766">
                  <c:v>52.767999999999738</c:v>
                </c:pt>
                <c:pt idx="767">
                  <c:v>52.815999999999732</c:v>
                </c:pt>
                <c:pt idx="768">
                  <c:v>52.863999999999734</c:v>
                </c:pt>
                <c:pt idx="769">
                  <c:v>52.911999999999736</c:v>
                </c:pt>
                <c:pt idx="770">
                  <c:v>52.959999999999738</c:v>
                </c:pt>
                <c:pt idx="771">
                  <c:v>53.00799999999974</c:v>
                </c:pt>
                <c:pt idx="772">
                  <c:v>53.055999999999734</c:v>
                </c:pt>
                <c:pt idx="773">
                  <c:v>53.103999999999736</c:v>
                </c:pt>
                <c:pt idx="774">
                  <c:v>53.151999999999738</c:v>
                </c:pt>
                <c:pt idx="775">
                  <c:v>53.199999999999733</c:v>
                </c:pt>
                <c:pt idx="776">
                  <c:v>53.247999999999735</c:v>
                </c:pt>
                <c:pt idx="777">
                  <c:v>53.295999999999736</c:v>
                </c:pt>
                <c:pt idx="778">
                  <c:v>53.343999999999738</c:v>
                </c:pt>
                <c:pt idx="779">
                  <c:v>53.39199999999974</c:v>
                </c:pt>
                <c:pt idx="780">
                  <c:v>53.439999999999735</c:v>
                </c:pt>
                <c:pt idx="781">
                  <c:v>53.487999999999737</c:v>
                </c:pt>
                <c:pt idx="782">
                  <c:v>53.535999999999738</c:v>
                </c:pt>
                <c:pt idx="783">
                  <c:v>53.583999999999733</c:v>
                </c:pt>
                <c:pt idx="784">
                  <c:v>53.631999999999735</c:v>
                </c:pt>
                <c:pt idx="785">
                  <c:v>53.679999999999737</c:v>
                </c:pt>
                <c:pt idx="786">
                  <c:v>53.727999999999739</c:v>
                </c:pt>
                <c:pt idx="787">
                  <c:v>53.77599999999974</c:v>
                </c:pt>
                <c:pt idx="788">
                  <c:v>53.823999999999735</c:v>
                </c:pt>
                <c:pt idx="789">
                  <c:v>53.871999999999737</c:v>
                </c:pt>
                <c:pt idx="790">
                  <c:v>53.919999999999739</c:v>
                </c:pt>
                <c:pt idx="791">
                  <c:v>53.967999999999734</c:v>
                </c:pt>
                <c:pt idx="792">
                  <c:v>54.015999999999735</c:v>
                </c:pt>
                <c:pt idx="793">
                  <c:v>54.063999999999737</c:v>
                </c:pt>
                <c:pt idx="794">
                  <c:v>54.111999999999739</c:v>
                </c:pt>
                <c:pt idx="795">
                  <c:v>54.159999999999741</c:v>
                </c:pt>
                <c:pt idx="796">
                  <c:v>54.207999999999736</c:v>
                </c:pt>
                <c:pt idx="797">
                  <c:v>54.255999999999737</c:v>
                </c:pt>
                <c:pt idx="798">
                  <c:v>54.303999999999739</c:v>
                </c:pt>
                <c:pt idx="799">
                  <c:v>54.351999999999734</c:v>
                </c:pt>
                <c:pt idx="800">
                  <c:v>54.399999999999736</c:v>
                </c:pt>
                <c:pt idx="801">
                  <c:v>54.447999999999737</c:v>
                </c:pt>
                <c:pt idx="802">
                  <c:v>54.495999999999739</c:v>
                </c:pt>
                <c:pt idx="803">
                  <c:v>54.543999999999741</c:v>
                </c:pt>
                <c:pt idx="804">
                  <c:v>54.591999999999736</c:v>
                </c:pt>
                <c:pt idx="805">
                  <c:v>54.639999999999738</c:v>
                </c:pt>
                <c:pt idx="806">
                  <c:v>54.687999999999739</c:v>
                </c:pt>
                <c:pt idx="807">
                  <c:v>54.735999999999734</c:v>
                </c:pt>
                <c:pt idx="808">
                  <c:v>54.783999999999736</c:v>
                </c:pt>
                <c:pt idx="809">
                  <c:v>54.831999999999738</c:v>
                </c:pt>
                <c:pt idx="810">
                  <c:v>54.87999999999974</c:v>
                </c:pt>
                <c:pt idx="811">
                  <c:v>54.927999999999741</c:v>
                </c:pt>
                <c:pt idx="812">
                  <c:v>54.975999999999736</c:v>
                </c:pt>
                <c:pt idx="813">
                  <c:v>55.023999999999738</c:v>
                </c:pt>
                <c:pt idx="814">
                  <c:v>55.07199999999974</c:v>
                </c:pt>
                <c:pt idx="815">
                  <c:v>55.119999999999735</c:v>
                </c:pt>
                <c:pt idx="816">
                  <c:v>55.167999999999736</c:v>
                </c:pt>
                <c:pt idx="817">
                  <c:v>55.215999999999738</c:v>
                </c:pt>
                <c:pt idx="818">
                  <c:v>55.26399999999974</c:v>
                </c:pt>
                <c:pt idx="819">
                  <c:v>55.311999999999742</c:v>
                </c:pt>
                <c:pt idx="820">
                  <c:v>55.359999999999737</c:v>
                </c:pt>
                <c:pt idx="821">
                  <c:v>55.407999999999738</c:v>
                </c:pt>
                <c:pt idx="822">
                  <c:v>55.45599999999974</c:v>
                </c:pt>
                <c:pt idx="823">
                  <c:v>55.503999999999735</c:v>
                </c:pt>
                <c:pt idx="824">
                  <c:v>55.551999999999737</c:v>
                </c:pt>
                <c:pt idx="825">
                  <c:v>55.599999999999739</c:v>
                </c:pt>
                <c:pt idx="826">
                  <c:v>55.64799999999974</c:v>
                </c:pt>
                <c:pt idx="827">
                  <c:v>55.695999999999742</c:v>
                </c:pt>
                <c:pt idx="828">
                  <c:v>55.743999999999737</c:v>
                </c:pt>
                <c:pt idx="829">
                  <c:v>55.791999999999739</c:v>
                </c:pt>
                <c:pt idx="830">
                  <c:v>55.839999999999741</c:v>
                </c:pt>
                <c:pt idx="831">
                  <c:v>55.887999999999735</c:v>
                </c:pt>
                <c:pt idx="832">
                  <c:v>55.935999999999737</c:v>
                </c:pt>
                <c:pt idx="833">
                  <c:v>55.983999999999739</c:v>
                </c:pt>
                <c:pt idx="834">
                  <c:v>56.031999999999741</c:v>
                </c:pt>
                <c:pt idx="835">
                  <c:v>56.079999999999735</c:v>
                </c:pt>
                <c:pt idx="836">
                  <c:v>56.12799999999973</c:v>
                </c:pt>
                <c:pt idx="837">
                  <c:v>56.175999999999732</c:v>
                </c:pt>
                <c:pt idx="838">
                  <c:v>56.223999999999734</c:v>
                </c:pt>
                <c:pt idx="839">
                  <c:v>56.271999999999728</c:v>
                </c:pt>
                <c:pt idx="840">
                  <c:v>56.319999999999723</c:v>
                </c:pt>
                <c:pt idx="841">
                  <c:v>56.367999999999725</c:v>
                </c:pt>
                <c:pt idx="842">
                  <c:v>56.415999999999727</c:v>
                </c:pt>
                <c:pt idx="843">
                  <c:v>56.463999999999722</c:v>
                </c:pt>
                <c:pt idx="844">
                  <c:v>56.511999999999716</c:v>
                </c:pt>
                <c:pt idx="845">
                  <c:v>56.559999999999718</c:v>
                </c:pt>
                <c:pt idx="846">
                  <c:v>56.60799999999972</c:v>
                </c:pt>
                <c:pt idx="847">
                  <c:v>56.655999999999715</c:v>
                </c:pt>
                <c:pt idx="848">
                  <c:v>56.703999999999709</c:v>
                </c:pt>
                <c:pt idx="849">
                  <c:v>56.751999999999711</c:v>
                </c:pt>
                <c:pt idx="850">
                  <c:v>56.799999999999713</c:v>
                </c:pt>
                <c:pt idx="851">
                  <c:v>56.847999999999708</c:v>
                </c:pt>
                <c:pt idx="852">
                  <c:v>56.895999999999702</c:v>
                </c:pt>
                <c:pt idx="853">
                  <c:v>56.943999999999704</c:v>
                </c:pt>
                <c:pt idx="854">
                  <c:v>56.991999999999706</c:v>
                </c:pt>
                <c:pt idx="855">
                  <c:v>57.039999999999701</c:v>
                </c:pt>
                <c:pt idx="856">
                  <c:v>57.087999999999695</c:v>
                </c:pt>
                <c:pt idx="857">
                  <c:v>57.135999999999697</c:v>
                </c:pt>
                <c:pt idx="858">
                  <c:v>57.183999999999699</c:v>
                </c:pt>
                <c:pt idx="859">
                  <c:v>57.231999999999694</c:v>
                </c:pt>
                <c:pt idx="860">
                  <c:v>57.279999999999688</c:v>
                </c:pt>
                <c:pt idx="861">
                  <c:v>57.32799999999969</c:v>
                </c:pt>
                <c:pt idx="862">
                  <c:v>57.375999999999692</c:v>
                </c:pt>
                <c:pt idx="863">
                  <c:v>57.423999999999687</c:v>
                </c:pt>
                <c:pt idx="864">
                  <c:v>57.471999999999682</c:v>
                </c:pt>
                <c:pt idx="865">
                  <c:v>57.519999999999683</c:v>
                </c:pt>
                <c:pt idx="866">
                  <c:v>57.567999999999685</c:v>
                </c:pt>
                <c:pt idx="867">
                  <c:v>57.61599999999968</c:v>
                </c:pt>
                <c:pt idx="868">
                  <c:v>57.663999999999675</c:v>
                </c:pt>
                <c:pt idx="869">
                  <c:v>57.711999999999676</c:v>
                </c:pt>
                <c:pt idx="870">
                  <c:v>57.759999999999678</c:v>
                </c:pt>
                <c:pt idx="871">
                  <c:v>57.807999999999673</c:v>
                </c:pt>
                <c:pt idx="872">
                  <c:v>57.855999999999668</c:v>
                </c:pt>
                <c:pt idx="873">
                  <c:v>57.90399999999967</c:v>
                </c:pt>
                <c:pt idx="874">
                  <c:v>57.951999999999671</c:v>
                </c:pt>
                <c:pt idx="875">
                  <c:v>57.999999999999666</c:v>
                </c:pt>
                <c:pt idx="876">
                  <c:v>58.047999999999661</c:v>
                </c:pt>
                <c:pt idx="877">
                  <c:v>58.095999999999663</c:v>
                </c:pt>
                <c:pt idx="878">
                  <c:v>58.143999999999664</c:v>
                </c:pt>
                <c:pt idx="879">
                  <c:v>58.191999999999659</c:v>
                </c:pt>
                <c:pt idx="880">
                  <c:v>58.239999999999654</c:v>
                </c:pt>
                <c:pt idx="881">
                  <c:v>58.287999999999656</c:v>
                </c:pt>
                <c:pt idx="882">
                  <c:v>58.335999999999657</c:v>
                </c:pt>
                <c:pt idx="883">
                  <c:v>58.383999999999652</c:v>
                </c:pt>
                <c:pt idx="884">
                  <c:v>58.431999999999647</c:v>
                </c:pt>
                <c:pt idx="885">
                  <c:v>58.479999999999649</c:v>
                </c:pt>
                <c:pt idx="886">
                  <c:v>58.527999999999651</c:v>
                </c:pt>
                <c:pt idx="887">
                  <c:v>58.575999999999645</c:v>
                </c:pt>
                <c:pt idx="888">
                  <c:v>58.62399999999964</c:v>
                </c:pt>
                <c:pt idx="889">
                  <c:v>58.671999999999642</c:v>
                </c:pt>
                <c:pt idx="890">
                  <c:v>58.719999999999644</c:v>
                </c:pt>
                <c:pt idx="891">
                  <c:v>58.767999999999638</c:v>
                </c:pt>
                <c:pt idx="892">
                  <c:v>58.815999999999633</c:v>
                </c:pt>
                <c:pt idx="893">
                  <c:v>58.863999999999635</c:v>
                </c:pt>
                <c:pt idx="894">
                  <c:v>58.911999999999637</c:v>
                </c:pt>
                <c:pt idx="895">
                  <c:v>58.959999999999631</c:v>
                </c:pt>
                <c:pt idx="896">
                  <c:v>59.007999999999626</c:v>
                </c:pt>
                <c:pt idx="897">
                  <c:v>59.055999999999628</c:v>
                </c:pt>
                <c:pt idx="898">
                  <c:v>59.10399999999963</c:v>
                </c:pt>
                <c:pt idx="899">
                  <c:v>59.151999999999624</c:v>
                </c:pt>
                <c:pt idx="900">
                  <c:v>59.199999999999619</c:v>
                </c:pt>
                <c:pt idx="901">
                  <c:v>59.247999999999621</c:v>
                </c:pt>
                <c:pt idx="902">
                  <c:v>59.295999999999623</c:v>
                </c:pt>
                <c:pt idx="903">
                  <c:v>59.343999999999618</c:v>
                </c:pt>
                <c:pt idx="904">
                  <c:v>59.391999999999612</c:v>
                </c:pt>
                <c:pt idx="905">
                  <c:v>59.439999999999614</c:v>
                </c:pt>
                <c:pt idx="906">
                  <c:v>59.487999999999616</c:v>
                </c:pt>
                <c:pt idx="907">
                  <c:v>59.535999999999611</c:v>
                </c:pt>
                <c:pt idx="908">
                  <c:v>59.583999999999605</c:v>
                </c:pt>
                <c:pt idx="909">
                  <c:v>59.631999999999607</c:v>
                </c:pt>
                <c:pt idx="910">
                  <c:v>59.679999999999609</c:v>
                </c:pt>
                <c:pt idx="911">
                  <c:v>59.727999999999604</c:v>
                </c:pt>
                <c:pt idx="912">
                  <c:v>59.775999999999598</c:v>
                </c:pt>
                <c:pt idx="913">
                  <c:v>59.8239999999996</c:v>
                </c:pt>
                <c:pt idx="914">
                  <c:v>59.871999999999602</c:v>
                </c:pt>
                <c:pt idx="915">
                  <c:v>59.919999999999597</c:v>
                </c:pt>
                <c:pt idx="916">
                  <c:v>59.967999999999591</c:v>
                </c:pt>
                <c:pt idx="917">
                  <c:v>60.015999999999593</c:v>
                </c:pt>
                <c:pt idx="918">
                  <c:v>60.063999999999595</c:v>
                </c:pt>
                <c:pt idx="919">
                  <c:v>60.11199999999959</c:v>
                </c:pt>
                <c:pt idx="920">
                  <c:v>60.159999999999584</c:v>
                </c:pt>
                <c:pt idx="921">
                  <c:v>60.207999999999586</c:v>
                </c:pt>
                <c:pt idx="922">
                  <c:v>60.255999999999588</c:v>
                </c:pt>
                <c:pt idx="923">
                  <c:v>60.303999999999583</c:v>
                </c:pt>
                <c:pt idx="924">
                  <c:v>60.351999999999578</c:v>
                </c:pt>
                <c:pt idx="925">
                  <c:v>60.399999999999579</c:v>
                </c:pt>
                <c:pt idx="926">
                  <c:v>60.447999999999581</c:v>
                </c:pt>
                <c:pt idx="927">
                  <c:v>60.495999999999576</c:v>
                </c:pt>
                <c:pt idx="928">
                  <c:v>60.543999999999571</c:v>
                </c:pt>
                <c:pt idx="929">
                  <c:v>60.591999999999572</c:v>
                </c:pt>
                <c:pt idx="930">
                  <c:v>60.639999999999574</c:v>
                </c:pt>
                <c:pt idx="931">
                  <c:v>60.687999999999569</c:v>
                </c:pt>
                <c:pt idx="932">
                  <c:v>60.735999999999564</c:v>
                </c:pt>
                <c:pt idx="933">
                  <c:v>60.783999999999565</c:v>
                </c:pt>
                <c:pt idx="934">
                  <c:v>60.831999999999567</c:v>
                </c:pt>
                <c:pt idx="935">
                  <c:v>60.879999999999562</c:v>
                </c:pt>
                <c:pt idx="936">
                  <c:v>60.927999999999557</c:v>
                </c:pt>
                <c:pt idx="937">
                  <c:v>60.975999999999559</c:v>
                </c:pt>
                <c:pt idx="938">
                  <c:v>61.02399999999956</c:v>
                </c:pt>
                <c:pt idx="939">
                  <c:v>61.071999999999555</c:v>
                </c:pt>
                <c:pt idx="940">
                  <c:v>61.11999999999955</c:v>
                </c:pt>
                <c:pt idx="941">
                  <c:v>61.167999999999552</c:v>
                </c:pt>
                <c:pt idx="942">
                  <c:v>61.215999999999553</c:v>
                </c:pt>
                <c:pt idx="943">
                  <c:v>61.263999999999548</c:v>
                </c:pt>
                <c:pt idx="944">
                  <c:v>61.311999999999543</c:v>
                </c:pt>
                <c:pt idx="945">
                  <c:v>61.359999999999545</c:v>
                </c:pt>
                <c:pt idx="946">
                  <c:v>61.407999999999547</c:v>
                </c:pt>
                <c:pt idx="947">
                  <c:v>61.455999999999541</c:v>
                </c:pt>
                <c:pt idx="948">
                  <c:v>61.503999999999536</c:v>
                </c:pt>
                <c:pt idx="949">
                  <c:v>61.551999999999538</c:v>
                </c:pt>
                <c:pt idx="950">
                  <c:v>61.59999999999954</c:v>
                </c:pt>
                <c:pt idx="951">
                  <c:v>61.647999999999534</c:v>
                </c:pt>
                <c:pt idx="952">
                  <c:v>61.695999999999529</c:v>
                </c:pt>
                <c:pt idx="953">
                  <c:v>61.743999999999531</c:v>
                </c:pt>
                <c:pt idx="954">
                  <c:v>61.791999999999533</c:v>
                </c:pt>
                <c:pt idx="955">
                  <c:v>61.839999999999527</c:v>
                </c:pt>
                <c:pt idx="956">
                  <c:v>61.887999999999522</c:v>
                </c:pt>
                <c:pt idx="957">
                  <c:v>61.935999999999524</c:v>
                </c:pt>
                <c:pt idx="958">
                  <c:v>61.983999999999526</c:v>
                </c:pt>
                <c:pt idx="959">
                  <c:v>62.03199999999952</c:v>
                </c:pt>
                <c:pt idx="960">
                  <c:v>62.079999999999515</c:v>
                </c:pt>
                <c:pt idx="961">
                  <c:v>62.127999999999517</c:v>
                </c:pt>
                <c:pt idx="962">
                  <c:v>62.175999999999519</c:v>
                </c:pt>
                <c:pt idx="963">
                  <c:v>62.223999999999513</c:v>
                </c:pt>
                <c:pt idx="964">
                  <c:v>62.271999999999508</c:v>
                </c:pt>
                <c:pt idx="965">
                  <c:v>62.31999999999951</c:v>
                </c:pt>
                <c:pt idx="966">
                  <c:v>62.367999999999512</c:v>
                </c:pt>
                <c:pt idx="967">
                  <c:v>62.415999999999507</c:v>
                </c:pt>
                <c:pt idx="968">
                  <c:v>62.463999999999501</c:v>
                </c:pt>
                <c:pt idx="969">
                  <c:v>62.511999999999503</c:v>
                </c:pt>
                <c:pt idx="970">
                  <c:v>62.559999999999505</c:v>
                </c:pt>
                <c:pt idx="971">
                  <c:v>62.6079999999995</c:v>
                </c:pt>
                <c:pt idx="972">
                  <c:v>62.655999999999494</c:v>
                </c:pt>
                <c:pt idx="973">
                  <c:v>62.703999999999496</c:v>
                </c:pt>
                <c:pt idx="974">
                  <c:v>62.751999999999498</c:v>
                </c:pt>
                <c:pt idx="975">
                  <c:v>62.799999999999493</c:v>
                </c:pt>
                <c:pt idx="976">
                  <c:v>62.847999999999487</c:v>
                </c:pt>
                <c:pt idx="977">
                  <c:v>62.895999999999489</c:v>
                </c:pt>
                <c:pt idx="978">
                  <c:v>62.943999999999491</c:v>
                </c:pt>
                <c:pt idx="979">
                  <c:v>62.991999999999486</c:v>
                </c:pt>
                <c:pt idx="980">
                  <c:v>63.03999999999948</c:v>
                </c:pt>
                <c:pt idx="981">
                  <c:v>63.087999999999482</c:v>
                </c:pt>
                <c:pt idx="982">
                  <c:v>63.135999999999484</c:v>
                </c:pt>
                <c:pt idx="983">
                  <c:v>63.183999999999479</c:v>
                </c:pt>
                <c:pt idx="984">
                  <c:v>63.231999999999474</c:v>
                </c:pt>
                <c:pt idx="985">
                  <c:v>63.279999999999475</c:v>
                </c:pt>
                <c:pt idx="986">
                  <c:v>63.327999999999477</c:v>
                </c:pt>
                <c:pt idx="987">
                  <c:v>63.375999999999472</c:v>
                </c:pt>
                <c:pt idx="988">
                  <c:v>63.423999999999467</c:v>
                </c:pt>
                <c:pt idx="989">
                  <c:v>63.471999999999468</c:v>
                </c:pt>
                <c:pt idx="990">
                  <c:v>63.51999999999947</c:v>
                </c:pt>
                <c:pt idx="991">
                  <c:v>63.567999999999465</c:v>
                </c:pt>
                <c:pt idx="992">
                  <c:v>63.61599999999946</c:v>
                </c:pt>
                <c:pt idx="993">
                  <c:v>63.663999999999461</c:v>
                </c:pt>
                <c:pt idx="994">
                  <c:v>63.711999999999463</c:v>
                </c:pt>
                <c:pt idx="995">
                  <c:v>63.759999999999458</c:v>
                </c:pt>
                <c:pt idx="996">
                  <c:v>63.807999999999453</c:v>
                </c:pt>
                <c:pt idx="997">
                  <c:v>63.855999999999455</c:v>
                </c:pt>
                <c:pt idx="998">
                  <c:v>63.903999999999456</c:v>
                </c:pt>
                <c:pt idx="999">
                  <c:v>63.951999999999451</c:v>
                </c:pt>
                <c:pt idx="1000">
                  <c:v>63.999999999999446</c:v>
                </c:pt>
              </c:numCache>
            </c:numRef>
          </c:cat>
          <c:val>
            <c:numRef>
              <c:f>'2.ACCRec'!$Q$4:$Q$1004</c:f>
              <c:numCache>
                <c:formatCode>0.000</c:formatCode>
                <c:ptCount val="100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0.24148678371504545</c:v>
                </c:pt>
                <c:pt idx="668">
                  <c:v>0.24003499993634761</c:v>
                </c:pt>
                <c:pt idx="669">
                  <c:v>0.23858335491734425</c:v>
                </c:pt>
                <c:pt idx="670">
                  <c:v>0.23713195201938769</c:v>
                </c:pt>
                <c:pt idx="671">
                  <c:v>0.23568089395082534</c:v>
                </c:pt>
                <c:pt idx="672">
                  <c:v>0.23423028275622762</c:v>
                </c:pt>
                <c:pt idx="673">
                  <c:v>0.23278021980580058</c:v>
                </c:pt>
                <c:pt idx="674">
                  <c:v>0.23133080578498488</c:v>
                </c:pt>
                <c:pt idx="675">
                  <c:v>0.22988214068424112</c:v>
                </c:pt>
                <c:pt idx="676">
                  <c:v>0.22843432378902409</c:v>
                </c:pt>
                <c:pt idx="677">
                  <c:v>0.2269874536699458</c:v>
                </c:pt>
                <c:pt idx="678">
                  <c:v>0.22554162817312812</c:v>
                </c:pt>
                <c:pt idx="679">
                  <c:v>0.22409694441074726</c:v>
                </c:pt>
                <c:pt idx="680">
                  <c:v>0.22265349875176921</c:v>
                </c:pt>
                <c:pt idx="681">
                  <c:v>0.22121138681287783</c:v>
                </c:pt>
                <c:pt idx="682">
                  <c:v>0.21977070344959668</c:v>
                </c:pt>
                <c:pt idx="683">
                  <c:v>0.21833154274760416</c:v>
                </c:pt>
                <c:pt idx="684">
                  <c:v>0.21689399801424353</c:v>
                </c:pt>
                <c:pt idx="685">
                  <c:v>0.2154581617702277</c:v>
                </c:pt>
                <c:pt idx="686">
                  <c:v>0.21402412574154014</c:v>
                </c:pt>
                <c:pt idx="687">
                  <c:v>0.21259198085153111</c:v>
                </c:pt>
                <c:pt idx="688">
                  <c:v>0.21116181721321109</c:v>
                </c:pt>
                <c:pt idx="689">
                  <c:v>0.20973372412174043</c:v>
                </c:pt>
                <c:pt idx="690">
                  <c:v>0.20830779004711628</c:v>
                </c:pt>
                <c:pt idx="691">
                  <c:v>0.20688410262705723</c:v>
                </c:pt>
                <c:pt idx="692">
                  <c:v>0.20546274866008482</c:v>
                </c:pt>
                <c:pt idx="693">
                  <c:v>0.20404381409880329</c:v>
                </c:pt>
                <c:pt idx="694">
                  <c:v>0.20262738404337693</c:v>
                </c:pt>
                <c:pt idx="695">
                  <c:v>0.20121354273520525</c:v>
                </c:pt>
                <c:pt idx="696">
                  <c:v>0.19980237355079583</c:v>
                </c:pt>
                <c:pt idx="697">
                  <c:v>0.19839395899583548</c:v>
                </c:pt>
                <c:pt idx="698">
                  <c:v>0.19698838069945829</c:v>
                </c:pt>
                <c:pt idx="699">
                  <c:v>0.19558571940871192</c:v>
                </c:pt>
                <c:pt idx="700">
                  <c:v>0.19418605498322072</c:v>
                </c:pt>
                <c:pt idx="701">
                  <c:v>0.19278946639004613</c:v>
                </c:pt>
                <c:pt idx="702">
                  <c:v>0.19139603169874378</c:v>
                </c:pt>
                <c:pt idx="703">
                  <c:v>0.19000582807661723</c:v>
                </c:pt>
                <c:pt idx="704">
                  <c:v>0.18861893178416722</c:v>
                </c:pt>
                <c:pt idx="705">
                  <c:v>0.18723541817073722</c:v>
                </c:pt>
                <c:pt idx="706">
                  <c:v>0.18585536167035346</c:v>
                </c:pt>
                <c:pt idx="707">
                  <c:v>0.18447883579776</c:v>
                </c:pt>
                <c:pt idx="708">
                  <c:v>0.1831059131446475</c:v>
                </c:pt>
                <c:pt idx="709">
                  <c:v>0.18173666537607561</c:v>
                </c:pt>
                <c:pt idx="710">
                  <c:v>0.18037116322708791</c:v>
                </c:pt>
                <c:pt idx="711">
                  <c:v>0.17900947649951895</c:v>
                </c:pt>
                <c:pt idx="712">
                  <c:v>0.17765167405899268</c:v>
                </c:pt>
                <c:pt idx="713">
                  <c:v>0.17629782383211112</c:v>
                </c:pt>
                <c:pt idx="714">
                  <c:v>0.17494799280383291</c:v>
                </c:pt>
                <c:pt idx="715">
                  <c:v>0.17360224701504046</c:v>
                </c:pt>
                <c:pt idx="716">
                  <c:v>0.17226065156029505</c:v>
                </c:pt>
                <c:pt idx="717">
                  <c:v>0.17092327058577897</c:v>
                </c:pt>
                <c:pt idx="718">
                  <c:v>0.16959016728742321</c:v>
                </c:pt>
                <c:pt idx="719">
                  <c:v>0.16826140390922034</c:v>
                </c:pt>
                <c:pt idx="720">
                  <c:v>0.16693704174172114</c:v>
                </c:pt>
                <c:pt idx="721">
                  <c:v>0.16561714112071391</c:v>
                </c:pt>
                <c:pt idx="722">
                  <c:v>0.1643017614260851</c:v>
                </c:pt>
                <c:pt idx="723">
                  <c:v>0.16299096108086075</c:v>
                </c:pt>
                <c:pt idx="724">
                  <c:v>0.1616847975504267</c:v>
                </c:pt>
                <c:pt idx="725">
                  <c:v>0.16038332734192678</c:v>
                </c:pt>
                <c:pt idx="726">
                  <c:v>0.15908660600383778</c:v>
                </c:pt>
                <c:pt idx="727">
                  <c:v>0.15779468812571942</c:v>
                </c:pt>
                <c:pt idx="728">
                  <c:v>0.15650762733813844</c:v>
                </c:pt>
                <c:pt idx="729">
                  <c:v>0.15522547631276506</c:v>
                </c:pt>
                <c:pt idx="730">
                  <c:v>0.15394828676264075</c:v>
                </c:pt>
                <c:pt idx="731">
                  <c:v>0.15267610944261548</c:v>
                </c:pt>
                <c:pt idx="732">
                  <c:v>0.15140899414995324</c:v>
                </c:pt>
                <c:pt idx="733">
                  <c:v>0.15014698972510404</c:v>
                </c:pt>
                <c:pt idx="734">
                  <c:v>0.14889014405264131</c:v>
                </c:pt>
                <c:pt idx="735">
                  <c:v>0.14763850406236262</c:v>
                </c:pt>
                <c:pt idx="736">
                  <c:v>0.14639211573055247</c:v>
                </c:pt>
                <c:pt idx="737">
                  <c:v>0.14515102408140515</c:v>
                </c:pt>
                <c:pt idx="738">
                  <c:v>0.14391527318860667</c:v>
                </c:pt>
                <c:pt idx="739">
                  <c:v>0.1426849061770733</c:v>
                </c:pt>
                <c:pt idx="740">
                  <c:v>0.14145996522484555</c:v>
                </c:pt>
                <c:pt idx="741">
                  <c:v>0.14024049156513566</c:v>
                </c:pt>
                <c:pt idx="742">
                  <c:v>0.13902652548852695</c:v>
                </c:pt>
                <c:pt idx="743">
                  <c:v>0.13781810634532307</c:v>
                </c:pt>
                <c:pt idx="744">
                  <c:v>0.13661527254804559</c:v>
                </c:pt>
                <c:pt idx="745">
                  <c:v>0.13541806157407787</c:v>
                </c:pt>
                <c:pt idx="746">
                  <c:v>0.13422650996845359</c:v>
                </c:pt>
                <c:pt idx="747">
                  <c:v>0.13304065334678786</c:v>
                </c:pt>
                <c:pt idx="748">
                  <c:v>0.1318605263983493</c:v>
                </c:pt>
                <c:pt idx="749">
                  <c:v>0.13068616288927096</c:v>
                </c:pt>
                <c:pt idx="750">
                  <c:v>0.12951759566589818</c:v>
                </c:pt>
                <c:pt idx="751">
                  <c:v>0.12835485665827145</c:v>
                </c:pt>
                <c:pt idx="752">
                  <c:v>0.12719797688374287</c:v>
                </c:pt>
                <c:pt idx="753">
                  <c:v>0.1260469864507229</c:v>
                </c:pt>
                <c:pt idx="754">
                  <c:v>0.12490191456255703</c:v>
                </c:pt>
                <c:pt idx="755">
                  <c:v>0.1237627895215294</c:v>
                </c:pt>
                <c:pt idx="756">
                  <c:v>0.12262963873299124</c:v>
                </c:pt>
                <c:pt idx="757">
                  <c:v>0.12150248870961285</c:v>
                </c:pt>
                <c:pt idx="758">
                  <c:v>0.12038136507575663</c:v>
                </c:pt>
                <c:pt idx="759">
                  <c:v>0.11926629257196876</c:v>
                </c:pt>
                <c:pt idx="760">
                  <c:v>0.11815729505958839</c:v>
                </c:pt>
                <c:pt idx="761">
                  <c:v>0.11705439552547131</c:v>
                </c:pt>
                <c:pt idx="762">
                  <c:v>0.11595761608682682</c:v>
                </c:pt>
                <c:pt idx="763">
                  <c:v>0.11486697799616499</c:v>
                </c:pt>
                <c:pt idx="764">
                  <c:v>0.11378250164635272</c:v>
                </c:pt>
                <c:pt idx="765">
                  <c:v>0.1127042065757765</c:v>
                </c:pt>
                <c:pt idx="766">
                  <c:v>0.11163211147360926</c:v>
                </c:pt>
                <c:pt idx="767">
                  <c:v>0.11056623418517988</c:v>
                </c:pt>
                <c:pt idx="768">
                  <c:v>0.10950659171744256</c:v>
                </c:pt>
                <c:pt idx="769">
                  <c:v>0.10845320024454455</c:v>
                </c:pt>
                <c:pt idx="770">
                  <c:v>0.10740607511348957</c:v>
                </c:pt>
                <c:pt idx="771">
                  <c:v>0.10636523084989505</c:v>
                </c:pt>
                <c:pt idx="772">
                  <c:v>0.10533068116384121</c:v>
                </c:pt>
                <c:pt idx="773">
                  <c:v>0.10430243895580946</c:v>
                </c:pt>
                <c:pt idx="774">
                  <c:v>0.10328051632270811</c:v>
                </c:pt>
                <c:pt idx="775">
                  <c:v>0.10226492456398356</c:v>
                </c:pt>
                <c:pt idx="776">
                  <c:v>0.1012556741878143</c:v>
                </c:pt>
                <c:pt idx="777">
                  <c:v>0.10025277491738586</c:v>
                </c:pt>
                <c:pt idx="778">
                  <c:v>9.9256235697244843E-2</c:v>
                </c:pt>
                <c:pt idx="779">
                  <c:v>9.8266064699729094E-2</c:v>
                </c:pt>
                <c:pt idx="780">
                  <c:v>9.7282269331472868E-2</c:v>
                </c:pt>
                <c:pt idx="781">
                  <c:v>9.6304856239983999E-2</c:v>
                </c:pt>
                <c:pt idx="782">
                  <c:v>9.5333831320291398E-2</c:v>
                </c:pt>
                <c:pt idx="783">
                  <c:v>9.4369199721660857E-2</c:v>
                </c:pt>
                <c:pt idx="784">
                  <c:v>9.3410965854376402E-2</c:v>
                </c:pt>
                <c:pt idx="785">
                  <c:v>9.2459133396585874E-2</c:v>
                </c:pt>
                <c:pt idx="786">
                  <c:v>9.1513705301207962E-2</c:v>
                </c:pt>
                <c:pt idx="787">
                  <c:v>9.0574683802899042E-2</c:v>
                </c:pt>
                <c:pt idx="788">
                  <c:v>8.9642070425077464E-2</c:v>
                </c:pt>
                <c:pt idx="789">
                  <c:v>8.8715865987003151E-2</c:v>
                </c:pt>
                <c:pt idx="790">
                  <c:v>8.7796070610910659E-2</c:v>
                </c:pt>
                <c:pt idx="791">
                  <c:v>8.6882683729193402E-2</c:v>
                </c:pt>
                <c:pt idx="792">
                  <c:v>8.5975704091637101E-2</c:v>
                </c:pt>
                <c:pt idx="793">
                  <c:v>8.507512977270025E-2</c:v>
                </c:pt>
                <c:pt idx="794">
                  <c:v>8.4180958178839735E-2</c:v>
                </c:pt>
                <c:pt idx="795">
                  <c:v>8.3293186055879306E-2</c:v>
                </c:pt>
                <c:pt idx="796">
                  <c:v>8.2411809496419311E-2</c:v>
                </c:pt>
                <c:pt idx="797">
                  <c:v>8.1536823947284912E-2</c:v>
                </c:pt>
                <c:pt idx="798">
                  <c:v>8.066822421701178E-2</c:v>
                </c:pt>
                <c:pt idx="799">
                  <c:v>7.980600448336625E-2</c:v>
                </c:pt>
                <c:pt idx="800">
                  <c:v>7.895015830089884E-2</c:v>
                </c:pt>
                <c:pt idx="801">
                  <c:v>7.8100678608528276E-2</c:v>
                </c:pt>
                <c:pt idx="802">
                  <c:v>7.7257557737155119E-2</c:v>
                </c:pt>
                <c:pt idx="803">
                  <c:v>7.6420787417301878E-2</c:v>
                </c:pt>
                <c:pt idx="804">
                  <c:v>7.5590358786778736E-2</c:v>
                </c:pt>
                <c:pt idx="805">
                  <c:v>7.4766262398372099E-2</c:v>
                </c:pt>
                <c:pt idx="806">
                  <c:v>7.3948488227554843E-2</c:v>
                </c:pt>
                <c:pt idx="807">
                  <c:v>7.313702568021567E-2</c:v>
                </c:pt>
                <c:pt idx="808">
                  <c:v>7.2331863600406207E-2</c:v>
                </c:pt>
                <c:pt idx="809">
                  <c:v>7.1532990278103697E-2</c:v>
                </c:pt>
                <c:pt idx="810">
                  <c:v>7.0740393456987696E-2</c:v>
                </c:pt>
                <c:pt idx="811">
                  <c:v>6.9954060342228633E-2</c:v>
                </c:pt>
                <c:pt idx="812">
                  <c:v>6.9173977608286724E-2</c:v>
                </c:pt>
                <c:pt idx="813">
                  <c:v>6.8400131406719272E-2</c:v>
                </c:pt>
                <c:pt idx="814">
                  <c:v>6.7632507373994663E-2</c:v>
                </c:pt>
                <c:pt idx="815">
                  <c:v>6.6871090639311279E-2</c:v>
                </c:pt>
                <c:pt idx="816">
                  <c:v>6.6115865832419629E-2</c:v>
                </c:pt>
                <c:pt idx="817">
                  <c:v>6.5366817091445789E-2</c:v>
                </c:pt>
                <c:pt idx="818">
                  <c:v>6.4623928070714945E-2</c:v>
                </c:pt>
                <c:pt idx="819">
                  <c:v>6.3887181948572583E-2</c:v>
                </c:pt>
                <c:pt idx="820">
                  <c:v>6.315656143520261E-2</c:v>
                </c:pt>
                <c:pt idx="821">
                  <c:v>6.2432048780439828E-2</c:v>
                </c:pt>
                <c:pt idx="822">
                  <c:v>6.1713625781575833E-2</c:v>
                </c:pt>
                <c:pt idx="823">
                  <c:v>6.1001273791156566E-2</c:v>
                </c:pt>
                <c:pt idx="824">
                  <c:v>6.0294973724769531E-2</c:v>
                </c:pt>
                <c:pt idx="825">
                  <c:v>5.9594706068819871E-2</c:v>
                </c:pt>
                <c:pt idx="826">
                  <c:v>5.890045088829305E-2</c:v>
                </c:pt>
                <c:pt idx="827">
                  <c:v>5.8212187834503076E-2</c:v>
                </c:pt>
                <c:pt idx="828">
                  <c:v>5.7529896152824583E-2</c:v>
                </c:pt>
                <c:pt idx="829">
                  <c:v>5.6853554690407315E-2</c:v>
                </c:pt>
                <c:pt idx="830">
                  <c:v>5.6183141903871678E-2</c:v>
                </c:pt>
                <c:pt idx="831">
                  <c:v>5.5518635866983711E-2</c:v>
                </c:pt>
                <c:pt idx="832">
                  <c:v>5.4860014278308299E-2</c:v>
                </c:pt>
                <c:pt idx="833">
                  <c:v>5.4207254468839103E-2</c:v>
                </c:pt>
                <c:pt idx="834">
                  <c:v>5.3560333409603887E-2</c:v>
                </c:pt>
                <c:pt idx="835">
                  <c:v>5.2919227719243789E-2</c:v>
                </c:pt>
                <c:pt idx="836">
                  <c:v>5.2283913671565624E-2</c:v>
                </c:pt>
                <c:pt idx="837">
                  <c:v>5.1654367203065217E-2</c:v>
                </c:pt>
                <c:pt idx="838">
                  <c:v>5.1030563920421199E-2</c:v>
                </c:pt>
                <c:pt idx="839">
                  <c:v>5.0412479107957625E-2</c:v>
                </c:pt>
                <c:pt idx="840">
                  <c:v>4.9800087735074244E-2</c:v>
                </c:pt>
                <c:pt idx="841">
                  <c:v>4.919336446364328E-2</c:v>
                </c:pt>
                <c:pt idx="842">
                  <c:v>4.8592283655371452E-2</c:v>
                </c:pt>
                <c:pt idx="843">
                  <c:v>4.7996819379126261E-2</c:v>
                </c:pt>
                <c:pt idx="844">
                  <c:v>4.7406945418225148E-2</c:v>
                </c:pt>
                <c:pt idx="845">
                  <c:v>4.682263527768657E-2</c:v>
                </c:pt>
                <c:pt idx="846">
                  <c:v>4.6243862191441949E-2</c:v>
                </c:pt>
                <c:pt idx="847">
                  <c:v>4.5670599129507286E-2</c:v>
                </c:pt>
                <c:pt idx="848">
                  <c:v>4.5102818805113409E-2</c:v>
                </c:pt>
                <c:pt idx="849">
                  <c:v>4.4540493681794066E-2</c:v>
                </c:pt>
                <c:pt idx="850">
                  <c:v>4.3983595980430557E-2</c:v>
                </c:pt>
                <c:pt idx="851">
                  <c:v>4.3432097686252023E-2</c:v>
                </c:pt>
                <c:pt idx="852">
                  <c:v>4.2885970555790652E-2</c:v>
                </c:pt>
                <c:pt idx="853">
                  <c:v>4.2345186123790589E-2</c:v>
                </c:pt>
                <c:pt idx="854">
                  <c:v>4.1809715710069729E-2</c:v>
                </c:pt>
                <c:pt idx="855">
                  <c:v>4.1279530426333699E-2</c:v>
                </c:pt>
                <c:pt idx="856">
                  <c:v>4.0754601182940817E-2</c:v>
                </c:pt>
                <c:pt idx="857">
                  <c:v>4.0234898695617666E-2</c:v>
                </c:pt>
                <c:pt idx="858">
                  <c:v>3.9720393492123897E-2</c:v>
                </c:pt>
                <c:pt idx="859">
                  <c:v>3.9211055918865964E-2</c:v>
                </c:pt>
                <c:pt idx="860">
                  <c:v>3.8706856147458842E-2</c:v>
                </c:pt>
                <c:pt idx="861">
                  <c:v>3.8207764181234907E-2</c:v>
                </c:pt>
                <c:pt idx="862">
                  <c:v>3.7713749861699383E-2</c:v>
                </c:pt>
                <c:pt idx="863">
                  <c:v>3.7224782874931549E-2</c:v>
                </c:pt>
                <c:pt idx="864">
                  <c:v>3.674083275793117E-2</c:v>
                </c:pt>
                <c:pt idx="865">
                  <c:v>3.6261868904909365E-2</c:v>
                </c:pt>
                <c:pt idx="866">
                  <c:v>3.5787860573523324E-2</c:v>
                </c:pt>
                <c:pt idx="867">
                  <c:v>3.5318776891054372E-2</c:v>
                </c:pt>
                <c:pt idx="868">
                  <c:v>3.4854586860528523E-2</c:v>
                </c:pt>
                <c:pt idx="869">
                  <c:v>3.4395259366779354E-2</c:v>
                </c:pt>
                <c:pt idx="870">
                  <c:v>3.3940763182452253E-2</c:v>
                </c:pt>
                <c:pt idx="871">
                  <c:v>3.3491066973949851E-2</c:v>
                </c:pt>
                <c:pt idx="872">
                  <c:v>3.3046139307317854E-2</c:v>
                </c:pt>
                <c:pt idx="873">
                  <c:v>3.2605948654071071E-2</c:v>
                </c:pt>
                <c:pt idx="874">
                  <c:v>3.2170463396958941E-2</c:v>
                </c:pt>
                <c:pt idx="875">
                  <c:v>3.1739651835670402E-2</c:v>
                </c:pt>
                <c:pt idx="876">
                  <c:v>3.1313482192477239E-2</c:v>
                </c:pt>
                <c:pt idx="877">
                  <c:v>3.0891922617816116E-2</c:v>
                </c:pt>
                <c:pt idx="878">
                  <c:v>3.0474941195808351E-2</c:v>
                </c:pt>
                <c:pt idx="879">
                  <c:v>3.0062505949717499E-2</c:v>
                </c:pt>
                <c:pt idx="880">
                  <c:v>2.9654584847344161E-2</c:v>
                </c:pt>
                <c:pt idx="881">
                  <c:v>2.9251145806357813E-2</c:v>
                </c:pt>
                <c:pt idx="882">
                  <c:v>2.8852156699565364E-2</c:v>
                </c:pt>
                <c:pt idx="883">
                  <c:v>2.8457585360116104E-2</c:v>
                </c:pt>
                <c:pt idx="884">
                  <c:v>2.8067399586642918E-2</c:v>
                </c:pt>
                <c:pt idx="885">
                  <c:v>2.7681567148339373E-2</c:v>
                </c:pt>
                <c:pt idx="886">
                  <c:v>2.7300055789972615E-2</c:v>
                </c:pt>
                <c:pt idx="887">
                  <c:v>2.6922833236831735E-2</c:v>
                </c:pt>
                <c:pt idx="888">
                  <c:v>2.6549867199611544E-2</c:v>
                </c:pt>
                <c:pt idx="889">
                  <c:v>2.6181125379231646E-2</c:v>
                </c:pt>
                <c:pt idx="890">
                  <c:v>2.5816575471590397E-2</c:v>
                </c:pt>
                <c:pt idx="891">
                  <c:v>2.545618517225403E-2</c:v>
                </c:pt>
                <c:pt idx="892">
                  <c:v>2.5099922181080449E-2</c:v>
                </c:pt>
                <c:pt idx="893">
                  <c:v>2.4747754206777918E-2</c:v>
                </c:pt>
                <c:pt idx="894">
                  <c:v>2.4399648971398409E-2</c:v>
                </c:pt>
                <c:pt idx="895">
                  <c:v>2.4055574214765597E-2</c:v>
                </c:pt>
                <c:pt idx="896">
                  <c:v>2.3715497698837459E-2</c:v>
                </c:pt>
                <c:pt idx="897">
                  <c:v>2.3379387212003507E-2</c:v>
                </c:pt>
                <c:pt idx="898">
                  <c:v>2.3047210573316598E-2</c:v>
                </c:pt>
                <c:pt idx="899">
                  <c:v>2.2718935636659388E-2</c:v>
                </c:pt>
                <c:pt idx="900">
                  <c:v>2.2394530294845436E-2</c:v>
                </c:pt>
                <c:pt idx="901">
                  <c:v>2.2073962483654969E-2</c:v>
                </c:pt>
                <c:pt idx="902">
                  <c:v>2.1757200185805466E-2</c:v>
                </c:pt>
                <c:pt idx="903">
                  <c:v>2.1444211434857065E-2</c:v>
                </c:pt>
                <c:pt idx="904">
                  <c:v>2.1134964319052936E-2</c:v>
                </c:pt>
                <c:pt idx="905">
                  <c:v>2.0829426985094639E-2</c:v>
                </c:pt>
                <c:pt idx="906">
                  <c:v>2.0527567641852706E-2</c:v>
                </c:pt>
                <c:pt idx="907">
                  <c:v>2.0229354564012609E-2</c:v>
                </c:pt>
                <c:pt idx="908">
                  <c:v>1.993475609565603E-2</c:v>
                </c:pt>
                <c:pt idx="909">
                  <c:v>1.9643740653777927E-2</c:v>
                </c:pt>
                <c:pt idx="910">
                  <c:v>1.935627673173931E-2</c:v>
                </c:pt>
                <c:pt idx="911">
                  <c:v>1.9072332902656093E-2</c:v>
                </c:pt>
                <c:pt idx="912">
                  <c:v>1.8791877822724151E-2</c:v>
                </c:pt>
                <c:pt idx="913">
                  <c:v>1.8514880234480766E-2</c:v>
                </c:pt>
                <c:pt idx="914">
                  <c:v>1.8241308970002826E-2</c:v>
                </c:pt>
                <c:pt idx="915">
                  <c:v>1.7971132954041898E-2</c:v>
                </c:pt>
                <c:pt idx="916">
                  <c:v>1.7704321207096453E-2</c:v>
                </c:pt>
                <c:pt idx="917">
                  <c:v>1.7440842848421588E-2</c:v>
                </c:pt>
                <c:pt idx="918">
                  <c:v>1.7180667098976459E-2</c:v>
                </c:pt>
                <c:pt idx="919">
                  <c:v>1.6923763284309706E-2</c:v>
                </c:pt>
                <c:pt idx="920">
                  <c:v>1.6670100837383225E-2</c:v>
                </c:pt>
                <c:pt idx="921">
                  <c:v>1.6419649301334563E-2</c:v>
                </c:pt>
                <c:pt idx="922">
                  <c:v>1.6172378332178314E-2</c:v>
                </c:pt>
                <c:pt idx="923">
                  <c:v>1.592825770144677E-2</c:v>
                </c:pt>
                <c:pt idx="924">
                  <c:v>1.5687257298770203E-2</c:v>
                </c:pt>
                <c:pt idx="925">
                  <c:v>1.5449347134397239E-2</c:v>
                </c:pt>
                <c:pt idx="926">
                  <c:v>1.5214497341655491E-2</c:v>
                </c:pt>
                <c:pt idx="927">
                  <c:v>1.4982678179352962E-2</c:v>
                </c:pt>
                <c:pt idx="928">
                  <c:v>1.4753860034120651E-2</c:v>
                </c:pt>
                <c:pt idx="929">
                  <c:v>1.4528013422696559E-2</c:v>
                </c:pt>
                <c:pt idx="930">
                  <c:v>1.4305108994151673E-2</c:v>
                </c:pt>
                <c:pt idx="931">
                  <c:v>1.4085117532058303E-2</c:v>
                </c:pt>
                <c:pt idx="932">
                  <c:v>1.3868009956601125E-2</c:v>
                </c:pt>
                <c:pt idx="933">
                  <c:v>1.3653757326631381E-2</c:v>
                </c:pt>
                <c:pt idx="934">
                  <c:v>1.3442330841664761E-2</c:v>
                </c:pt>
                <c:pt idx="935">
                  <c:v>1.323370184382326E-2</c:v>
                </c:pt>
                <c:pt idx="936">
                  <c:v>1.3027841819721544E-2</c:v>
                </c:pt>
                <c:pt idx="937">
                  <c:v>1.2824722402298303E-2</c:v>
                </c:pt>
                <c:pt idx="938">
                  <c:v>1.2624315372592983E-2</c:v>
                </c:pt>
                <c:pt idx="939">
                  <c:v>1.2426592661468417E-2</c:v>
                </c:pt>
                <c:pt idx="940">
                  <c:v>1.2231526351279779E-2</c:v>
                </c:pt>
                <c:pt idx="941">
                  <c:v>1.2039088677490435E-2</c:v>
                </c:pt>
                <c:pt idx="942">
                  <c:v>1.1849252030235059E-2</c:v>
                </c:pt>
                <c:pt idx="943">
                  <c:v>1.1661988955830586E-2</c:v>
                </c:pt>
                <c:pt idx="944">
                  <c:v>1.1477272158235489E-2</c:v>
                </c:pt>
                <c:pt idx="945">
                  <c:v>1.1295074500457851E-2</c:v>
                </c:pt>
                <c:pt idx="946">
                  <c:v>1.111536900591276E-2</c:v>
                </c:pt>
                <c:pt idx="947">
                  <c:v>1.0938128859729555E-2</c:v>
                </c:pt>
                <c:pt idx="948">
                  <c:v>1.0763327410009411E-2</c:v>
                </c:pt>
                <c:pt idx="949">
                  <c:v>1.0590938169033772E-2</c:v>
                </c:pt>
                <c:pt idx="950">
                  <c:v>1.0420934814424227E-2</c:v>
                </c:pt>
                <c:pt idx="951">
                  <c:v>1.0253291190254256E-2</c:v>
                </c:pt>
                <c:pt idx="952">
                  <c:v>1.0087981308113484E-2</c:v>
                </c:pt>
                <c:pt idx="953">
                  <c:v>9.9249793481248558E-3</c:v>
                </c:pt>
                <c:pt idx="954">
                  <c:v>9.764259659915427E-3</c:v>
                </c:pt>
                <c:pt idx="955">
                  <c:v>9.6057967635411363E-3</c:v>
                </c:pt>
                <c:pt idx="956">
                  <c:v>9.4495653503662552E-3</c:v>
                </c:pt>
                <c:pt idx="957">
                  <c:v>9.2955402838979691E-3</c:v>
                </c:pt>
                <c:pt idx="958">
                  <c:v>9.1436966005766611E-3</c:v>
                </c:pt>
                <c:pt idx="959">
                  <c:v>8.9940095105224809E-3</c:v>
                </c:pt>
                <c:pt idx="960">
                  <c:v>8.8464543982386921E-3</c:v>
                </c:pt>
                <c:pt idx="961">
                  <c:v>8.7010068232724405E-3</c:v>
                </c:pt>
                <c:pt idx="962">
                  <c:v>8.5576425208333771E-3</c:v>
                </c:pt>
                <c:pt idx="963">
                  <c:v>8.4163374023708132E-3</c:v>
                </c:pt>
                <c:pt idx="964">
                  <c:v>8.2770675561098985E-3</c:v>
                </c:pt>
                <c:pt idx="965">
                  <c:v>8.1398092475474127E-3</c:v>
                </c:pt>
                <c:pt idx="966">
                  <c:v>8.0045389199076989E-3</c:v>
                </c:pt>
                <c:pt idx="967">
                  <c:v>7.8712331945593236E-3</c:v>
                </c:pt>
                <c:pt idx="968">
                  <c:v>7.7398688713930415E-3</c:v>
                </c:pt>
                <c:pt idx="969">
                  <c:v>7.6104229291615848E-3</c:v>
                </c:pt>
                <c:pt idx="970">
                  <c:v>7.4828725257818762E-3</c:v>
                </c:pt>
                <c:pt idx="971">
                  <c:v>7.3571949986002095E-3</c:v>
                </c:pt>
                <c:pt idx="972">
                  <c:v>7.2333678646209713E-3</c:v>
                </c:pt>
                <c:pt idx="973">
                  <c:v>7.1113688206994406E-3</c:v>
                </c:pt>
                <c:pt idx="974">
                  <c:v>6.9911757436992746E-3</c:v>
                </c:pt>
                <c:pt idx="975">
                  <c:v>6.8727666906152167E-3</c:v>
                </c:pt>
                <c:pt idx="976">
                  <c:v>6.7561198986615259E-3</c:v>
                </c:pt>
                <c:pt idx="977">
                  <c:v>6.6412137853268365E-3</c:v>
                </c:pt>
                <c:pt idx="978">
                  <c:v>6.5280269483958412E-3</c:v>
                </c:pt>
                <c:pt idx="979">
                  <c:v>6.4165381659384794E-3</c:v>
                </c:pt>
                <c:pt idx="980">
                  <c:v>6.3067263962670985E-3</c:v>
                </c:pt>
                <c:pt idx="981">
                  <c:v>6.1985707778621996E-3</c:v>
                </c:pt>
                <c:pt idx="982">
                  <c:v>6.092050629267317E-3</c:v>
                </c:pt>
                <c:pt idx="983">
                  <c:v>5.9871454489535299E-3</c:v>
                </c:pt>
                <c:pt idx="984">
                  <c:v>5.883834915154219E-3</c:v>
                </c:pt>
                <c:pt idx="985">
                  <c:v>5.7820988856705823E-3</c:v>
                </c:pt>
                <c:pt idx="986">
                  <c:v>5.6819173976484618E-3</c:v>
                </c:pt>
                <c:pt idx="987">
                  <c:v>5.5832706673270378E-3</c:v>
                </c:pt>
                <c:pt idx="988">
                  <c:v>5.4861390897598681E-3</c:v>
                </c:pt>
                <c:pt idx="989">
                  <c:v>5.3905032385089266E-3</c:v>
                </c:pt>
                <c:pt idx="990">
                  <c:v>5.296343865312054E-3</c:v>
                </c:pt>
                <c:pt idx="991">
                  <c:v>5.2036418997244548E-3</c:v>
                </c:pt>
                <c:pt idx="992">
                  <c:v>5.1123784487346769E-3</c:v>
                </c:pt>
                <c:pt idx="993">
                  <c:v>5.0225347963556832E-3</c:v>
                </c:pt>
                <c:pt idx="994">
                  <c:v>4.9340924031914916E-3</c:v>
                </c:pt>
                <c:pt idx="995">
                  <c:v>4.8470329059799259E-3</c:v>
                </c:pt>
                <c:pt idx="996">
                  <c:v>4.7613381171119681E-3</c:v>
                </c:pt>
                <c:pt idx="997">
                  <c:v>4.6769900241282756E-3</c:v>
                </c:pt>
                <c:pt idx="998">
                  <c:v>4.5939707891933107E-3</c:v>
                </c:pt>
                <c:pt idx="999">
                  <c:v>4.5122627485476427E-3</c:v>
                </c:pt>
                <c:pt idx="1000">
                  <c:v>4.4318484119389209E-3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A-4190-AF93-5CD86B426723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'2.ACCRec'!$P$4:$P$1004</c:f>
              <c:numCache>
                <c:formatCode>0.000</c:formatCode>
                <c:ptCount val="1001"/>
                <c:pt idx="0">
                  <c:v>16</c:v>
                </c:pt>
                <c:pt idx="1">
                  <c:v>16.047999999999998</c:v>
                </c:pt>
                <c:pt idx="2">
                  <c:v>16.095999999999997</c:v>
                </c:pt>
                <c:pt idx="3">
                  <c:v>16.143999999999995</c:v>
                </c:pt>
                <c:pt idx="4">
                  <c:v>16.191999999999993</c:v>
                </c:pt>
                <c:pt idx="5">
                  <c:v>16.239999999999991</c:v>
                </c:pt>
                <c:pt idx="6">
                  <c:v>16.28799999999999</c:v>
                </c:pt>
                <c:pt idx="7">
                  <c:v>16.335999999999988</c:v>
                </c:pt>
                <c:pt idx="8">
                  <c:v>16.383999999999986</c:v>
                </c:pt>
                <c:pt idx="9">
                  <c:v>16.431999999999984</c:v>
                </c:pt>
                <c:pt idx="10">
                  <c:v>16.479999999999983</c:v>
                </c:pt>
                <c:pt idx="11">
                  <c:v>16.527999999999981</c:v>
                </c:pt>
                <c:pt idx="12">
                  <c:v>16.575999999999979</c:v>
                </c:pt>
                <c:pt idx="13">
                  <c:v>16.623999999999977</c:v>
                </c:pt>
                <c:pt idx="14">
                  <c:v>16.671999999999976</c:v>
                </c:pt>
                <c:pt idx="15">
                  <c:v>16.719999999999974</c:v>
                </c:pt>
                <c:pt idx="16">
                  <c:v>16.767999999999972</c:v>
                </c:pt>
                <c:pt idx="17">
                  <c:v>16.815999999999971</c:v>
                </c:pt>
                <c:pt idx="18">
                  <c:v>16.863999999999969</c:v>
                </c:pt>
                <c:pt idx="19">
                  <c:v>16.911999999999967</c:v>
                </c:pt>
                <c:pt idx="20">
                  <c:v>16.959999999999965</c:v>
                </c:pt>
                <c:pt idx="21">
                  <c:v>17.007999999999964</c:v>
                </c:pt>
                <c:pt idx="22">
                  <c:v>17.055999999999962</c:v>
                </c:pt>
                <c:pt idx="23">
                  <c:v>17.10399999999996</c:v>
                </c:pt>
                <c:pt idx="24">
                  <c:v>17.151999999999958</c:v>
                </c:pt>
                <c:pt idx="25">
                  <c:v>17.199999999999957</c:v>
                </c:pt>
                <c:pt idx="26">
                  <c:v>17.247999999999955</c:v>
                </c:pt>
                <c:pt idx="27">
                  <c:v>17.295999999999953</c:v>
                </c:pt>
                <c:pt idx="28">
                  <c:v>17.343999999999951</c:v>
                </c:pt>
                <c:pt idx="29">
                  <c:v>17.39199999999995</c:v>
                </c:pt>
                <c:pt idx="30">
                  <c:v>17.439999999999948</c:v>
                </c:pt>
                <c:pt idx="31">
                  <c:v>17.487999999999946</c:v>
                </c:pt>
                <c:pt idx="32">
                  <c:v>17.535999999999945</c:v>
                </c:pt>
                <c:pt idx="33">
                  <c:v>17.583999999999943</c:v>
                </c:pt>
                <c:pt idx="34">
                  <c:v>17.631999999999941</c:v>
                </c:pt>
                <c:pt idx="35">
                  <c:v>17.679999999999939</c:v>
                </c:pt>
                <c:pt idx="36">
                  <c:v>17.727999999999938</c:v>
                </c:pt>
                <c:pt idx="37">
                  <c:v>17.775999999999936</c:v>
                </c:pt>
                <c:pt idx="38">
                  <c:v>17.823999999999934</c:v>
                </c:pt>
                <c:pt idx="39">
                  <c:v>17.871999999999932</c:v>
                </c:pt>
                <c:pt idx="40">
                  <c:v>17.919999999999931</c:v>
                </c:pt>
                <c:pt idx="41">
                  <c:v>17.967999999999929</c:v>
                </c:pt>
                <c:pt idx="42">
                  <c:v>18.015999999999927</c:v>
                </c:pt>
                <c:pt idx="43">
                  <c:v>18.063999999999925</c:v>
                </c:pt>
                <c:pt idx="44">
                  <c:v>18.111999999999924</c:v>
                </c:pt>
                <c:pt idx="45">
                  <c:v>18.159999999999922</c:v>
                </c:pt>
                <c:pt idx="46">
                  <c:v>18.20799999999992</c:v>
                </c:pt>
                <c:pt idx="47">
                  <c:v>18.255999999999919</c:v>
                </c:pt>
                <c:pt idx="48">
                  <c:v>18.303999999999917</c:v>
                </c:pt>
                <c:pt idx="49">
                  <c:v>18.351999999999915</c:v>
                </c:pt>
                <c:pt idx="50">
                  <c:v>18.399999999999913</c:v>
                </c:pt>
                <c:pt idx="51">
                  <c:v>18.447999999999912</c:v>
                </c:pt>
                <c:pt idx="52">
                  <c:v>18.49599999999991</c:v>
                </c:pt>
                <c:pt idx="53">
                  <c:v>18.543999999999908</c:v>
                </c:pt>
                <c:pt idx="54">
                  <c:v>18.591999999999906</c:v>
                </c:pt>
                <c:pt idx="55">
                  <c:v>18.639999999999905</c:v>
                </c:pt>
                <c:pt idx="56">
                  <c:v>18.687999999999903</c:v>
                </c:pt>
                <c:pt idx="57">
                  <c:v>18.735999999999901</c:v>
                </c:pt>
                <c:pt idx="58">
                  <c:v>18.783999999999899</c:v>
                </c:pt>
                <c:pt idx="59">
                  <c:v>18.831999999999898</c:v>
                </c:pt>
                <c:pt idx="60">
                  <c:v>18.879999999999896</c:v>
                </c:pt>
                <c:pt idx="61">
                  <c:v>18.927999999999894</c:v>
                </c:pt>
                <c:pt idx="62">
                  <c:v>18.975999999999893</c:v>
                </c:pt>
                <c:pt idx="63">
                  <c:v>19.023999999999891</c:v>
                </c:pt>
                <c:pt idx="64">
                  <c:v>19.071999999999889</c:v>
                </c:pt>
                <c:pt idx="65">
                  <c:v>19.119999999999887</c:v>
                </c:pt>
                <c:pt idx="66">
                  <c:v>19.167999999999886</c:v>
                </c:pt>
                <c:pt idx="67">
                  <c:v>19.215999999999884</c:v>
                </c:pt>
                <c:pt idx="68">
                  <c:v>19.263999999999882</c:v>
                </c:pt>
                <c:pt idx="69">
                  <c:v>19.31199999999988</c:v>
                </c:pt>
                <c:pt idx="70">
                  <c:v>19.359999999999879</c:v>
                </c:pt>
                <c:pt idx="71">
                  <c:v>19.407999999999877</c:v>
                </c:pt>
                <c:pt idx="72">
                  <c:v>19.455999999999875</c:v>
                </c:pt>
                <c:pt idx="73">
                  <c:v>19.503999999999873</c:v>
                </c:pt>
                <c:pt idx="74">
                  <c:v>19.551999999999872</c:v>
                </c:pt>
                <c:pt idx="75">
                  <c:v>19.59999999999987</c:v>
                </c:pt>
                <c:pt idx="76">
                  <c:v>19.647999999999868</c:v>
                </c:pt>
                <c:pt idx="77">
                  <c:v>19.695999999999867</c:v>
                </c:pt>
                <c:pt idx="78">
                  <c:v>19.743999999999865</c:v>
                </c:pt>
                <c:pt idx="79">
                  <c:v>19.791999999999863</c:v>
                </c:pt>
                <c:pt idx="80">
                  <c:v>19.839999999999861</c:v>
                </c:pt>
                <c:pt idx="81">
                  <c:v>19.88799999999986</c:v>
                </c:pt>
                <c:pt idx="82">
                  <c:v>19.935999999999858</c:v>
                </c:pt>
                <c:pt idx="83">
                  <c:v>19.983999999999856</c:v>
                </c:pt>
                <c:pt idx="84">
                  <c:v>20.031999999999854</c:v>
                </c:pt>
                <c:pt idx="85">
                  <c:v>20.079999999999853</c:v>
                </c:pt>
                <c:pt idx="86">
                  <c:v>20.127999999999851</c:v>
                </c:pt>
                <c:pt idx="87">
                  <c:v>20.175999999999849</c:v>
                </c:pt>
                <c:pt idx="88">
                  <c:v>20.223999999999847</c:v>
                </c:pt>
                <c:pt idx="89">
                  <c:v>20.271999999999846</c:v>
                </c:pt>
                <c:pt idx="90">
                  <c:v>20.319999999999844</c:v>
                </c:pt>
                <c:pt idx="91">
                  <c:v>20.367999999999842</c:v>
                </c:pt>
                <c:pt idx="92">
                  <c:v>20.41599999999984</c:v>
                </c:pt>
                <c:pt idx="93">
                  <c:v>20.463999999999839</c:v>
                </c:pt>
                <c:pt idx="94">
                  <c:v>20.511999999999837</c:v>
                </c:pt>
                <c:pt idx="95">
                  <c:v>20.559999999999835</c:v>
                </c:pt>
                <c:pt idx="96">
                  <c:v>20.607999999999834</c:v>
                </c:pt>
                <c:pt idx="97">
                  <c:v>20.655999999999832</c:v>
                </c:pt>
                <c:pt idx="98">
                  <c:v>20.70399999999983</c:v>
                </c:pt>
                <c:pt idx="99">
                  <c:v>20.751999999999828</c:v>
                </c:pt>
                <c:pt idx="100">
                  <c:v>20.799999999999827</c:v>
                </c:pt>
                <c:pt idx="101">
                  <c:v>20.847999999999825</c:v>
                </c:pt>
                <c:pt idx="102">
                  <c:v>20.895999999999823</c:v>
                </c:pt>
                <c:pt idx="103">
                  <c:v>20.943999999999821</c:v>
                </c:pt>
                <c:pt idx="104">
                  <c:v>20.99199999999982</c:v>
                </c:pt>
                <c:pt idx="105">
                  <c:v>21.039999999999818</c:v>
                </c:pt>
                <c:pt idx="106">
                  <c:v>21.087999999999816</c:v>
                </c:pt>
                <c:pt idx="107">
                  <c:v>21.135999999999814</c:v>
                </c:pt>
                <c:pt idx="108">
                  <c:v>21.183999999999813</c:v>
                </c:pt>
                <c:pt idx="109">
                  <c:v>21.231999999999811</c:v>
                </c:pt>
                <c:pt idx="110">
                  <c:v>21.279999999999809</c:v>
                </c:pt>
                <c:pt idx="111">
                  <c:v>21.327999999999808</c:v>
                </c:pt>
                <c:pt idx="112">
                  <c:v>21.375999999999806</c:v>
                </c:pt>
                <c:pt idx="113">
                  <c:v>21.423999999999804</c:v>
                </c:pt>
                <c:pt idx="114">
                  <c:v>21.471999999999802</c:v>
                </c:pt>
                <c:pt idx="115">
                  <c:v>21.519999999999801</c:v>
                </c:pt>
                <c:pt idx="116">
                  <c:v>21.567999999999799</c:v>
                </c:pt>
                <c:pt idx="117">
                  <c:v>21.615999999999797</c:v>
                </c:pt>
                <c:pt idx="118">
                  <c:v>21.663999999999795</c:v>
                </c:pt>
                <c:pt idx="119">
                  <c:v>21.711999999999794</c:v>
                </c:pt>
                <c:pt idx="120">
                  <c:v>21.759999999999792</c:v>
                </c:pt>
                <c:pt idx="121">
                  <c:v>21.80799999999979</c:v>
                </c:pt>
                <c:pt idx="122">
                  <c:v>21.855999999999788</c:v>
                </c:pt>
                <c:pt idx="123">
                  <c:v>21.903999999999787</c:v>
                </c:pt>
                <c:pt idx="124">
                  <c:v>21.951999999999785</c:v>
                </c:pt>
                <c:pt idx="125">
                  <c:v>21.999999999999783</c:v>
                </c:pt>
                <c:pt idx="126">
                  <c:v>22.047999999999782</c:v>
                </c:pt>
                <c:pt idx="127">
                  <c:v>22.09599999999978</c:v>
                </c:pt>
                <c:pt idx="128">
                  <c:v>22.143999999999778</c:v>
                </c:pt>
                <c:pt idx="129">
                  <c:v>22.191999999999776</c:v>
                </c:pt>
                <c:pt idx="130">
                  <c:v>22.239999999999775</c:v>
                </c:pt>
                <c:pt idx="131">
                  <c:v>22.287999999999773</c:v>
                </c:pt>
                <c:pt idx="132">
                  <c:v>22.335999999999771</c:v>
                </c:pt>
                <c:pt idx="133">
                  <c:v>22.383999999999769</c:v>
                </c:pt>
                <c:pt idx="134">
                  <c:v>22.431999999999768</c:v>
                </c:pt>
                <c:pt idx="135">
                  <c:v>22.479999999999766</c:v>
                </c:pt>
                <c:pt idx="136">
                  <c:v>22.527999999999764</c:v>
                </c:pt>
                <c:pt idx="137">
                  <c:v>22.575999999999762</c:v>
                </c:pt>
                <c:pt idx="138">
                  <c:v>22.623999999999761</c:v>
                </c:pt>
                <c:pt idx="139">
                  <c:v>22.671999999999759</c:v>
                </c:pt>
                <c:pt idx="140">
                  <c:v>22.719999999999757</c:v>
                </c:pt>
                <c:pt idx="141">
                  <c:v>22.767999999999756</c:v>
                </c:pt>
                <c:pt idx="142">
                  <c:v>22.815999999999754</c:v>
                </c:pt>
                <c:pt idx="143">
                  <c:v>22.863999999999752</c:v>
                </c:pt>
                <c:pt idx="144">
                  <c:v>22.91199999999975</c:v>
                </c:pt>
                <c:pt idx="145">
                  <c:v>22.959999999999749</c:v>
                </c:pt>
                <c:pt idx="146">
                  <c:v>23.007999999999747</c:v>
                </c:pt>
                <c:pt idx="147">
                  <c:v>23.055999999999745</c:v>
                </c:pt>
                <c:pt idx="148">
                  <c:v>23.103999999999743</c:v>
                </c:pt>
                <c:pt idx="149">
                  <c:v>23.151999999999742</c:v>
                </c:pt>
                <c:pt idx="150">
                  <c:v>23.19999999999974</c:v>
                </c:pt>
                <c:pt idx="151">
                  <c:v>23.247999999999738</c:v>
                </c:pt>
                <c:pt idx="152">
                  <c:v>23.295999999999736</c:v>
                </c:pt>
                <c:pt idx="153">
                  <c:v>23.343999999999735</c:v>
                </c:pt>
                <c:pt idx="154">
                  <c:v>23.391999999999733</c:v>
                </c:pt>
                <c:pt idx="155">
                  <c:v>23.439999999999731</c:v>
                </c:pt>
                <c:pt idx="156">
                  <c:v>23.48799999999973</c:v>
                </c:pt>
                <c:pt idx="157">
                  <c:v>23.535999999999728</c:v>
                </c:pt>
                <c:pt idx="158">
                  <c:v>23.583999999999726</c:v>
                </c:pt>
                <c:pt idx="159">
                  <c:v>23.631999999999724</c:v>
                </c:pt>
                <c:pt idx="160">
                  <c:v>23.679999999999723</c:v>
                </c:pt>
                <c:pt idx="161">
                  <c:v>23.727999999999721</c:v>
                </c:pt>
                <c:pt idx="162">
                  <c:v>23.775999999999719</c:v>
                </c:pt>
                <c:pt idx="163">
                  <c:v>23.823999999999717</c:v>
                </c:pt>
                <c:pt idx="164">
                  <c:v>23.871999999999716</c:v>
                </c:pt>
                <c:pt idx="165">
                  <c:v>23.919999999999714</c:v>
                </c:pt>
                <c:pt idx="166">
                  <c:v>23.967999999999712</c:v>
                </c:pt>
                <c:pt idx="167">
                  <c:v>24.015999999999714</c:v>
                </c:pt>
                <c:pt idx="168">
                  <c:v>24.063999999999712</c:v>
                </c:pt>
                <c:pt idx="169">
                  <c:v>24.111999999999711</c:v>
                </c:pt>
                <c:pt idx="170">
                  <c:v>24.159999999999712</c:v>
                </c:pt>
                <c:pt idx="171">
                  <c:v>24.207999999999714</c:v>
                </c:pt>
                <c:pt idx="172">
                  <c:v>24.255999999999712</c:v>
                </c:pt>
                <c:pt idx="173">
                  <c:v>24.303999999999711</c:v>
                </c:pt>
                <c:pt idx="174">
                  <c:v>24.351999999999713</c:v>
                </c:pt>
                <c:pt idx="175">
                  <c:v>24.399999999999714</c:v>
                </c:pt>
                <c:pt idx="176">
                  <c:v>24.447999999999713</c:v>
                </c:pt>
                <c:pt idx="177">
                  <c:v>24.495999999999711</c:v>
                </c:pt>
                <c:pt idx="178">
                  <c:v>24.543999999999713</c:v>
                </c:pt>
                <c:pt idx="179">
                  <c:v>24.591999999999715</c:v>
                </c:pt>
                <c:pt idx="180">
                  <c:v>24.639999999999713</c:v>
                </c:pt>
                <c:pt idx="181">
                  <c:v>24.687999999999711</c:v>
                </c:pt>
                <c:pt idx="182">
                  <c:v>24.735999999999713</c:v>
                </c:pt>
                <c:pt idx="183">
                  <c:v>24.783999999999715</c:v>
                </c:pt>
                <c:pt idx="184">
                  <c:v>24.831999999999713</c:v>
                </c:pt>
                <c:pt idx="185">
                  <c:v>24.879999999999711</c:v>
                </c:pt>
                <c:pt idx="186">
                  <c:v>24.927999999999713</c:v>
                </c:pt>
                <c:pt idx="187">
                  <c:v>24.975999999999715</c:v>
                </c:pt>
                <c:pt idx="188">
                  <c:v>25.023999999999713</c:v>
                </c:pt>
                <c:pt idx="189">
                  <c:v>25.071999999999711</c:v>
                </c:pt>
                <c:pt idx="190">
                  <c:v>25.119999999999713</c:v>
                </c:pt>
                <c:pt idx="191">
                  <c:v>25.167999999999715</c:v>
                </c:pt>
                <c:pt idx="192">
                  <c:v>25.215999999999713</c:v>
                </c:pt>
                <c:pt idx="193">
                  <c:v>25.263999999999712</c:v>
                </c:pt>
                <c:pt idx="194">
                  <c:v>25.311999999999713</c:v>
                </c:pt>
                <c:pt idx="195">
                  <c:v>25.359999999999715</c:v>
                </c:pt>
                <c:pt idx="196">
                  <c:v>25.407999999999713</c:v>
                </c:pt>
                <c:pt idx="197">
                  <c:v>25.455999999999712</c:v>
                </c:pt>
                <c:pt idx="198">
                  <c:v>25.503999999999714</c:v>
                </c:pt>
                <c:pt idx="199">
                  <c:v>25.551999999999715</c:v>
                </c:pt>
                <c:pt idx="200">
                  <c:v>25.599999999999714</c:v>
                </c:pt>
                <c:pt idx="201">
                  <c:v>25.647999999999712</c:v>
                </c:pt>
                <c:pt idx="202">
                  <c:v>25.695999999999714</c:v>
                </c:pt>
                <c:pt idx="203">
                  <c:v>25.743999999999716</c:v>
                </c:pt>
                <c:pt idx="204">
                  <c:v>25.791999999999714</c:v>
                </c:pt>
                <c:pt idx="205">
                  <c:v>25.839999999999712</c:v>
                </c:pt>
                <c:pt idx="206">
                  <c:v>25.887999999999714</c:v>
                </c:pt>
                <c:pt idx="207">
                  <c:v>25.935999999999716</c:v>
                </c:pt>
                <c:pt idx="208">
                  <c:v>25.983999999999714</c:v>
                </c:pt>
                <c:pt idx="209">
                  <c:v>26.031999999999712</c:v>
                </c:pt>
                <c:pt idx="210">
                  <c:v>26.079999999999714</c:v>
                </c:pt>
                <c:pt idx="211">
                  <c:v>26.127999999999716</c:v>
                </c:pt>
                <c:pt idx="212">
                  <c:v>26.175999999999714</c:v>
                </c:pt>
                <c:pt idx="213">
                  <c:v>26.223999999999712</c:v>
                </c:pt>
                <c:pt idx="214">
                  <c:v>26.271999999999714</c:v>
                </c:pt>
                <c:pt idx="215">
                  <c:v>26.319999999999716</c:v>
                </c:pt>
                <c:pt idx="216">
                  <c:v>26.367999999999714</c:v>
                </c:pt>
                <c:pt idx="217">
                  <c:v>26.415999999999713</c:v>
                </c:pt>
                <c:pt idx="218">
                  <c:v>26.463999999999714</c:v>
                </c:pt>
                <c:pt idx="219">
                  <c:v>26.511999999999716</c:v>
                </c:pt>
                <c:pt idx="220">
                  <c:v>26.559999999999715</c:v>
                </c:pt>
                <c:pt idx="221">
                  <c:v>26.607999999999713</c:v>
                </c:pt>
                <c:pt idx="222">
                  <c:v>26.655999999999715</c:v>
                </c:pt>
                <c:pt idx="223">
                  <c:v>26.703999999999716</c:v>
                </c:pt>
                <c:pt idx="224">
                  <c:v>26.751999999999715</c:v>
                </c:pt>
                <c:pt idx="225">
                  <c:v>26.799999999999713</c:v>
                </c:pt>
                <c:pt idx="226">
                  <c:v>26.847999999999715</c:v>
                </c:pt>
                <c:pt idx="227">
                  <c:v>26.895999999999717</c:v>
                </c:pt>
                <c:pt idx="228">
                  <c:v>26.943999999999715</c:v>
                </c:pt>
                <c:pt idx="229">
                  <c:v>26.991999999999713</c:v>
                </c:pt>
                <c:pt idx="230">
                  <c:v>27.039999999999715</c:v>
                </c:pt>
                <c:pt idx="231">
                  <c:v>27.087999999999717</c:v>
                </c:pt>
                <c:pt idx="232">
                  <c:v>27.135999999999715</c:v>
                </c:pt>
                <c:pt idx="233">
                  <c:v>27.183999999999713</c:v>
                </c:pt>
                <c:pt idx="234">
                  <c:v>27.231999999999715</c:v>
                </c:pt>
                <c:pt idx="235">
                  <c:v>27.279999999999717</c:v>
                </c:pt>
                <c:pt idx="236">
                  <c:v>27.327999999999715</c:v>
                </c:pt>
                <c:pt idx="237">
                  <c:v>27.375999999999713</c:v>
                </c:pt>
                <c:pt idx="238">
                  <c:v>27.423999999999715</c:v>
                </c:pt>
                <c:pt idx="239">
                  <c:v>27.471999999999717</c:v>
                </c:pt>
                <c:pt idx="240">
                  <c:v>27.519999999999715</c:v>
                </c:pt>
                <c:pt idx="241">
                  <c:v>27.567999999999714</c:v>
                </c:pt>
                <c:pt idx="242">
                  <c:v>27.615999999999715</c:v>
                </c:pt>
                <c:pt idx="243">
                  <c:v>27.663999999999717</c:v>
                </c:pt>
                <c:pt idx="244">
                  <c:v>27.711999999999716</c:v>
                </c:pt>
                <c:pt idx="245">
                  <c:v>27.759999999999714</c:v>
                </c:pt>
                <c:pt idx="246">
                  <c:v>27.807999999999716</c:v>
                </c:pt>
                <c:pt idx="247">
                  <c:v>27.855999999999717</c:v>
                </c:pt>
                <c:pt idx="248">
                  <c:v>27.903999999999716</c:v>
                </c:pt>
                <c:pt idx="249">
                  <c:v>27.951999999999714</c:v>
                </c:pt>
                <c:pt idx="250">
                  <c:v>27.999999999999716</c:v>
                </c:pt>
                <c:pt idx="251">
                  <c:v>28.047999999999718</c:v>
                </c:pt>
                <c:pt idx="252">
                  <c:v>28.095999999999716</c:v>
                </c:pt>
                <c:pt idx="253">
                  <c:v>28.143999999999714</c:v>
                </c:pt>
                <c:pt idx="254">
                  <c:v>28.191999999999716</c:v>
                </c:pt>
                <c:pt idx="255">
                  <c:v>28.239999999999718</c:v>
                </c:pt>
                <c:pt idx="256">
                  <c:v>28.287999999999716</c:v>
                </c:pt>
                <c:pt idx="257">
                  <c:v>28.335999999999714</c:v>
                </c:pt>
                <c:pt idx="258">
                  <c:v>28.383999999999716</c:v>
                </c:pt>
                <c:pt idx="259">
                  <c:v>28.431999999999718</c:v>
                </c:pt>
                <c:pt idx="260">
                  <c:v>28.479999999999716</c:v>
                </c:pt>
                <c:pt idx="261">
                  <c:v>28.527999999999714</c:v>
                </c:pt>
                <c:pt idx="262">
                  <c:v>28.575999999999716</c:v>
                </c:pt>
                <c:pt idx="263">
                  <c:v>28.623999999999718</c:v>
                </c:pt>
                <c:pt idx="264">
                  <c:v>28.671999999999716</c:v>
                </c:pt>
                <c:pt idx="265">
                  <c:v>28.719999999999715</c:v>
                </c:pt>
                <c:pt idx="266">
                  <c:v>28.767999999999716</c:v>
                </c:pt>
                <c:pt idx="267">
                  <c:v>28.815999999999718</c:v>
                </c:pt>
                <c:pt idx="268">
                  <c:v>28.863999999999717</c:v>
                </c:pt>
                <c:pt idx="269">
                  <c:v>28.911999999999715</c:v>
                </c:pt>
                <c:pt idx="270">
                  <c:v>28.959999999999717</c:v>
                </c:pt>
                <c:pt idx="271">
                  <c:v>29.007999999999718</c:v>
                </c:pt>
                <c:pt idx="272">
                  <c:v>29.055999999999717</c:v>
                </c:pt>
                <c:pt idx="273">
                  <c:v>29.103999999999715</c:v>
                </c:pt>
                <c:pt idx="274">
                  <c:v>29.151999999999717</c:v>
                </c:pt>
                <c:pt idx="275">
                  <c:v>29.199999999999719</c:v>
                </c:pt>
                <c:pt idx="276">
                  <c:v>29.247999999999717</c:v>
                </c:pt>
                <c:pt idx="277">
                  <c:v>29.295999999999715</c:v>
                </c:pt>
                <c:pt idx="278">
                  <c:v>29.343999999999717</c:v>
                </c:pt>
                <c:pt idx="279">
                  <c:v>29.391999999999719</c:v>
                </c:pt>
                <c:pt idx="280">
                  <c:v>29.439999999999717</c:v>
                </c:pt>
                <c:pt idx="281">
                  <c:v>29.487999999999715</c:v>
                </c:pt>
                <c:pt idx="282">
                  <c:v>29.535999999999717</c:v>
                </c:pt>
                <c:pt idx="283">
                  <c:v>29.583999999999719</c:v>
                </c:pt>
                <c:pt idx="284">
                  <c:v>29.631999999999717</c:v>
                </c:pt>
                <c:pt idx="285">
                  <c:v>29.679999999999715</c:v>
                </c:pt>
                <c:pt idx="286">
                  <c:v>29.727999999999717</c:v>
                </c:pt>
                <c:pt idx="287">
                  <c:v>29.775999999999719</c:v>
                </c:pt>
                <c:pt idx="288">
                  <c:v>29.823999999999717</c:v>
                </c:pt>
                <c:pt idx="289">
                  <c:v>29.871999999999716</c:v>
                </c:pt>
                <c:pt idx="290">
                  <c:v>29.919999999999717</c:v>
                </c:pt>
                <c:pt idx="291">
                  <c:v>29.967999999999719</c:v>
                </c:pt>
                <c:pt idx="292">
                  <c:v>30.015999999999718</c:v>
                </c:pt>
                <c:pt idx="293">
                  <c:v>30.063999999999716</c:v>
                </c:pt>
                <c:pt idx="294">
                  <c:v>30.111999999999718</c:v>
                </c:pt>
                <c:pt idx="295">
                  <c:v>30.159999999999719</c:v>
                </c:pt>
                <c:pt idx="296">
                  <c:v>30.207999999999718</c:v>
                </c:pt>
                <c:pt idx="297">
                  <c:v>30.255999999999716</c:v>
                </c:pt>
                <c:pt idx="298">
                  <c:v>30.303999999999718</c:v>
                </c:pt>
                <c:pt idx="299">
                  <c:v>30.35199999999972</c:v>
                </c:pt>
                <c:pt idx="300">
                  <c:v>30.399999999999718</c:v>
                </c:pt>
                <c:pt idx="301">
                  <c:v>30.447999999999716</c:v>
                </c:pt>
                <c:pt idx="302">
                  <c:v>30.495999999999718</c:v>
                </c:pt>
                <c:pt idx="303">
                  <c:v>30.54399999999972</c:v>
                </c:pt>
                <c:pt idx="304">
                  <c:v>30.591999999999718</c:v>
                </c:pt>
                <c:pt idx="305">
                  <c:v>30.639999999999716</c:v>
                </c:pt>
                <c:pt idx="306">
                  <c:v>30.687999999999718</c:v>
                </c:pt>
                <c:pt idx="307">
                  <c:v>30.73599999999972</c:v>
                </c:pt>
                <c:pt idx="308">
                  <c:v>30.783999999999718</c:v>
                </c:pt>
                <c:pt idx="309">
                  <c:v>30.831999999999717</c:v>
                </c:pt>
                <c:pt idx="310">
                  <c:v>30.879999999999718</c:v>
                </c:pt>
                <c:pt idx="311">
                  <c:v>30.92799999999972</c:v>
                </c:pt>
                <c:pt idx="312">
                  <c:v>30.975999999999718</c:v>
                </c:pt>
                <c:pt idx="313">
                  <c:v>31.023999999999717</c:v>
                </c:pt>
                <c:pt idx="314">
                  <c:v>31.071999999999719</c:v>
                </c:pt>
                <c:pt idx="315">
                  <c:v>31.11999999999972</c:v>
                </c:pt>
                <c:pt idx="316">
                  <c:v>31.167999999999719</c:v>
                </c:pt>
                <c:pt idx="317">
                  <c:v>31.215999999999717</c:v>
                </c:pt>
                <c:pt idx="318">
                  <c:v>31.263999999999719</c:v>
                </c:pt>
                <c:pt idx="319">
                  <c:v>31.311999999999721</c:v>
                </c:pt>
                <c:pt idx="320">
                  <c:v>31.359999999999719</c:v>
                </c:pt>
                <c:pt idx="321">
                  <c:v>31.407999999999717</c:v>
                </c:pt>
                <c:pt idx="322">
                  <c:v>31.455999999999719</c:v>
                </c:pt>
                <c:pt idx="323">
                  <c:v>31.503999999999721</c:v>
                </c:pt>
                <c:pt idx="324">
                  <c:v>31.551999999999719</c:v>
                </c:pt>
                <c:pt idx="325">
                  <c:v>31.599999999999717</c:v>
                </c:pt>
                <c:pt idx="326">
                  <c:v>31.647999999999719</c:v>
                </c:pt>
                <c:pt idx="327">
                  <c:v>31.695999999999721</c:v>
                </c:pt>
                <c:pt idx="328">
                  <c:v>31.743999999999719</c:v>
                </c:pt>
                <c:pt idx="329">
                  <c:v>31.791999999999717</c:v>
                </c:pt>
                <c:pt idx="330">
                  <c:v>31.839999999999719</c:v>
                </c:pt>
                <c:pt idx="331">
                  <c:v>31.887999999999721</c:v>
                </c:pt>
                <c:pt idx="332">
                  <c:v>31.935999999999719</c:v>
                </c:pt>
                <c:pt idx="333">
                  <c:v>31.983999999999718</c:v>
                </c:pt>
                <c:pt idx="334">
                  <c:v>32.031999999999719</c:v>
                </c:pt>
                <c:pt idx="335">
                  <c:v>32.079999999999721</c:v>
                </c:pt>
                <c:pt idx="336">
                  <c:v>32.127999999999716</c:v>
                </c:pt>
                <c:pt idx="337">
                  <c:v>32.175999999999718</c:v>
                </c:pt>
                <c:pt idx="338">
                  <c:v>32.22399999999972</c:v>
                </c:pt>
                <c:pt idx="339">
                  <c:v>32.271999999999721</c:v>
                </c:pt>
                <c:pt idx="340">
                  <c:v>32.319999999999723</c:v>
                </c:pt>
                <c:pt idx="341">
                  <c:v>32.367999999999718</c:v>
                </c:pt>
                <c:pt idx="342">
                  <c:v>32.41599999999972</c:v>
                </c:pt>
                <c:pt idx="343">
                  <c:v>32.463999999999722</c:v>
                </c:pt>
                <c:pt idx="344">
                  <c:v>32.511999999999716</c:v>
                </c:pt>
                <c:pt idx="345">
                  <c:v>32.559999999999718</c:v>
                </c:pt>
                <c:pt idx="346">
                  <c:v>32.60799999999972</c:v>
                </c:pt>
                <c:pt idx="347">
                  <c:v>32.655999999999722</c:v>
                </c:pt>
                <c:pt idx="348">
                  <c:v>32.703999999999724</c:v>
                </c:pt>
                <c:pt idx="349">
                  <c:v>32.751999999999718</c:v>
                </c:pt>
                <c:pt idx="350">
                  <c:v>32.79999999999972</c:v>
                </c:pt>
                <c:pt idx="351">
                  <c:v>32.847999999999722</c:v>
                </c:pt>
                <c:pt idx="352">
                  <c:v>32.895999999999717</c:v>
                </c:pt>
                <c:pt idx="353">
                  <c:v>32.943999999999718</c:v>
                </c:pt>
                <c:pt idx="354">
                  <c:v>32.99199999999972</c:v>
                </c:pt>
                <c:pt idx="355">
                  <c:v>33.039999999999722</c:v>
                </c:pt>
                <c:pt idx="356">
                  <c:v>33.087999999999724</c:v>
                </c:pt>
                <c:pt idx="357">
                  <c:v>33.135999999999719</c:v>
                </c:pt>
                <c:pt idx="358">
                  <c:v>33.18399999999972</c:v>
                </c:pt>
                <c:pt idx="359">
                  <c:v>33.231999999999722</c:v>
                </c:pt>
                <c:pt idx="360">
                  <c:v>33.279999999999717</c:v>
                </c:pt>
                <c:pt idx="361">
                  <c:v>33.327999999999719</c:v>
                </c:pt>
                <c:pt idx="362">
                  <c:v>33.375999999999721</c:v>
                </c:pt>
                <c:pt idx="363">
                  <c:v>33.423999999999722</c:v>
                </c:pt>
                <c:pt idx="364">
                  <c:v>33.471999999999724</c:v>
                </c:pt>
                <c:pt idx="365">
                  <c:v>33.519999999999719</c:v>
                </c:pt>
                <c:pt idx="366">
                  <c:v>33.567999999999721</c:v>
                </c:pt>
                <c:pt idx="367">
                  <c:v>33.615999999999723</c:v>
                </c:pt>
                <c:pt idx="368">
                  <c:v>33.663999999999717</c:v>
                </c:pt>
                <c:pt idx="369">
                  <c:v>33.711999999999719</c:v>
                </c:pt>
                <c:pt idx="370">
                  <c:v>33.759999999999721</c:v>
                </c:pt>
                <c:pt idx="371">
                  <c:v>33.807999999999723</c:v>
                </c:pt>
                <c:pt idx="372">
                  <c:v>33.855999999999725</c:v>
                </c:pt>
                <c:pt idx="373">
                  <c:v>33.903999999999719</c:v>
                </c:pt>
                <c:pt idx="374">
                  <c:v>33.951999999999721</c:v>
                </c:pt>
                <c:pt idx="375">
                  <c:v>33.999999999999723</c:v>
                </c:pt>
                <c:pt idx="376">
                  <c:v>34.047999999999718</c:v>
                </c:pt>
                <c:pt idx="377">
                  <c:v>34.095999999999719</c:v>
                </c:pt>
                <c:pt idx="378">
                  <c:v>34.143999999999721</c:v>
                </c:pt>
                <c:pt idx="379">
                  <c:v>34.191999999999723</c:v>
                </c:pt>
                <c:pt idx="380">
                  <c:v>34.239999999999725</c:v>
                </c:pt>
                <c:pt idx="381">
                  <c:v>34.28799999999972</c:v>
                </c:pt>
                <c:pt idx="382">
                  <c:v>34.335999999999721</c:v>
                </c:pt>
                <c:pt idx="383">
                  <c:v>34.383999999999723</c:v>
                </c:pt>
                <c:pt idx="384">
                  <c:v>34.431999999999718</c:v>
                </c:pt>
                <c:pt idx="385">
                  <c:v>34.47999999999972</c:v>
                </c:pt>
                <c:pt idx="386">
                  <c:v>34.527999999999722</c:v>
                </c:pt>
                <c:pt idx="387">
                  <c:v>34.575999999999723</c:v>
                </c:pt>
                <c:pt idx="388">
                  <c:v>34.623999999999725</c:v>
                </c:pt>
                <c:pt idx="389">
                  <c:v>34.67199999999972</c:v>
                </c:pt>
                <c:pt idx="390">
                  <c:v>34.719999999999722</c:v>
                </c:pt>
                <c:pt idx="391">
                  <c:v>34.767999999999724</c:v>
                </c:pt>
                <c:pt idx="392">
                  <c:v>34.815999999999718</c:v>
                </c:pt>
                <c:pt idx="393">
                  <c:v>34.86399999999972</c:v>
                </c:pt>
                <c:pt idx="394">
                  <c:v>34.911999999999722</c:v>
                </c:pt>
                <c:pt idx="395">
                  <c:v>34.959999999999724</c:v>
                </c:pt>
                <c:pt idx="396">
                  <c:v>35.007999999999726</c:v>
                </c:pt>
                <c:pt idx="397">
                  <c:v>35.05599999999972</c:v>
                </c:pt>
                <c:pt idx="398">
                  <c:v>35.103999999999722</c:v>
                </c:pt>
                <c:pt idx="399">
                  <c:v>35.151999999999724</c:v>
                </c:pt>
                <c:pt idx="400">
                  <c:v>35.199999999999719</c:v>
                </c:pt>
                <c:pt idx="401">
                  <c:v>35.24799999999972</c:v>
                </c:pt>
                <c:pt idx="402">
                  <c:v>35.295999999999722</c:v>
                </c:pt>
                <c:pt idx="403">
                  <c:v>35.343999999999724</c:v>
                </c:pt>
                <c:pt idx="404">
                  <c:v>35.391999999999726</c:v>
                </c:pt>
                <c:pt idx="405">
                  <c:v>35.439999999999721</c:v>
                </c:pt>
                <c:pt idx="406">
                  <c:v>35.487999999999722</c:v>
                </c:pt>
                <c:pt idx="407">
                  <c:v>35.535999999999724</c:v>
                </c:pt>
                <c:pt idx="408">
                  <c:v>35.583999999999719</c:v>
                </c:pt>
                <c:pt idx="409">
                  <c:v>35.631999999999721</c:v>
                </c:pt>
                <c:pt idx="410">
                  <c:v>35.679999999999723</c:v>
                </c:pt>
                <c:pt idx="411">
                  <c:v>35.727999999999724</c:v>
                </c:pt>
                <c:pt idx="412">
                  <c:v>35.775999999999726</c:v>
                </c:pt>
                <c:pt idx="413">
                  <c:v>35.823999999999721</c:v>
                </c:pt>
                <c:pt idx="414">
                  <c:v>35.871999999999723</c:v>
                </c:pt>
                <c:pt idx="415">
                  <c:v>35.919999999999725</c:v>
                </c:pt>
                <c:pt idx="416">
                  <c:v>35.967999999999719</c:v>
                </c:pt>
                <c:pt idx="417">
                  <c:v>36.015999999999721</c:v>
                </c:pt>
                <c:pt idx="418">
                  <c:v>36.063999999999723</c:v>
                </c:pt>
                <c:pt idx="419">
                  <c:v>36.111999999999725</c:v>
                </c:pt>
                <c:pt idx="420">
                  <c:v>36.159999999999727</c:v>
                </c:pt>
                <c:pt idx="421">
                  <c:v>36.207999999999721</c:v>
                </c:pt>
                <c:pt idx="422">
                  <c:v>36.255999999999723</c:v>
                </c:pt>
                <c:pt idx="423">
                  <c:v>36.303999999999725</c:v>
                </c:pt>
                <c:pt idx="424">
                  <c:v>36.35199999999972</c:v>
                </c:pt>
                <c:pt idx="425">
                  <c:v>36.399999999999721</c:v>
                </c:pt>
                <c:pt idx="426">
                  <c:v>36.447999999999723</c:v>
                </c:pt>
                <c:pt idx="427">
                  <c:v>36.495999999999725</c:v>
                </c:pt>
                <c:pt idx="428">
                  <c:v>36.543999999999727</c:v>
                </c:pt>
                <c:pt idx="429">
                  <c:v>36.591999999999722</c:v>
                </c:pt>
                <c:pt idx="430">
                  <c:v>36.639999999999723</c:v>
                </c:pt>
                <c:pt idx="431">
                  <c:v>36.687999999999725</c:v>
                </c:pt>
                <c:pt idx="432">
                  <c:v>36.73599999999972</c:v>
                </c:pt>
                <c:pt idx="433">
                  <c:v>36.783999999999722</c:v>
                </c:pt>
                <c:pt idx="434">
                  <c:v>36.831999999999724</c:v>
                </c:pt>
                <c:pt idx="435">
                  <c:v>36.879999999999725</c:v>
                </c:pt>
                <c:pt idx="436">
                  <c:v>36.927999999999727</c:v>
                </c:pt>
                <c:pt idx="437">
                  <c:v>36.975999999999722</c:v>
                </c:pt>
                <c:pt idx="438">
                  <c:v>37.023999999999724</c:v>
                </c:pt>
                <c:pt idx="439">
                  <c:v>37.071999999999726</c:v>
                </c:pt>
                <c:pt idx="440">
                  <c:v>37.11999999999972</c:v>
                </c:pt>
                <c:pt idx="441">
                  <c:v>37.167999999999722</c:v>
                </c:pt>
                <c:pt idx="442">
                  <c:v>37.215999999999724</c:v>
                </c:pt>
                <c:pt idx="443">
                  <c:v>37.263999999999726</c:v>
                </c:pt>
                <c:pt idx="444">
                  <c:v>37.311999999999728</c:v>
                </c:pt>
                <c:pt idx="445">
                  <c:v>37.359999999999722</c:v>
                </c:pt>
                <c:pt idx="446">
                  <c:v>37.407999999999724</c:v>
                </c:pt>
                <c:pt idx="447">
                  <c:v>37.455999999999726</c:v>
                </c:pt>
                <c:pt idx="448">
                  <c:v>37.503999999999721</c:v>
                </c:pt>
                <c:pt idx="449">
                  <c:v>37.551999999999722</c:v>
                </c:pt>
                <c:pt idx="450">
                  <c:v>37.599999999999724</c:v>
                </c:pt>
                <c:pt idx="451">
                  <c:v>37.647999999999726</c:v>
                </c:pt>
                <c:pt idx="452">
                  <c:v>37.695999999999728</c:v>
                </c:pt>
                <c:pt idx="453">
                  <c:v>37.743999999999723</c:v>
                </c:pt>
                <c:pt idx="454">
                  <c:v>37.791999999999724</c:v>
                </c:pt>
                <c:pt idx="455">
                  <c:v>37.839999999999726</c:v>
                </c:pt>
                <c:pt idx="456">
                  <c:v>37.887999999999721</c:v>
                </c:pt>
                <c:pt idx="457">
                  <c:v>37.935999999999723</c:v>
                </c:pt>
                <c:pt idx="458">
                  <c:v>37.983999999999725</c:v>
                </c:pt>
                <c:pt idx="459">
                  <c:v>38.031999999999726</c:v>
                </c:pt>
                <c:pt idx="460">
                  <c:v>38.079999999999728</c:v>
                </c:pt>
                <c:pt idx="461">
                  <c:v>38.127999999999723</c:v>
                </c:pt>
                <c:pt idx="462">
                  <c:v>38.175999999999725</c:v>
                </c:pt>
                <c:pt idx="463">
                  <c:v>38.223999999999727</c:v>
                </c:pt>
                <c:pt idx="464">
                  <c:v>38.271999999999721</c:v>
                </c:pt>
                <c:pt idx="465">
                  <c:v>38.319999999999723</c:v>
                </c:pt>
                <c:pt idx="466">
                  <c:v>38.367999999999725</c:v>
                </c:pt>
                <c:pt idx="467">
                  <c:v>38.415999999999727</c:v>
                </c:pt>
                <c:pt idx="468">
                  <c:v>38.463999999999729</c:v>
                </c:pt>
                <c:pt idx="469">
                  <c:v>38.511999999999723</c:v>
                </c:pt>
                <c:pt idx="470">
                  <c:v>38.559999999999725</c:v>
                </c:pt>
                <c:pt idx="471">
                  <c:v>38.607999999999727</c:v>
                </c:pt>
                <c:pt idx="472">
                  <c:v>38.655999999999722</c:v>
                </c:pt>
                <c:pt idx="473">
                  <c:v>38.703999999999724</c:v>
                </c:pt>
                <c:pt idx="474">
                  <c:v>38.751999999999725</c:v>
                </c:pt>
                <c:pt idx="475">
                  <c:v>38.799999999999727</c:v>
                </c:pt>
                <c:pt idx="476">
                  <c:v>38.847999999999729</c:v>
                </c:pt>
                <c:pt idx="477">
                  <c:v>38.895999999999724</c:v>
                </c:pt>
                <c:pt idx="478">
                  <c:v>38.943999999999726</c:v>
                </c:pt>
                <c:pt idx="479">
                  <c:v>38.991999999999727</c:v>
                </c:pt>
                <c:pt idx="480">
                  <c:v>39.039999999999722</c:v>
                </c:pt>
                <c:pt idx="481">
                  <c:v>39.087999999999724</c:v>
                </c:pt>
                <c:pt idx="482">
                  <c:v>39.135999999999726</c:v>
                </c:pt>
                <c:pt idx="483">
                  <c:v>39.183999999999727</c:v>
                </c:pt>
                <c:pt idx="484">
                  <c:v>39.231999999999729</c:v>
                </c:pt>
                <c:pt idx="485">
                  <c:v>39.279999999999724</c:v>
                </c:pt>
                <c:pt idx="486">
                  <c:v>39.327999999999726</c:v>
                </c:pt>
                <c:pt idx="487">
                  <c:v>39.375999999999728</c:v>
                </c:pt>
                <c:pt idx="488">
                  <c:v>39.423999999999722</c:v>
                </c:pt>
                <c:pt idx="489">
                  <c:v>39.471999999999724</c:v>
                </c:pt>
                <c:pt idx="490">
                  <c:v>39.519999999999726</c:v>
                </c:pt>
                <c:pt idx="491">
                  <c:v>39.567999999999728</c:v>
                </c:pt>
                <c:pt idx="492">
                  <c:v>39.615999999999723</c:v>
                </c:pt>
                <c:pt idx="493">
                  <c:v>39.663999999999724</c:v>
                </c:pt>
                <c:pt idx="494">
                  <c:v>39.711999999999726</c:v>
                </c:pt>
                <c:pt idx="495">
                  <c:v>39.759999999999728</c:v>
                </c:pt>
                <c:pt idx="496">
                  <c:v>39.807999999999723</c:v>
                </c:pt>
                <c:pt idx="497">
                  <c:v>39.855999999999725</c:v>
                </c:pt>
                <c:pt idx="498">
                  <c:v>39.903999999999726</c:v>
                </c:pt>
                <c:pt idx="499">
                  <c:v>39.951999999999728</c:v>
                </c:pt>
                <c:pt idx="500">
                  <c:v>39.999999999999723</c:v>
                </c:pt>
                <c:pt idx="501">
                  <c:v>40.047999999999725</c:v>
                </c:pt>
                <c:pt idx="502">
                  <c:v>40.095999999999727</c:v>
                </c:pt>
                <c:pt idx="503">
                  <c:v>40.143999999999728</c:v>
                </c:pt>
                <c:pt idx="504">
                  <c:v>40.191999999999723</c:v>
                </c:pt>
                <c:pt idx="505">
                  <c:v>40.239999999999725</c:v>
                </c:pt>
                <c:pt idx="506">
                  <c:v>40.287999999999727</c:v>
                </c:pt>
                <c:pt idx="507">
                  <c:v>40.335999999999729</c:v>
                </c:pt>
                <c:pt idx="508">
                  <c:v>40.383999999999723</c:v>
                </c:pt>
                <c:pt idx="509">
                  <c:v>40.431999999999725</c:v>
                </c:pt>
                <c:pt idx="510">
                  <c:v>40.479999999999727</c:v>
                </c:pt>
                <c:pt idx="511">
                  <c:v>40.527999999999729</c:v>
                </c:pt>
                <c:pt idx="512">
                  <c:v>40.575999999999723</c:v>
                </c:pt>
                <c:pt idx="513">
                  <c:v>40.623999999999725</c:v>
                </c:pt>
                <c:pt idx="514">
                  <c:v>40.671999999999727</c:v>
                </c:pt>
                <c:pt idx="515">
                  <c:v>40.719999999999729</c:v>
                </c:pt>
                <c:pt idx="516">
                  <c:v>40.767999999999724</c:v>
                </c:pt>
                <c:pt idx="517">
                  <c:v>40.815999999999725</c:v>
                </c:pt>
                <c:pt idx="518">
                  <c:v>40.863999999999727</c:v>
                </c:pt>
                <c:pt idx="519">
                  <c:v>40.911999999999729</c:v>
                </c:pt>
                <c:pt idx="520">
                  <c:v>40.959999999999724</c:v>
                </c:pt>
                <c:pt idx="521">
                  <c:v>41.007999999999726</c:v>
                </c:pt>
                <c:pt idx="522">
                  <c:v>41.055999999999727</c:v>
                </c:pt>
                <c:pt idx="523">
                  <c:v>41.103999999999729</c:v>
                </c:pt>
                <c:pt idx="524">
                  <c:v>41.151999999999724</c:v>
                </c:pt>
                <c:pt idx="525">
                  <c:v>41.199999999999726</c:v>
                </c:pt>
                <c:pt idx="526">
                  <c:v>41.247999999999728</c:v>
                </c:pt>
                <c:pt idx="527">
                  <c:v>41.295999999999729</c:v>
                </c:pt>
                <c:pt idx="528">
                  <c:v>41.343999999999724</c:v>
                </c:pt>
                <c:pt idx="529">
                  <c:v>41.391999999999726</c:v>
                </c:pt>
                <c:pt idx="530">
                  <c:v>41.439999999999728</c:v>
                </c:pt>
                <c:pt idx="531">
                  <c:v>41.48799999999973</c:v>
                </c:pt>
                <c:pt idx="532">
                  <c:v>41.535999999999724</c:v>
                </c:pt>
                <c:pt idx="533">
                  <c:v>41.583999999999726</c:v>
                </c:pt>
                <c:pt idx="534">
                  <c:v>41.631999999999728</c:v>
                </c:pt>
                <c:pt idx="535">
                  <c:v>41.67999999999973</c:v>
                </c:pt>
                <c:pt idx="536">
                  <c:v>41.727999999999724</c:v>
                </c:pt>
                <c:pt idx="537">
                  <c:v>41.775999999999726</c:v>
                </c:pt>
                <c:pt idx="538">
                  <c:v>41.823999999999728</c:v>
                </c:pt>
                <c:pt idx="539">
                  <c:v>41.87199999999973</c:v>
                </c:pt>
                <c:pt idx="540">
                  <c:v>41.919999999999725</c:v>
                </c:pt>
                <c:pt idx="541">
                  <c:v>41.967999999999726</c:v>
                </c:pt>
                <c:pt idx="542">
                  <c:v>42.015999999999728</c:v>
                </c:pt>
                <c:pt idx="543">
                  <c:v>42.06399999999973</c:v>
                </c:pt>
                <c:pt idx="544">
                  <c:v>42.111999999999725</c:v>
                </c:pt>
                <c:pt idx="545">
                  <c:v>42.159999999999727</c:v>
                </c:pt>
                <c:pt idx="546">
                  <c:v>42.207999999999728</c:v>
                </c:pt>
                <c:pt idx="547">
                  <c:v>42.25599999999973</c:v>
                </c:pt>
                <c:pt idx="548">
                  <c:v>42.303999999999725</c:v>
                </c:pt>
                <c:pt idx="549">
                  <c:v>42.351999999999727</c:v>
                </c:pt>
                <c:pt idx="550">
                  <c:v>42.399999999999729</c:v>
                </c:pt>
                <c:pt idx="551">
                  <c:v>42.44799999999973</c:v>
                </c:pt>
                <c:pt idx="552">
                  <c:v>42.495999999999725</c:v>
                </c:pt>
                <c:pt idx="553">
                  <c:v>42.543999999999727</c:v>
                </c:pt>
                <c:pt idx="554">
                  <c:v>42.591999999999729</c:v>
                </c:pt>
                <c:pt idx="555">
                  <c:v>42.639999999999731</c:v>
                </c:pt>
                <c:pt idx="556">
                  <c:v>42.687999999999725</c:v>
                </c:pt>
                <c:pt idx="557">
                  <c:v>42.735999999999727</c:v>
                </c:pt>
                <c:pt idx="558">
                  <c:v>42.783999999999729</c:v>
                </c:pt>
                <c:pt idx="559">
                  <c:v>42.831999999999731</c:v>
                </c:pt>
                <c:pt idx="560">
                  <c:v>42.879999999999725</c:v>
                </c:pt>
                <c:pt idx="561">
                  <c:v>42.927999999999727</c:v>
                </c:pt>
                <c:pt idx="562">
                  <c:v>42.975999999999729</c:v>
                </c:pt>
                <c:pt idx="563">
                  <c:v>43.023999999999731</c:v>
                </c:pt>
                <c:pt idx="564">
                  <c:v>43.071999999999726</c:v>
                </c:pt>
                <c:pt idx="565">
                  <c:v>43.119999999999727</c:v>
                </c:pt>
                <c:pt idx="566">
                  <c:v>43.167999999999729</c:v>
                </c:pt>
                <c:pt idx="567">
                  <c:v>43.215999999999731</c:v>
                </c:pt>
                <c:pt idx="568">
                  <c:v>43.263999999999726</c:v>
                </c:pt>
                <c:pt idx="569">
                  <c:v>43.311999999999728</c:v>
                </c:pt>
                <c:pt idx="570">
                  <c:v>43.359999999999729</c:v>
                </c:pt>
                <c:pt idx="571">
                  <c:v>43.407999999999731</c:v>
                </c:pt>
                <c:pt idx="572">
                  <c:v>43.455999999999726</c:v>
                </c:pt>
                <c:pt idx="573">
                  <c:v>43.503999999999728</c:v>
                </c:pt>
                <c:pt idx="574">
                  <c:v>43.55199999999973</c:v>
                </c:pt>
                <c:pt idx="575">
                  <c:v>43.599999999999731</c:v>
                </c:pt>
                <c:pt idx="576">
                  <c:v>43.647999999999726</c:v>
                </c:pt>
                <c:pt idx="577">
                  <c:v>43.695999999999728</c:v>
                </c:pt>
                <c:pt idx="578">
                  <c:v>43.74399999999973</c:v>
                </c:pt>
                <c:pt idx="579">
                  <c:v>43.791999999999732</c:v>
                </c:pt>
                <c:pt idx="580">
                  <c:v>43.839999999999726</c:v>
                </c:pt>
                <c:pt idx="581">
                  <c:v>43.887999999999728</c:v>
                </c:pt>
                <c:pt idx="582">
                  <c:v>43.93599999999973</c:v>
                </c:pt>
                <c:pt idx="583">
                  <c:v>43.983999999999732</c:v>
                </c:pt>
                <c:pt idx="584">
                  <c:v>44.031999999999726</c:v>
                </c:pt>
                <c:pt idx="585">
                  <c:v>44.079999999999728</c:v>
                </c:pt>
                <c:pt idx="586">
                  <c:v>44.12799999999973</c:v>
                </c:pt>
                <c:pt idx="587">
                  <c:v>44.175999999999732</c:v>
                </c:pt>
                <c:pt idx="588">
                  <c:v>44.223999999999727</c:v>
                </c:pt>
                <c:pt idx="589">
                  <c:v>44.271999999999728</c:v>
                </c:pt>
                <c:pt idx="590">
                  <c:v>44.31999999999973</c:v>
                </c:pt>
                <c:pt idx="591">
                  <c:v>44.367999999999725</c:v>
                </c:pt>
                <c:pt idx="592">
                  <c:v>44.415999999999727</c:v>
                </c:pt>
                <c:pt idx="593">
                  <c:v>44.463999999999729</c:v>
                </c:pt>
                <c:pt idx="594">
                  <c:v>44.51199999999973</c:v>
                </c:pt>
                <c:pt idx="595">
                  <c:v>44.559999999999732</c:v>
                </c:pt>
                <c:pt idx="596">
                  <c:v>44.607999999999727</c:v>
                </c:pt>
                <c:pt idx="597">
                  <c:v>44.655999999999729</c:v>
                </c:pt>
                <c:pt idx="598">
                  <c:v>44.703999999999731</c:v>
                </c:pt>
                <c:pt idx="599">
                  <c:v>44.751999999999725</c:v>
                </c:pt>
                <c:pt idx="600">
                  <c:v>44.799999999999727</c:v>
                </c:pt>
                <c:pt idx="601">
                  <c:v>44.847999999999729</c:v>
                </c:pt>
                <c:pt idx="602">
                  <c:v>44.895999999999731</c:v>
                </c:pt>
                <c:pt idx="603">
                  <c:v>44.943999999999733</c:v>
                </c:pt>
                <c:pt idx="604">
                  <c:v>44.991999999999727</c:v>
                </c:pt>
                <c:pt idx="605">
                  <c:v>45.039999999999729</c:v>
                </c:pt>
                <c:pt idx="606">
                  <c:v>45.087999999999731</c:v>
                </c:pt>
                <c:pt idx="607">
                  <c:v>45.135999999999726</c:v>
                </c:pt>
                <c:pt idx="608">
                  <c:v>45.183999999999727</c:v>
                </c:pt>
                <c:pt idx="609">
                  <c:v>45.231999999999729</c:v>
                </c:pt>
                <c:pt idx="610">
                  <c:v>45.279999999999731</c:v>
                </c:pt>
                <c:pt idx="611">
                  <c:v>45.327999999999733</c:v>
                </c:pt>
                <c:pt idx="612">
                  <c:v>45.375999999999728</c:v>
                </c:pt>
                <c:pt idx="613">
                  <c:v>45.423999999999729</c:v>
                </c:pt>
                <c:pt idx="614">
                  <c:v>45.471999999999731</c:v>
                </c:pt>
                <c:pt idx="615">
                  <c:v>45.519999999999726</c:v>
                </c:pt>
                <c:pt idx="616">
                  <c:v>45.567999999999728</c:v>
                </c:pt>
                <c:pt idx="617">
                  <c:v>45.61599999999973</c:v>
                </c:pt>
                <c:pt idx="618">
                  <c:v>45.663999999999731</c:v>
                </c:pt>
                <c:pt idx="619">
                  <c:v>45.711999999999733</c:v>
                </c:pt>
                <c:pt idx="620">
                  <c:v>45.759999999999728</c:v>
                </c:pt>
                <c:pt idx="621">
                  <c:v>45.80799999999973</c:v>
                </c:pt>
                <c:pt idx="622">
                  <c:v>45.855999999999732</c:v>
                </c:pt>
                <c:pt idx="623">
                  <c:v>45.903999999999726</c:v>
                </c:pt>
                <c:pt idx="624">
                  <c:v>45.951999999999728</c:v>
                </c:pt>
                <c:pt idx="625">
                  <c:v>45.99999999999973</c:v>
                </c:pt>
                <c:pt idx="626">
                  <c:v>46.047999999999732</c:v>
                </c:pt>
                <c:pt idx="627">
                  <c:v>46.095999999999734</c:v>
                </c:pt>
                <c:pt idx="628">
                  <c:v>46.143999999999728</c:v>
                </c:pt>
                <c:pt idx="629">
                  <c:v>46.19199999999973</c:v>
                </c:pt>
                <c:pt idx="630">
                  <c:v>46.239999999999732</c:v>
                </c:pt>
                <c:pt idx="631">
                  <c:v>46.287999999999727</c:v>
                </c:pt>
                <c:pt idx="632">
                  <c:v>46.335999999999729</c:v>
                </c:pt>
                <c:pt idx="633">
                  <c:v>46.38399999999973</c:v>
                </c:pt>
                <c:pt idx="634">
                  <c:v>46.431999999999732</c:v>
                </c:pt>
                <c:pt idx="635">
                  <c:v>46.479999999999734</c:v>
                </c:pt>
                <c:pt idx="636">
                  <c:v>46.527999999999729</c:v>
                </c:pt>
                <c:pt idx="637">
                  <c:v>46.575999999999731</c:v>
                </c:pt>
                <c:pt idx="638">
                  <c:v>46.623999999999732</c:v>
                </c:pt>
                <c:pt idx="639">
                  <c:v>46.671999999999727</c:v>
                </c:pt>
                <c:pt idx="640">
                  <c:v>46.719999999999729</c:v>
                </c:pt>
                <c:pt idx="641">
                  <c:v>46.767999999999731</c:v>
                </c:pt>
                <c:pt idx="642">
                  <c:v>46.815999999999732</c:v>
                </c:pt>
                <c:pt idx="643">
                  <c:v>46.863999999999734</c:v>
                </c:pt>
                <c:pt idx="644">
                  <c:v>46.911999999999729</c:v>
                </c:pt>
                <c:pt idx="645">
                  <c:v>46.959999999999731</c:v>
                </c:pt>
                <c:pt idx="646">
                  <c:v>47.007999999999733</c:v>
                </c:pt>
                <c:pt idx="647">
                  <c:v>47.055999999999727</c:v>
                </c:pt>
                <c:pt idx="648">
                  <c:v>47.103999999999729</c:v>
                </c:pt>
                <c:pt idx="649">
                  <c:v>47.151999999999731</c:v>
                </c:pt>
                <c:pt idx="650">
                  <c:v>47.199999999999733</c:v>
                </c:pt>
                <c:pt idx="651">
                  <c:v>47.247999999999735</c:v>
                </c:pt>
                <c:pt idx="652">
                  <c:v>47.295999999999729</c:v>
                </c:pt>
                <c:pt idx="653">
                  <c:v>47.343999999999731</c:v>
                </c:pt>
                <c:pt idx="654">
                  <c:v>47.391999999999733</c:v>
                </c:pt>
                <c:pt idx="655">
                  <c:v>47.439999999999728</c:v>
                </c:pt>
                <c:pt idx="656">
                  <c:v>47.48799999999973</c:v>
                </c:pt>
                <c:pt idx="657">
                  <c:v>47.535999999999731</c:v>
                </c:pt>
                <c:pt idx="658">
                  <c:v>47.583999999999733</c:v>
                </c:pt>
                <c:pt idx="659">
                  <c:v>47.631999999999735</c:v>
                </c:pt>
                <c:pt idx="660">
                  <c:v>47.67999999999973</c:v>
                </c:pt>
                <c:pt idx="661">
                  <c:v>47.727999999999732</c:v>
                </c:pt>
                <c:pt idx="662">
                  <c:v>47.775999999999733</c:v>
                </c:pt>
                <c:pt idx="663">
                  <c:v>47.823999999999728</c:v>
                </c:pt>
                <c:pt idx="664">
                  <c:v>47.87199999999973</c:v>
                </c:pt>
                <c:pt idx="665">
                  <c:v>47.919999999999732</c:v>
                </c:pt>
                <c:pt idx="666">
                  <c:v>47.967999999999734</c:v>
                </c:pt>
                <c:pt idx="667">
                  <c:v>48.015999999999735</c:v>
                </c:pt>
                <c:pt idx="668">
                  <c:v>48.06399999999973</c:v>
                </c:pt>
                <c:pt idx="669">
                  <c:v>48.111999999999732</c:v>
                </c:pt>
                <c:pt idx="670">
                  <c:v>48.159999999999734</c:v>
                </c:pt>
                <c:pt idx="671">
                  <c:v>48.207999999999728</c:v>
                </c:pt>
                <c:pt idx="672">
                  <c:v>48.25599999999973</c:v>
                </c:pt>
                <c:pt idx="673">
                  <c:v>48.303999999999732</c:v>
                </c:pt>
                <c:pt idx="674">
                  <c:v>48.351999999999734</c:v>
                </c:pt>
                <c:pt idx="675">
                  <c:v>48.399999999999736</c:v>
                </c:pt>
                <c:pt idx="676">
                  <c:v>48.44799999999973</c:v>
                </c:pt>
                <c:pt idx="677">
                  <c:v>48.495999999999732</c:v>
                </c:pt>
                <c:pt idx="678">
                  <c:v>48.543999999999734</c:v>
                </c:pt>
                <c:pt idx="679">
                  <c:v>48.591999999999729</c:v>
                </c:pt>
                <c:pt idx="680">
                  <c:v>48.639999999999731</c:v>
                </c:pt>
                <c:pt idx="681">
                  <c:v>48.687999999999732</c:v>
                </c:pt>
                <c:pt idx="682">
                  <c:v>48.735999999999734</c:v>
                </c:pt>
                <c:pt idx="683">
                  <c:v>48.783999999999736</c:v>
                </c:pt>
                <c:pt idx="684">
                  <c:v>48.831999999999731</c:v>
                </c:pt>
                <c:pt idx="685">
                  <c:v>48.879999999999733</c:v>
                </c:pt>
                <c:pt idx="686">
                  <c:v>48.927999999999734</c:v>
                </c:pt>
                <c:pt idx="687">
                  <c:v>48.975999999999729</c:v>
                </c:pt>
                <c:pt idx="688">
                  <c:v>49.023999999999731</c:v>
                </c:pt>
                <c:pt idx="689">
                  <c:v>49.071999999999733</c:v>
                </c:pt>
                <c:pt idx="690">
                  <c:v>49.119999999999735</c:v>
                </c:pt>
                <c:pt idx="691">
                  <c:v>49.167999999999736</c:v>
                </c:pt>
                <c:pt idx="692">
                  <c:v>49.215999999999731</c:v>
                </c:pt>
                <c:pt idx="693">
                  <c:v>49.263999999999733</c:v>
                </c:pt>
                <c:pt idx="694">
                  <c:v>49.311999999999735</c:v>
                </c:pt>
                <c:pt idx="695">
                  <c:v>49.359999999999729</c:v>
                </c:pt>
                <c:pt idx="696">
                  <c:v>49.407999999999731</c:v>
                </c:pt>
                <c:pt idx="697">
                  <c:v>49.455999999999733</c:v>
                </c:pt>
                <c:pt idx="698">
                  <c:v>49.503999999999735</c:v>
                </c:pt>
                <c:pt idx="699">
                  <c:v>49.551999999999737</c:v>
                </c:pt>
                <c:pt idx="700">
                  <c:v>49.599999999999731</c:v>
                </c:pt>
                <c:pt idx="701">
                  <c:v>49.647999999999733</c:v>
                </c:pt>
                <c:pt idx="702">
                  <c:v>49.695999999999735</c:v>
                </c:pt>
                <c:pt idx="703">
                  <c:v>49.74399999999973</c:v>
                </c:pt>
                <c:pt idx="704">
                  <c:v>49.791999999999732</c:v>
                </c:pt>
                <c:pt idx="705">
                  <c:v>49.839999999999733</c:v>
                </c:pt>
                <c:pt idx="706">
                  <c:v>49.887999999999735</c:v>
                </c:pt>
                <c:pt idx="707">
                  <c:v>49.935999999999737</c:v>
                </c:pt>
                <c:pt idx="708">
                  <c:v>49.983999999999732</c:v>
                </c:pt>
                <c:pt idx="709">
                  <c:v>50.031999999999734</c:v>
                </c:pt>
                <c:pt idx="710">
                  <c:v>50.079999999999735</c:v>
                </c:pt>
                <c:pt idx="711">
                  <c:v>50.12799999999973</c:v>
                </c:pt>
                <c:pt idx="712">
                  <c:v>50.175999999999732</c:v>
                </c:pt>
                <c:pt idx="713">
                  <c:v>50.223999999999734</c:v>
                </c:pt>
                <c:pt idx="714">
                  <c:v>50.271999999999736</c:v>
                </c:pt>
                <c:pt idx="715">
                  <c:v>50.319999999999737</c:v>
                </c:pt>
                <c:pt idx="716">
                  <c:v>50.367999999999732</c:v>
                </c:pt>
                <c:pt idx="717">
                  <c:v>50.415999999999734</c:v>
                </c:pt>
                <c:pt idx="718">
                  <c:v>50.463999999999736</c:v>
                </c:pt>
                <c:pt idx="719">
                  <c:v>50.51199999999973</c:v>
                </c:pt>
                <c:pt idx="720">
                  <c:v>50.559999999999732</c:v>
                </c:pt>
                <c:pt idx="721">
                  <c:v>50.607999999999734</c:v>
                </c:pt>
                <c:pt idx="722">
                  <c:v>50.655999999999736</c:v>
                </c:pt>
                <c:pt idx="723">
                  <c:v>50.703999999999738</c:v>
                </c:pt>
                <c:pt idx="724">
                  <c:v>50.751999999999732</c:v>
                </c:pt>
                <c:pt idx="725">
                  <c:v>50.799999999999734</c:v>
                </c:pt>
                <c:pt idx="726">
                  <c:v>50.847999999999736</c:v>
                </c:pt>
                <c:pt idx="727">
                  <c:v>50.895999999999731</c:v>
                </c:pt>
                <c:pt idx="728">
                  <c:v>50.943999999999733</c:v>
                </c:pt>
                <c:pt idx="729">
                  <c:v>50.991999999999734</c:v>
                </c:pt>
                <c:pt idx="730">
                  <c:v>51.039999999999736</c:v>
                </c:pt>
                <c:pt idx="731">
                  <c:v>51.087999999999738</c:v>
                </c:pt>
                <c:pt idx="732">
                  <c:v>51.135999999999733</c:v>
                </c:pt>
                <c:pt idx="733">
                  <c:v>51.183999999999735</c:v>
                </c:pt>
                <c:pt idx="734">
                  <c:v>51.231999999999736</c:v>
                </c:pt>
                <c:pt idx="735">
                  <c:v>51.279999999999731</c:v>
                </c:pt>
                <c:pt idx="736">
                  <c:v>51.327999999999733</c:v>
                </c:pt>
                <c:pt idx="737">
                  <c:v>51.375999999999735</c:v>
                </c:pt>
                <c:pt idx="738">
                  <c:v>51.423999999999737</c:v>
                </c:pt>
                <c:pt idx="739">
                  <c:v>51.471999999999738</c:v>
                </c:pt>
                <c:pt idx="740">
                  <c:v>51.519999999999733</c:v>
                </c:pt>
                <c:pt idx="741">
                  <c:v>51.567999999999735</c:v>
                </c:pt>
                <c:pt idx="742">
                  <c:v>51.615999999999737</c:v>
                </c:pt>
                <c:pt idx="743">
                  <c:v>51.663999999999731</c:v>
                </c:pt>
                <c:pt idx="744">
                  <c:v>51.711999999999733</c:v>
                </c:pt>
                <c:pt idx="745">
                  <c:v>51.759999999999735</c:v>
                </c:pt>
                <c:pt idx="746">
                  <c:v>51.807999999999737</c:v>
                </c:pt>
                <c:pt idx="747">
                  <c:v>51.855999999999739</c:v>
                </c:pt>
                <c:pt idx="748">
                  <c:v>51.903999999999733</c:v>
                </c:pt>
                <c:pt idx="749">
                  <c:v>51.951999999999735</c:v>
                </c:pt>
                <c:pt idx="750">
                  <c:v>51.999999999999737</c:v>
                </c:pt>
                <c:pt idx="751">
                  <c:v>52.047999999999732</c:v>
                </c:pt>
                <c:pt idx="752">
                  <c:v>52.095999999999734</c:v>
                </c:pt>
                <c:pt idx="753">
                  <c:v>52.143999999999735</c:v>
                </c:pt>
                <c:pt idx="754">
                  <c:v>52.191999999999737</c:v>
                </c:pt>
                <c:pt idx="755">
                  <c:v>52.239999999999739</c:v>
                </c:pt>
                <c:pt idx="756">
                  <c:v>52.287999999999734</c:v>
                </c:pt>
                <c:pt idx="757">
                  <c:v>52.335999999999736</c:v>
                </c:pt>
                <c:pt idx="758">
                  <c:v>52.383999999999737</c:v>
                </c:pt>
                <c:pt idx="759">
                  <c:v>52.431999999999732</c:v>
                </c:pt>
                <c:pt idx="760">
                  <c:v>52.479999999999734</c:v>
                </c:pt>
                <c:pt idx="761">
                  <c:v>52.527999999999736</c:v>
                </c:pt>
                <c:pt idx="762">
                  <c:v>52.575999999999738</c:v>
                </c:pt>
                <c:pt idx="763">
                  <c:v>52.623999999999739</c:v>
                </c:pt>
                <c:pt idx="764">
                  <c:v>52.671999999999734</c:v>
                </c:pt>
                <c:pt idx="765">
                  <c:v>52.719999999999736</c:v>
                </c:pt>
                <c:pt idx="766">
                  <c:v>52.767999999999738</c:v>
                </c:pt>
                <c:pt idx="767">
                  <c:v>52.815999999999732</c:v>
                </c:pt>
                <c:pt idx="768">
                  <c:v>52.863999999999734</c:v>
                </c:pt>
                <c:pt idx="769">
                  <c:v>52.911999999999736</c:v>
                </c:pt>
                <c:pt idx="770">
                  <c:v>52.959999999999738</c:v>
                </c:pt>
                <c:pt idx="771">
                  <c:v>53.00799999999974</c:v>
                </c:pt>
                <c:pt idx="772">
                  <c:v>53.055999999999734</c:v>
                </c:pt>
                <c:pt idx="773">
                  <c:v>53.103999999999736</c:v>
                </c:pt>
                <c:pt idx="774">
                  <c:v>53.151999999999738</c:v>
                </c:pt>
                <c:pt idx="775">
                  <c:v>53.199999999999733</c:v>
                </c:pt>
                <c:pt idx="776">
                  <c:v>53.247999999999735</c:v>
                </c:pt>
                <c:pt idx="777">
                  <c:v>53.295999999999736</c:v>
                </c:pt>
                <c:pt idx="778">
                  <c:v>53.343999999999738</c:v>
                </c:pt>
                <c:pt idx="779">
                  <c:v>53.39199999999974</c:v>
                </c:pt>
                <c:pt idx="780">
                  <c:v>53.439999999999735</c:v>
                </c:pt>
                <c:pt idx="781">
                  <c:v>53.487999999999737</c:v>
                </c:pt>
                <c:pt idx="782">
                  <c:v>53.535999999999738</c:v>
                </c:pt>
                <c:pt idx="783">
                  <c:v>53.583999999999733</c:v>
                </c:pt>
                <c:pt idx="784">
                  <c:v>53.631999999999735</c:v>
                </c:pt>
                <c:pt idx="785">
                  <c:v>53.679999999999737</c:v>
                </c:pt>
                <c:pt idx="786">
                  <c:v>53.727999999999739</c:v>
                </c:pt>
                <c:pt idx="787">
                  <c:v>53.77599999999974</c:v>
                </c:pt>
                <c:pt idx="788">
                  <c:v>53.823999999999735</c:v>
                </c:pt>
                <c:pt idx="789">
                  <c:v>53.871999999999737</c:v>
                </c:pt>
                <c:pt idx="790">
                  <c:v>53.919999999999739</c:v>
                </c:pt>
                <c:pt idx="791">
                  <c:v>53.967999999999734</c:v>
                </c:pt>
                <c:pt idx="792">
                  <c:v>54.015999999999735</c:v>
                </c:pt>
                <c:pt idx="793">
                  <c:v>54.063999999999737</c:v>
                </c:pt>
                <c:pt idx="794">
                  <c:v>54.111999999999739</c:v>
                </c:pt>
                <c:pt idx="795">
                  <c:v>54.159999999999741</c:v>
                </c:pt>
                <c:pt idx="796">
                  <c:v>54.207999999999736</c:v>
                </c:pt>
                <c:pt idx="797">
                  <c:v>54.255999999999737</c:v>
                </c:pt>
                <c:pt idx="798">
                  <c:v>54.303999999999739</c:v>
                </c:pt>
                <c:pt idx="799">
                  <c:v>54.351999999999734</c:v>
                </c:pt>
                <c:pt idx="800">
                  <c:v>54.399999999999736</c:v>
                </c:pt>
                <c:pt idx="801">
                  <c:v>54.447999999999737</c:v>
                </c:pt>
                <c:pt idx="802">
                  <c:v>54.495999999999739</c:v>
                </c:pt>
                <c:pt idx="803">
                  <c:v>54.543999999999741</c:v>
                </c:pt>
                <c:pt idx="804">
                  <c:v>54.591999999999736</c:v>
                </c:pt>
                <c:pt idx="805">
                  <c:v>54.639999999999738</c:v>
                </c:pt>
                <c:pt idx="806">
                  <c:v>54.687999999999739</c:v>
                </c:pt>
                <c:pt idx="807">
                  <c:v>54.735999999999734</c:v>
                </c:pt>
                <c:pt idx="808">
                  <c:v>54.783999999999736</c:v>
                </c:pt>
                <c:pt idx="809">
                  <c:v>54.831999999999738</c:v>
                </c:pt>
                <c:pt idx="810">
                  <c:v>54.87999999999974</c:v>
                </c:pt>
                <c:pt idx="811">
                  <c:v>54.927999999999741</c:v>
                </c:pt>
                <c:pt idx="812">
                  <c:v>54.975999999999736</c:v>
                </c:pt>
                <c:pt idx="813">
                  <c:v>55.023999999999738</c:v>
                </c:pt>
                <c:pt idx="814">
                  <c:v>55.07199999999974</c:v>
                </c:pt>
                <c:pt idx="815">
                  <c:v>55.119999999999735</c:v>
                </c:pt>
                <c:pt idx="816">
                  <c:v>55.167999999999736</c:v>
                </c:pt>
                <c:pt idx="817">
                  <c:v>55.215999999999738</c:v>
                </c:pt>
                <c:pt idx="818">
                  <c:v>55.26399999999974</c:v>
                </c:pt>
                <c:pt idx="819">
                  <c:v>55.311999999999742</c:v>
                </c:pt>
                <c:pt idx="820">
                  <c:v>55.359999999999737</c:v>
                </c:pt>
                <c:pt idx="821">
                  <c:v>55.407999999999738</c:v>
                </c:pt>
                <c:pt idx="822">
                  <c:v>55.45599999999974</c:v>
                </c:pt>
                <c:pt idx="823">
                  <c:v>55.503999999999735</c:v>
                </c:pt>
                <c:pt idx="824">
                  <c:v>55.551999999999737</c:v>
                </c:pt>
                <c:pt idx="825">
                  <c:v>55.599999999999739</c:v>
                </c:pt>
                <c:pt idx="826">
                  <c:v>55.64799999999974</c:v>
                </c:pt>
                <c:pt idx="827">
                  <c:v>55.695999999999742</c:v>
                </c:pt>
                <c:pt idx="828">
                  <c:v>55.743999999999737</c:v>
                </c:pt>
                <c:pt idx="829">
                  <c:v>55.791999999999739</c:v>
                </c:pt>
                <c:pt idx="830">
                  <c:v>55.839999999999741</c:v>
                </c:pt>
                <c:pt idx="831">
                  <c:v>55.887999999999735</c:v>
                </c:pt>
                <c:pt idx="832">
                  <c:v>55.935999999999737</c:v>
                </c:pt>
                <c:pt idx="833">
                  <c:v>55.983999999999739</c:v>
                </c:pt>
                <c:pt idx="834">
                  <c:v>56.031999999999741</c:v>
                </c:pt>
                <c:pt idx="835">
                  <c:v>56.079999999999735</c:v>
                </c:pt>
                <c:pt idx="836">
                  <c:v>56.12799999999973</c:v>
                </c:pt>
                <c:pt idx="837">
                  <c:v>56.175999999999732</c:v>
                </c:pt>
                <c:pt idx="838">
                  <c:v>56.223999999999734</c:v>
                </c:pt>
                <c:pt idx="839">
                  <c:v>56.271999999999728</c:v>
                </c:pt>
                <c:pt idx="840">
                  <c:v>56.319999999999723</c:v>
                </c:pt>
                <c:pt idx="841">
                  <c:v>56.367999999999725</c:v>
                </c:pt>
                <c:pt idx="842">
                  <c:v>56.415999999999727</c:v>
                </c:pt>
                <c:pt idx="843">
                  <c:v>56.463999999999722</c:v>
                </c:pt>
                <c:pt idx="844">
                  <c:v>56.511999999999716</c:v>
                </c:pt>
                <c:pt idx="845">
                  <c:v>56.559999999999718</c:v>
                </c:pt>
                <c:pt idx="846">
                  <c:v>56.60799999999972</c:v>
                </c:pt>
                <c:pt idx="847">
                  <c:v>56.655999999999715</c:v>
                </c:pt>
                <c:pt idx="848">
                  <c:v>56.703999999999709</c:v>
                </c:pt>
                <c:pt idx="849">
                  <c:v>56.751999999999711</c:v>
                </c:pt>
                <c:pt idx="850">
                  <c:v>56.799999999999713</c:v>
                </c:pt>
                <c:pt idx="851">
                  <c:v>56.847999999999708</c:v>
                </c:pt>
                <c:pt idx="852">
                  <c:v>56.895999999999702</c:v>
                </c:pt>
                <c:pt idx="853">
                  <c:v>56.943999999999704</c:v>
                </c:pt>
                <c:pt idx="854">
                  <c:v>56.991999999999706</c:v>
                </c:pt>
                <c:pt idx="855">
                  <c:v>57.039999999999701</c:v>
                </c:pt>
                <c:pt idx="856">
                  <c:v>57.087999999999695</c:v>
                </c:pt>
                <c:pt idx="857">
                  <c:v>57.135999999999697</c:v>
                </c:pt>
                <c:pt idx="858">
                  <c:v>57.183999999999699</c:v>
                </c:pt>
                <c:pt idx="859">
                  <c:v>57.231999999999694</c:v>
                </c:pt>
                <c:pt idx="860">
                  <c:v>57.279999999999688</c:v>
                </c:pt>
                <c:pt idx="861">
                  <c:v>57.32799999999969</c:v>
                </c:pt>
                <c:pt idx="862">
                  <c:v>57.375999999999692</c:v>
                </c:pt>
                <c:pt idx="863">
                  <c:v>57.423999999999687</c:v>
                </c:pt>
                <c:pt idx="864">
                  <c:v>57.471999999999682</c:v>
                </c:pt>
                <c:pt idx="865">
                  <c:v>57.519999999999683</c:v>
                </c:pt>
                <c:pt idx="866">
                  <c:v>57.567999999999685</c:v>
                </c:pt>
                <c:pt idx="867">
                  <c:v>57.61599999999968</c:v>
                </c:pt>
                <c:pt idx="868">
                  <c:v>57.663999999999675</c:v>
                </c:pt>
                <c:pt idx="869">
                  <c:v>57.711999999999676</c:v>
                </c:pt>
                <c:pt idx="870">
                  <c:v>57.759999999999678</c:v>
                </c:pt>
                <c:pt idx="871">
                  <c:v>57.807999999999673</c:v>
                </c:pt>
                <c:pt idx="872">
                  <c:v>57.855999999999668</c:v>
                </c:pt>
                <c:pt idx="873">
                  <c:v>57.90399999999967</c:v>
                </c:pt>
                <c:pt idx="874">
                  <c:v>57.951999999999671</c:v>
                </c:pt>
                <c:pt idx="875">
                  <c:v>57.999999999999666</c:v>
                </c:pt>
                <c:pt idx="876">
                  <c:v>58.047999999999661</c:v>
                </c:pt>
                <c:pt idx="877">
                  <c:v>58.095999999999663</c:v>
                </c:pt>
                <c:pt idx="878">
                  <c:v>58.143999999999664</c:v>
                </c:pt>
                <c:pt idx="879">
                  <c:v>58.191999999999659</c:v>
                </c:pt>
                <c:pt idx="880">
                  <c:v>58.239999999999654</c:v>
                </c:pt>
                <c:pt idx="881">
                  <c:v>58.287999999999656</c:v>
                </c:pt>
                <c:pt idx="882">
                  <c:v>58.335999999999657</c:v>
                </c:pt>
                <c:pt idx="883">
                  <c:v>58.383999999999652</c:v>
                </c:pt>
                <c:pt idx="884">
                  <c:v>58.431999999999647</c:v>
                </c:pt>
                <c:pt idx="885">
                  <c:v>58.479999999999649</c:v>
                </c:pt>
                <c:pt idx="886">
                  <c:v>58.527999999999651</c:v>
                </c:pt>
                <c:pt idx="887">
                  <c:v>58.575999999999645</c:v>
                </c:pt>
                <c:pt idx="888">
                  <c:v>58.62399999999964</c:v>
                </c:pt>
                <c:pt idx="889">
                  <c:v>58.671999999999642</c:v>
                </c:pt>
                <c:pt idx="890">
                  <c:v>58.719999999999644</c:v>
                </c:pt>
                <c:pt idx="891">
                  <c:v>58.767999999999638</c:v>
                </c:pt>
                <c:pt idx="892">
                  <c:v>58.815999999999633</c:v>
                </c:pt>
                <c:pt idx="893">
                  <c:v>58.863999999999635</c:v>
                </c:pt>
                <c:pt idx="894">
                  <c:v>58.911999999999637</c:v>
                </c:pt>
                <c:pt idx="895">
                  <c:v>58.959999999999631</c:v>
                </c:pt>
                <c:pt idx="896">
                  <c:v>59.007999999999626</c:v>
                </c:pt>
                <c:pt idx="897">
                  <c:v>59.055999999999628</c:v>
                </c:pt>
                <c:pt idx="898">
                  <c:v>59.10399999999963</c:v>
                </c:pt>
                <c:pt idx="899">
                  <c:v>59.151999999999624</c:v>
                </c:pt>
                <c:pt idx="900">
                  <c:v>59.199999999999619</c:v>
                </c:pt>
                <c:pt idx="901">
                  <c:v>59.247999999999621</c:v>
                </c:pt>
                <c:pt idx="902">
                  <c:v>59.295999999999623</c:v>
                </c:pt>
                <c:pt idx="903">
                  <c:v>59.343999999999618</c:v>
                </c:pt>
                <c:pt idx="904">
                  <c:v>59.391999999999612</c:v>
                </c:pt>
                <c:pt idx="905">
                  <c:v>59.439999999999614</c:v>
                </c:pt>
                <c:pt idx="906">
                  <c:v>59.487999999999616</c:v>
                </c:pt>
                <c:pt idx="907">
                  <c:v>59.535999999999611</c:v>
                </c:pt>
                <c:pt idx="908">
                  <c:v>59.583999999999605</c:v>
                </c:pt>
                <c:pt idx="909">
                  <c:v>59.631999999999607</c:v>
                </c:pt>
                <c:pt idx="910">
                  <c:v>59.679999999999609</c:v>
                </c:pt>
                <c:pt idx="911">
                  <c:v>59.727999999999604</c:v>
                </c:pt>
                <c:pt idx="912">
                  <c:v>59.775999999999598</c:v>
                </c:pt>
                <c:pt idx="913">
                  <c:v>59.8239999999996</c:v>
                </c:pt>
                <c:pt idx="914">
                  <c:v>59.871999999999602</c:v>
                </c:pt>
                <c:pt idx="915">
                  <c:v>59.919999999999597</c:v>
                </c:pt>
                <c:pt idx="916">
                  <c:v>59.967999999999591</c:v>
                </c:pt>
                <c:pt idx="917">
                  <c:v>60.015999999999593</c:v>
                </c:pt>
                <c:pt idx="918">
                  <c:v>60.063999999999595</c:v>
                </c:pt>
                <c:pt idx="919">
                  <c:v>60.11199999999959</c:v>
                </c:pt>
                <c:pt idx="920">
                  <c:v>60.159999999999584</c:v>
                </c:pt>
                <c:pt idx="921">
                  <c:v>60.207999999999586</c:v>
                </c:pt>
                <c:pt idx="922">
                  <c:v>60.255999999999588</c:v>
                </c:pt>
                <c:pt idx="923">
                  <c:v>60.303999999999583</c:v>
                </c:pt>
                <c:pt idx="924">
                  <c:v>60.351999999999578</c:v>
                </c:pt>
                <c:pt idx="925">
                  <c:v>60.399999999999579</c:v>
                </c:pt>
                <c:pt idx="926">
                  <c:v>60.447999999999581</c:v>
                </c:pt>
                <c:pt idx="927">
                  <c:v>60.495999999999576</c:v>
                </c:pt>
                <c:pt idx="928">
                  <c:v>60.543999999999571</c:v>
                </c:pt>
                <c:pt idx="929">
                  <c:v>60.591999999999572</c:v>
                </c:pt>
                <c:pt idx="930">
                  <c:v>60.639999999999574</c:v>
                </c:pt>
                <c:pt idx="931">
                  <c:v>60.687999999999569</c:v>
                </c:pt>
                <c:pt idx="932">
                  <c:v>60.735999999999564</c:v>
                </c:pt>
                <c:pt idx="933">
                  <c:v>60.783999999999565</c:v>
                </c:pt>
                <c:pt idx="934">
                  <c:v>60.831999999999567</c:v>
                </c:pt>
                <c:pt idx="935">
                  <c:v>60.879999999999562</c:v>
                </c:pt>
                <c:pt idx="936">
                  <c:v>60.927999999999557</c:v>
                </c:pt>
                <c:pt idx="937">
                  <c:v>60.975999999999559</c:v>
                </c:pt>
                <c:pt idx="938">
                  <c:v>61.02399999999956</c:v>
                </c:pt>
                <c:pt idx="939">
                  <c:v>61.071999999999555</c:v>
                </c:pt>
                <c:pt idx="940">
                  <c:v>61.11999999999955</c:v>
                </c:pt>
                <c:pt idx="941">
                  <c:v>61.167999999999552</c:v>
                </c:pt>
                <c:pt idx="942">
                  <c:v>61.215999999999553</c:v>
                </c:pt>
                <c:pt idx="943">
                  <c:v>61.263999999999548</c:v>
                </c:pt>
                <c:pt idx="944">
                  <c:v>61.311999999999543</c:v>
                </c:pt>
                <c:pt idx="945">
                  <c:v>61.359999999999545</c:v>
                </c:pt>
                <c:pt idx="946">
                  <c:v>61.407999999999547</c:v>
                </c:pt>
                <c:pt idx="947">
                  <c:v>61.455999999999541</c:v>
                </c:pt>
                <c:pt idx="948">
                  <c:v>61.503999999999536</c:v>
                </c:pt>
                <c:pt idx="949">
                  <c:v>61.551999999999538</c:v>
                </c:pt>
                <c:pt idx="950">
                  <c:v>61.59999999999954</c:v>
                </c:pt>
                <c:pt idx="951">
                  <c:v>61.647999999999534</c:v>
                </c:pt>
                <c:pt idx="952">
                  <c:v>61.695999999999529</c:v>
                </c:pt>
                <c:pt idx="953">
                  <c:v>61.743999999999531</c:v>
                </c:pt>
                <c:pt idx="954">
                  <c:v>61.791999999999533</c:v>
                </c:pt>
                <c:pt idx="955">
                  <c:v>61.839999999999527</c:v>
                </c:pt>
                <c:pt idx="956">
                  <c:v>61.887999999999522</c:v>
                </c:pt>
                <c:pt idx="957">
                  <c:v>61.935999999999524</c:v>
                </c:pt>
                <c:pt idx="958">
                  <c:v>61.983999999999526</c:v>
                </c:pt>
                <c:pt idx="959">
                  <c:v>62.03199999999952</c:v>
                </c:pt>
                <c:pt idx="960">
                  <c:v>62.079999999999515</c:v>
                </c:pt>
                <c:pt idx="961">
                  <c:v>62.127999999999517</c:v>
                </c:pt>
                <c:pt idx="962">
                  <c:v>62.175999999999519</c:v>
                </c:pt>
                <c:pt idx="963">
                  <c:v>62.223999999999513</c:v>
                </c:pt>
                <c:pt idx="964">
                  <c:v>62.271999999999508</c:v>
                </c:pt>
                <c:pt idx="965">
                  <c:v>62.31999999999951</c:v>
                </c:pt>
                <c:pt idx="966">
                  <c:v>62.367999999999512</c:v>
                </c:pt>
                <c:pt idx="967">
                  <c:v>62.415999999999507</c:v>
                </c:pt>
                <c:pt idx="968">
                  <c:v>62.463999999999501</c:v>
                </c:pt>
                <c:pt idx="969">
                  <c:v>62.511999999999503</c:v>
                </c:pt>
                <c:pt idx="970">
                  <c:v>62.559999999999505</c:v>
                </c:pt>
                <c:pt idx="971">
                  <c:v>62.6079999999995</c:v>
                </c:pt>
                <c:pt idx="972">
                  <c:v>62.655999999999494</c:v>
                </c:pt>
                <c:pt idx="973">
                  <c:v>62.703999999999496</c:v>
                </c:pt>
                <c:pt idx="974">
                  <c:v>62.751999999999498</c:v>
                </c:pt>
                <c:pt idx="975">
                  <c:v>62.799999999999493</c:v>
                </c:pt>
                <c:pt idx="976">
                  <c:v>62.847999999999487</c:v>
                </c:pt>
                <c:pt idx="977">
                  <c:v>62.895999999999489</c:v>
                </c:pt>
                <c:pt idx="978">
                  <c:v>62.943999999999491</c:v>
                </c:pt>
                <c:pt idx="979">
                  <c:v>62.991999999999486</c:v>
                </c:pt>
                <c:pt idx="980">
                  <c:v>63.03999999999948</c:v>
                </c:pt>
                <c:pt idx="981">
                  <c:v>63.087999999999482</c:v>
                </c:pt>
                <c:pt idx="982">
                  <c:v>63.135999999999484</c:v>
                </c:pt>
                <c:pt idx="983">
                  <c:v>63.183999999999479</c:v>
                </c:pt>
                <c:pt idx="984">
                  <c:v>63.231999999999474</c:v>
                </c:pt>
                <c:pt idx="985">
                  <c:v>63.279999999999475</c:v>
                </c:pt>
                <c:pt idx="986">
                  <c:v>63.327999999999477</c:v>
                </c:pt>
                <c:pt idx="987">
                  <c:v>63.375999999999472</c:v>
                </c:pt>
                <c:pt idx="988">
                  <c:v>63.423999999999467</c:v>
                </c:pt>
                <c:pt idx="989">
                  <c:v>63.471999999999468</c:v>
                </c:pt>
                <c:pt idx="990">
                  <c:v>63.51999999999947</c:v>
                </c:pt>
                <c:pt idx="991">
                  <c:v>63.567999999999465</c:v>
                </c:pt>
                <c:pt idx="992">
                  <c:v>63.61599999999946</c:v>
                </c:pt>
                <c:pt idx="993">
                  <c:v>63.663999999999461</c:v>
                </c:pt>
                <c:pt idx="994">
                  <c:v>63.711999999999463</c:v>
                </c:pt>
                <c:pt idx="995">
                  <c:v>63.759999999999458</c:v>
                </c:pt>
                <c:pt idx="996">
                  <c:v>63.807999999999453</c:v>
                </c:pt>
                <c:pt idx="997">
                  <c:v>63.855999999999455</c:v>
                </c:pt>
                <c:pt idx="998">
                  <c:v>63.903999999999456</c:v>
                </c:pt>
                <c:pt idx="999">
                  <c:v>63.951999999999451</c:v>
                </c:pt>
                <c:pt idx="1000">
                  <c:v>63.999999999999446</c:v>
                </c:pt>
              </c:numCache>
            </c:numRef>
          </c:cat>
          <c:val>
            <c:numRef>
              <c:f>'2.ACCRec'!$R$4:$R$64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9-49DB-8B0A-DB7F84929956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'2.ACCRec'!$P$4:$P$1004</c:f>
              <c:numCache>
                <c:formatCode>0.000</c:formatCode>
                <c:ptCount val="1001"/>
                <c:pt idx="0">
                  <c:v>16</c:v>
                </c:pt>
                <c:pt idx="1">
                  <c:v>16.047999999999998</c:v>
                </c:pt>
                <c:pt idx="2">
                  <c:v>16.095999999999997</c:v>
                </c:pt>
                <c:pt idx="3">
                  <c:v>16.143999999999995</c:v>
                </c:pt>
                <c:pt idx="4">
                  <c:v>16.191999999999993</c:v>
                </c:pt>
                <c:pt idx="5">
                  <c:v>16.239999999999991</c:v>
                </c:pt>
                <c:pt idx="6">
                  <c:v>16.28799999999999</c:v>
                </c:pt>
                <c:pt idx="7">
                  <c:v>16.335999999999988</c:v>
                </c:pt>
                <c:pt idx="8">
                  <c:v>16.383999999999986</c:v>
                </c:pt>
                <c:pt idx="9">
                  <c:v>16.431999999999984</c:v>
                </c:pt>
                <c:pt idx="10">
                  <c:v>16.479999999999983</c:v>
                </c:pt>
                <c:pt idx="11">
                  <c:v>16.527999999999981</c:v>
                </c:pt>
                <c:pt idx="12">
                  <c:v>16.575999999999979</c:v>
                </c:pt>
                <c:pt idx="13">
                  <c:v>16.623999999999977</c:v>
                </c:pt>
                <c:pt idx="14">
                  <c:v>16.671999999999976</c:v>
                </c:pt>
                <c:pt idx="15">
                  <c:v>16.719999999999974</c:v>
                </c:pt>
                <c:pt idx="16">
                  <c:v>16.767999999999972</c:v>
                </c:pt>
                <c:pt idx="17">
                  <c:v>16.815999999999971</c:v>
                </c:pt>
                <c:pt idx="18">
                  <c:v>16.863999999999969</c:v>
                </c:pt>
                <c:pt idx="19">
                  <c:v>16.911999999999967</c:v>
                </c:pt>
                <c:pt idx="20">
                  <c:v>16.959999999999965</c:v>
                </c:pt>
                <c:pt idx="21">
                  <c:v>17.007999999999964</c:v>
                </c:pt>
                <c:pt idx="22">
                  <c:v>17.055999999999962</c:v>
                </c:pt>
                <c:pt idx="23">
                  <c:v>17.10399999999996</c:v>
                </c:pt>
                <c:pt idx="24">
                  <c:v>17.151999999999958</c:v>
                </c:pt>
                <c:pt idx="25">
                  <c:v>17.199999999999957</c:v>
                </c:pt>
                <c:pt idx="26">
                  <c:v>17.247999999999955</c:v>
                </c:pt>
                <c:pt idx="27">
                  <c:v>17.295999999999953</c:v>
                </c:pt>
                <c:pt idx="28">
                  <c:v>17.343999999999951</c:v>
                </c:pt>
                <c:pt idx="29">
                  <c:v>17.39199999999995</c:v>
                </c:pt>
                <c:pt idx="30">
                  <c:v>17.439999999999948</c:v>
                </c:pt>
                <c:pt idx="31">
                  <c:v>17.487999999999946</c:v>
                </c:pt>
                <c:pt idx="32">
                  <c:v>17.535999999999945</c:v>
                </c:pt>
                <c:pt idx="33">
                  <c:v>17.583999999999943</c:v>
                </c:pt>
                <c:pt idx="34">
                  <c:v>17.631999999999941</c:v>
                </c:pt>
                <c:pt idx="35">
                  <c:v>17.679999999999939</c:v>
                </c:pt>
                <c:pt idx="36">
                  <c:v>17.727999999999938</c:v>
                </c:pt>
                <c:pt idx="37">
                  <c:v>17.775999999999936</c:v>
                </c:pt>
                <c:pt idx="38">
                  <c:v>17.823999999999934</c:v>
                </c:pt>
                <c:pt idx="39">
                  <c:v>17.871999999999932</c:v>
                </c:pt>
                <c:pt idx="40">
                  <c:v>17.919999999999931</c:v>
                </c:pt>
                <c:pt idx="41">
                  <c:v>17.967999999999929</c:v>
                </c:pt>
                <c:pt idx="42">
                  <c:v>18.015999999999927</c:v>
                </c:pt>
                <c:pt idx="43">
                  <c:v>18.063999999999925</c:v>
                </c:pt>
                <c:pt idx="44">
                  <c:v>18.111999999999924</c:v>
                </c:pt>
                <c:pt idx="45">
                  <c:v>18.159999999999922</c:v>
                </c:pt>
                <c:pt idx="46">
                  <c:v>18.20799999999992</c:v>
                </c:pt>
                <c:pt idx="47">
                  <c:v>18.255999999999919</c:v>
                </c:pt>
                <c:pt idx="48">
                  <c:v>18.303999999999917</c:v>
                </c:pt>
                <c:pt idx="49">
                  <c:v>18.351999999999915</c:v>
                </c:pt>
                <c:pt idx="50">
                  <c:v>18.399999999999913</c:v>
                </c:pt>
                <c:pt idx="51">
                  <c:v>18.447999999999912</c:v>
                </c:pt>
                <c:pt idx="52">
                  <c:v>18.49599999999991</c:v>
                </c:pt>
                <c:pt idx="53">
                  <c:v>18.543999999999908</c:v>
                </c:pt>
                <c:pt idx="54">
                  <c:v>18.591999999999906</c:v>
                </c:pt>
                <c:pt idx="55">
                  <c:v>18.639999999999905</c:v>
                </c:pt>
                <c:pt idx="56">
                  <c:v>18.687999999999903</c:v>
                </c:pt>
                <c:pt idx="57">
                  <c:v>18.735999999999901</c:v>
                </c:pt>
                <c:pt idx="58">
                  <c:v>18.783999999999899</c:v>
                </c:pt>
                <c:pt idx="59">
                  <c:v>18.831999999999898</c:v>
                </c:pt>
                <c:pt idx="60">
                  <c:v>18.879999999999896</c:v>
                </c:pt>
                <c:pt idx="61">
                  <c:v>18.927999999999894</c:v>
                </c:pt>
                <c:pt idx="62">
                  <c:v>18.975999999999893</c:v>
                </c:pt>
                <c:pt idx="63">
                  <c:v>19.023999999999891</c:v>
                </c:pt>
                <c:pt idx="64">
                  <c:v>19.071999999999889</c:v>
                </c:pt>
                <c:pt idx="65">
                  <c:v>19.119999999999887</c:v>
                </c:pt>
                <c:pt idx="66">
                  <c:v>19.167999999999886</c:v>
                </c:pt>
                <c:pt idx="67">
                  <c:v>19.215999999999884</c:v>
                </c:pt>
                <c:pt idx="68">
                  <c:v>19.263999999999882</c:v>
                </c:pt>
                <c:pt idx="69">
                  <c:v>19.31199999999988</c:v>
                </c:pt>
                <c:pt idx="70">
                  <c:v>19.359999999999879</c:v>
                </c:pt>
                <c:pt idx="71">
                  <c:v>19.407999999999877</c:v>
                </c:pt>
                <c:pt idx="72">
                  <c:v>19.455999999999875</c:v>
                </c:pt>
                <c:pt idx="73">
                  <c:v>19.503999999999873</c:v>
                </c:pt>
                <c:pt idx="74">
                  <c:v>19.551999999999872</c:v>
                </c:pt>
                <c:pt idx="75">
                  <c:v>19.59999999999987</c:v>
                </c:pt>
                <c:pt idx="76">
                  <c:v>19.647999999999868</c:v>
                </c:pt>
                <c:pt idx="77">
                  <c:v>19.695999999999867</c:v>
                </c:pt>
                <c:pt idx="78">
                  <c:v>19.743999999999865</c:v>
                </c:pt>
                <c:pt idx="79">
                  <c:v>19.791999999999863</c:v>
                </c:pt>
                <c:pt idx="80">
                  <c:v>19.839999999999861</c:v>
                </c:pt>
                <c:pt idx="81">
                  <c:v>19.88799999999986</c:v>
                </c:pt>
                <c:pt idx="82">
                  <c:v>19.935999999999858</c:v>
                </c:pt>
                <c:pt idx="83">
                  <c:v>19.983999999999856</c:v>
                </c:pt>
                <c:pt idx="84">
                  <c:v>20.031999999999854</c:v>
                </c:pt>
                <c:pt idx="85">
                  <c:v>20.079999999999853</c:v>
                </c:pt>
                <c:pt idx="86">
                  <c:v>20.127999999999851</c:v>
                </c:pt>
                <c:pt idx="87">
                  <c:v>20.175999999999849</c:v>
                </c:pt>
                <c:pt idx="88">
                  <c:v>20.223999999999847</c:v>
                </c:pt>
                <c:pt idx="89">
                  <c:v>20.271999999999846</c:v>
                </c:pt>
                <c:pt idx="90">
                  <c:v>20.319999999999844</c:v>
                </c:pt>
                <c:pt idx="91">
                  <c:v>20.367999999999842</c:v>
                </c:pt>
                <c:pt idx="92">
                  <c:v>20.41599999999984</c:v>
                </c:pt>
                <c:pt idx="93">
                  <c:v>20.463999999999839</c:v>
                </c:pt>
                <c:pt idx="94">
                  <c:v>20.511999999999837</c:v>
                </c:pt>
                <c:pt idx="95">
                  <c:v>20.559999999999835</c:v>
                </c:pt>
                <c:pt idx="96">
                  <c:v>20.607999999999834</c:v>
                </c:pt>
                <c:pt idx="97">
                  <c:v>20.655999999999832</c:v>
                </c:pt>
                <c:pt idx="98">
                  <c:v>20.70399999999983</c:v>
                </c:pt>
                <c:pt idx="99">
                  <c:v>20.751999999999828</c:v>
                </c:pt>
                <c:pt idx="100">
                  <c:v>20.799999999999827</c:v>
                </c:pt>
                <c:pt idx="101">
                  <c:v>20.847999999999825</c:v>
                </c:pt>
                <c:pt idx="102">
                  <c:v>20.895999999999823</c:v>
                </c:pt>
                <c:pt idx="103">
                  <c:v>20.943999999999821</c:v>
                </c:pt>
                <c:pt idx="104">
                  <c:v>20.99199999999982</c:v>
                </c:pt>
                <c:pt idx="105">
                  <c:v>21.039999999999818</c:v>
                </c:pt>
                <c:pt idx="106">
                  <c:v>21.087999999999816</c:v>
                </c:pt>
                <c:pt idx="107">
                  <c:v>21.135999999999814</c:v>
                </c:pt>
                <c:pt idx="108">
                  <c:v>21.183999999999813</c:v>
                </c:pt>
                <c:pt idx="109">
                  <c:v>21.231999999999811</c:v>
                </c:pt>
                <c:pt idx="110">
                  <c:v>21.279999999999809</c:v>
                </c:pt>
                <c:pt idx="111">
                  <c:v>21.327999999999808</c:v>
                </c:pt>
                <c:pt idx="112">
                  <c:v>21.375999999999806</c:v>
                </c:pt>
                <c:pt idx="113">
                  <c:v>21.423999999999804</c:v>
                </c:pt>
                <c:pt idx="114">
                  <c:v>21.471999999999802</c:v>
                </c:pt>
                <c:pt idx="115">
                  <c:v>21.519999999999801</c:v>
                </c:pt>
                <c:pt idx="116">
                  <c:v>21.567999999999799</c:v>
                </c:pt>
                <c:pt idx="117">
                  <c:v>21.615999999999797</c:v>
                </c:pt>
                <c:pt idx="118">
                  <c:v>21.663999999999795</c:v>
                </c:pt>
                <c:pt idx="119">
                  <c:v>21.711999999999794</c:v>
                </c:pt>
                <c:pt idx="120">
                  <c:v>21.759999999999792</c:v>
                </c:pt>
                <c:pt idx="121">
                  <c:v>21.80799999999979</c:v>
                </c:pt>
                <c:pt idx="122">
                  <c:v>21.855999999999788</c:v>
                </c:pt>
                <c:pt idx="123">
                  <c:v>21.903999999999787</c:v>
                </c:pt>
                <c:pt idx="124">
                  <c:v>21.951999999999785</c:v>
                </c:pt>
                <c:pt idx="125">
                  <c:v>21.999999999999783</c:v>
                </c:pt>
                <c:pt idx="126">
                  <c:v>22.047999999999782</c:v>
                </c:pt>
                <c:pt idx="127">
                  <c:v>22.09599999999978</c:v>
                </c:pt>
                <c:pt idx="128">
                  <c:v>22.143999999999778</c:v>
                </c:pt>
                <c:pt idx="129">
                  <c:v>22.191999999999776</c:v>
                </c:pt>
                <c:pt idx="130">
                  <c:v>22.239999999999775</c:v>
                </c:pt>
                <c:pt idx="131">
                  <c:v>22.287999999999773</c:v>
                </c:pt>
                <c:pt idx="132">
                  <c:v>22.335999999999771</c:v>
                </c:pt>
                <c:pt idx="133">
                  <c:v>22.383999999999769</c:v>
                </c:pt>
                <c:pt idx="134">
                  <c:v>22.431999999999768</c:v>
                </c:pt>
                <c:pt idx="135">
                  <c:v>22.479999999999766</c:v>
                </c:pt>
                <c:pt idx="136">
                  <c:v>22.527999999999764</c:v>
                </c:pt>
                <c:pt idx="137">
                  <c:v>22.575999999999762</c:v>
                </c:pt>
                <c:pt idx="138">
                  <c:v>22.623999999999761</c:v>
                </c:pt>
                <c:pt idx="139">
                  <c:v>22.671999999999759</c:v>
                </c:pt>
                <c:pt idx="140">
                  <c:v>22.719999999999757</c:v>
                </c:pt>
                <c:pt idx="141">
                  <c:v>22.767999999999756</c:v>
                </c:pt>
                <c:pt idx="142">
                  <c:v>22.815999999999754</c:v>
                </c:pt>
                <c:pt idx="143">
                  <c:v>22.863999999999752</c:v>
                </c:pt>
                <c:pt idx="144">
                  <c:v>22.91199999999975</c:v>
                </c:pt>
                <c:pt idx="145">
                  <c:v>22.959999999999749</c:v>
                </c:pt>
                <c:pt idx="146">
                  <c:v>23.007999999999747</c:v>
                </c:pt>
                <c:pt idx="147">
                  <c:v>23.055999999999745</c:v>
                </c:pt>
                <c:pt idx="148">
                  <c:v>23.103999999999743</c:v>
                </c:pt>
                <c:pt idx="149">
                  <c:v>23.151999999999742</c:v>
                </c:pt>
                <c:pt idx="150">
                  <c:v>23.19999999999974</c:v>
                </c:pt>
                <c:pt idx="151">
                  <c:v>23.247999999999738</c:v>
                </c:pt>
                <c:pt idx="152">
                  <c:v>23.295999999999736</c:v>
                </c:pt>
                <c:pt idx="153">
                  <c:v>23.343999999999735</c:v>
                </c:pt>
                <c:pt idx="154">
                  <c:v>23.391999999999733</c:v>
                </c:pt>
                <c:pt idx="155">
                  <c:v>23.439999999999731</c:v>
                </c:pt>
                <c:pt idx="156">
                  <c:v>23.48799999999973</c:v>
                </c:pt>
                <c:pt idx="157">
                  <c:v>23.535999999999728</c:v>
                </c:pt>
                <c:pt idx="158">
                  <c:v>23.583999999999726</c:v>
                </c:pt>
                <c:pt idx="159">
                  <c:v>23.631999999999724</c:v>
                </c:pt>
                <c:pt idx="160">
                  <c:v>23.679999999999723</c:v>
                </c:pt>
                <c:pt idx="161">
                  <c:v>23.727999999999721</c:v>
                </c:pt>
                <c:pt idx="162">
                  <c:v>23.775999999999719</c:v>
                </c:pt>
                <c:pt idx="163">
                  <c:v>23.823999999999717</c:v>
                </c:pt>
                <c:pt idx="164">
                  <c:v>23.871999999999716</c:v>
                </c:pt>
                <c:pt idx="165">
                  <c:v>23.919999999999714</c:v>
                </c:pt>
                <c:pt idx="166">
                  <c:v>23.967999999999712</c:v>
                </c:pt>
                <c:pt idx="167">
                  <c:v>24.015999999999714</c:v>
                </c:pt>
                <c:pt idx="168">
                  <c:v>24.063999999999712</c:v>
                </c:pt>
                <c:pt idx="169">
                  <c:v>24.111999999999711</c:v>
                </c:pt>
                <c:pt idx="170">
                  <c:v>24.159999999999712</c:v>
                </c:pt>
                <c:pt idx="171">
                  <c:v>24.207999999999714</c:v>
                </c:pt>
                <c:pt idx="172">
                  <c:v>24.255999999999712</c:v>
                </c:pt>
                <c:pt idx="173">
                  <c:v>24.303999999999711</c:v>
                </c:pt>
                <c:pt idx="174">
                  <c:v>24.351999999999713</c:v>
                </c:pt>
                <c:pt idx="175">
                  <c:v>24.399999999999714</c:v>
                </c:pt>
                <c:pt idx="176">
                  <c:v>24.447999999999713</c:v>
                </c:pt>
                <c:pt idx="177">
                  <c:v>24.495999999999711</c:v>
                </c:pt>
                <c:pt idx="178">
                  <c:v>24.543999999999713</c:v>
                </c:pt>
                <c:pt idx="179">
                  <c:v>24.591999999999715</c:v>
                </c:pt>
                <c:pt idx="180">
                  <c:v>24.639999999999713</c:v>
                </c:pt>
                <c:pt idx="181">
                  <c:v>24.687999999999711</c:v>
                </c:pt>
                <c:pt idx="182">
                  <c:v>24.735999999999713</c:v>
                </c:pt>
                <c:pt idx="183">
                  <c:v>24.783999999999715</c:v>
                </c:pt>
                <c:pt idx="184">
                  <c:v>24.831999999999713</c:v>
                </c:pt>
                <c:pt idx="185">
                  <c:v>24.879999999999711</c:v>
                </c:pt>
                <c:pt idx="186">
                  <c:v>24.927999999999713</c:v>
                </c:pt>
                <c:pt idx="187">
                  <c:v>24.975999999999715</c:v>
                </c:pt>
                <c:pt idx="188">
                  <c:v>25.023999999999713</c:v>
                </c:pt>
                <c:pt idx="189">
                  <c:v>25.071999999999711</c:v>
                </c:pt>
                <c:pt idx="190">
                  <c:v>25.119999999999713</c:v>
                </c:pt>
                <c:pt idx="191">
                  <c:v>25.167999999999715</c:v>
                </c:pt>
                <c:pt idx="192">
                  <c:v>25.215999999999713</c:v>
                </c:pt>
                <c:pt idx="193">
                  <c:v>25.263999999999712</c:v>
                </c:pt>
                <c:pt idx="194">
                  <c:v>25.311999999999713</c:v>
                </c:pt>
                <c:pt idx="195">
                  <c:v>25.359999999999715</c:v>
                </c:pt>
                <c:pt idx="196">
                  <c:v>25.407999999999713</c:v>
                </c:pt>
                <c:pt idx="197">
                  <c:v>25.455999999999712</c:v>
                </c:pt>
                <c:pt idx="198">
                  <c:v>25.503999999999714</c:v>
                </c:pt>
                <c:pt idx="199">
                  <c:v>25.551999999999715</c:v>
                </c:pt>
                <c:pt idx="200">
                  <c:v>25.599999999999714</c:v>
                </c:pt>
                <c:pt idx="201">
                  <c:v>25.647999999999712</c:v>
                </c:pt>
                <c:pt idx="202">
                  <c:v>25.695999999999714</c:v>
                </c:pt>
                <c:pt idx="203">
                  <c:v>25.743999999999716</c:v>
                </c:pt>
                <c:pt idx="204">
                  <c:v>25.791999999999714</c:v>
                </c:pt>
                <c:pt idx="205">
                  <c:v>25.839999999999712</c:v>
                </c:pt>
                <c:pt idx="206">
                  <c:v>25.887999999999714</c:v>
                </c:pt>
                <c:pt idx="207">
                  <c:v>25.935999999999716</c:v>
                </c:pt>
                <c:pt idx="208">
                  <c:v>25.983999999999714</c:v>
                </c:pt>
                <c:pt idx="209">
                  <c:v>26.031999999999712</c:v>
                </c:pt>
                <c:pt idx="210">
                  <c:v>26.079999999999714</c:v>
                </c:pt>
                <c:pt idx="211">
                  <c:v>26.127999999999716</c:v>
                </c:pt>
                <c:pt idx="212">
                  <c:v>26.175999999999714</c:v>
                </c:pt>
                <c:pt idx="213">
                  <c:v>26.223999999999712</c:v>
                </c:pt>
                <c:pt idx="214">
                  <c:v>26.271999999999714</c:v>
                </c:pt>
                <c:pt idx="215">
                  <c:v>26.319999999999716</c:v>
                </c:pt>
                <c:pt idx="216">
                  <c:v>26.367999999999714</c:v>
                </c:pt>
                <c:pt idx="217">
                  <c:v>26.415999999999713</c:v>
                </c:pt>
                <c:pt idx="218">
                  <c:v>26.463999999999714</c:v>
                </c:pt>
                <c:pt idx="219">
                  <c:v>26.511999999999716</c:v>
                </c:pt>
                <c:pt idx="220">
                  <c:v>26.559999999999715</c:v>
                </c:pt>
                <c:pt idx="221">
                  <c:v>26.607999999999713</c:v>
                </c:pt>
                <c:pt idx="222">
                  <c:v>26.655999999999715</c:v>
                </c:pt>
                <c:pt idx="223">
                  <c:v>26.703999999999716</c:v>
                </c:pt>
                <c:pt idx="224">
                  <c:v>26.751999999999715</c:v>
                </c:pt>
                <c:pt idx="225">
                  <c:v>26.799999999999713</c:v>
                </c:pt>
                <c:pt idx="226">
                  <c:v>26.847999999999715</c:v>
                </c:pt>
                <c:pt idx="227">
                  <c:v>26.895999999999717</c:v>
                </c:pt>
                <c:pt idx="228">
                  <c:v>26.943999999999715</c:v>
                </c:pt>
                <c:pt idx="229">
                  <c:v>26.991999999999713</c:v>
                </c:pt>
                <c:pt idx="230">
                  <c:v>27.039999999999715</c:v>
                </c:pt>
                <c:pt idx="231">
                  <c:v>27.087999999999717</c:v>
                </c:pt>
                <c:pt idx="232">
                  <c:v>27.135999999999715</c:v>
                </c:pt>
                <c:pt idx="233">
                  <c:v>27.183999999999713</c:v>
                </c:pt>
                <c:pt idx="234">
                  <c:v>27.231999999999715</c:v>
                </c:pt>
                <c:pt idx="235">
                  <c:v>27.279999999999717</c:v>
                </c:pt>
                <c:pt idx="236">
                  <c:v>27.327999999999715</c:v>
                </c:pt>
                <c:pt idx="237">
                  <c:v>27.375999999999713</c:v>
                </c:pt>
                <c:pt idx="238">
                  <c:v>27.423999999999715</c:v>
                </c:pt>
                <c:pt idx="239">
                  <c:v>27.471999999999717</c:v>
                </c:pt>
                <c:pt idx="240">
                  <c:v>27.519999999999715</c:v>
                </c:pt>
                <c:pt idx="241">
                  <c:v>27.567999999999714</c:v>
                </c:pt>
                <c:pt idx="242">
                  <c:v>27.615999999999715</c:v>
                </c:pt>
                <c:pt idx="243">
                  <c:v>27.663999999999717</c:v>
                </c:pt>
                <c:pt idx="244">
                  <c:v>27.711999999999716</c:v>
                </c:pt>
                <c:pt idx="245">
                  <c:v>27.759999999999714</c:v>
                </c:pt>
                <c:pt idx="246">
                  <c:v>27.807999999999716</c:v>
                </c:pt>
                <c:pt idx="247">
                  <c:v>27.855999999999717</c:v>
                </c:pt>
                <c:pt idx="248">
                  <c:v>27.903999999999716</c:v>
                </c:pt>
                <c:pt idx="249">
                  <c:v>27.951999999999714</c:v>
                </c:pt>
                <c:pt idx="250">
                  <c:v>27.999999999999716</c:v>
                </c:pt>
                <c:pt idx="251">
                  <c:v>28.047999999999718</c:v>
                </c:pt>
                <c:pt idx="252">
                  <c:v>28.095999999999716</c:v>
                </c:pt>
                <c:pt idx="253">
                  <c:v>28.143999999999714</c:v>
                </c:pt>
                <c:pt idx="254">
                  <c:v>28.191999999999716</c:v>
                </c:pt>
                <c:pt idx="255">
                  <c:v>28.239999999999718</c:v>
                </c:pt>
                <c:pt idx="256">
                  <c:v>28.287999999999716</c:v>
                </c:pt>
                <c:pt idx="257">
                  <c:v>28.335999999999714</c:v>
                </c:pt>
                <c:pt idx="258">
                  <c:v>28.383999999999716</c:v>
                </c:pt>
                <c:pt idx="259">
                  <c:v>28.431999999999718</c:v>
                </c:pt>
                <c:pt idx="260">
                  <c:v>28.479999999999716</c:v>
                </c:pt>
                <c:pt idx="261">
                  <c:v>28.527999999999714</c:v>
                </c:pt>
                <c:pt idx="262">
                  <c:v>28.575999999999716</c:v>
                </c:pt>
                <c:pt idx="263">
                  <c:v>28.623999999999718</c:v>
                </c:pt>
                <c:pt idx="264">
                  <c:v>28.671999999999716</c:v>
                </c:pt>
                <c:pt idx="265">
                  <c:v>28.719999999999715</c:v>
                </c:pt>
                <c:pt idx="266">
                  <c:v>28.767999999999716</c:v>
                </c:pt>
                <c:pt idx="267">
                  <c:v>28.815999999999718</c:v>
                </c:pt>
                <c:pt idx="268">
                  <c:v>28.863999999999717</c:v>
                </c:pt>
                <c:pt idx="269">
                  <c:v>28.911999999999715</c:v>
                </c:pt>
                <c:pt idx="270">
                  <c:v>28.959999999999717</c:v>
                </c:pt>
                <c:pt idx="271">
                  <c:v>29.007999999999718</c:v>
                </c:pt>
                <c:pt idx="272">
                  <c:v>29.055999999999717</c:v>
                </c:pt>
                <c:pt idx="273">
                  <c:v>29.103999999999715</c:v>
                </c:pt>
                <c:pt idx="274">
                  <c:v>29.151999999999717</c:v>
                </c:pt>
                <c:pt idx="275">
                  <c:v>29.199999999999719</c:v>
                </c:pt>
                <c:pt idx="276">
                  <c:v>29.247999999999717</c:v>
                </c:pt>
                <c:pt idx="277">
                  <c:v>29.295999999999715</c:v>
                </c:pt>
                <c:pt idx="278">
                  <c:v>29.343999999999717</c:v>
                </c:pt>
                <c:pt idx="279">
                  <c:v>29.391999999999719</c:v>
                </c:pt>
                <c:pt idx="280">
                  <c:v>29.439999999999717</c:v>
                </c:pt>
                <c:pt idx="281">
                  <c:v>29.487999999999715</c:v>
                </c:pt>
                <c:pt idx="282">
                  <c:v>29.535999999999717</c:v>
                </c:pt>
                <c:pt idx="283">
                  <c:v>29.583999999999719</c:v>
                </c:pt>
                <c:pt idx="284">
                  <c:v>29.631999999999717</c:v>
                </c:pt>
                <c:pt idx="285">
                  <c:v>29.679999999999715</c:v>
                </c:pt>
                <c:pt idx="286">
                  <c:v>29.727999999999717</c:v>
                </c:pt>
                <c:pt idx="287">
                  <c:v>29.775999999999719</c:v>
                </c:pt>
                <c:pt idx="288">
                  <c:v>29.823999999999717</c:v>
                </c:pt>
                <c:pt idx="289">
                  <c:v>29.871999999999716</c:v>
                </c:pt>
                <c:pt idx="290">
                  <c:v>29.919999999999717</c:v>
                </c:pt>
                <c:pt idx="291">
                  <c:v>29.967999999999719</c:v>
                </c:pt>
                <c:pt idx="292">
                  <c:v>30.015999999999718</c:v>
                </c:pt>
                <c:pt idx="293">
                  <c:v>30.063999999999716</c:v>
                </c:pt>
                <c:pt idx="294">
                  <c:v>30.111999999999718</c:v>
                </c:pt>
                <c:pt idx="295">
                  <c:v>30.159999999999719</c:v>
                </c:pt>
                <c:pt idx="296">
                  <c:v>30.207999999999718</c:v>
                </c:pt>
                <c:pt idx="297">
                  <c:v>30.255999999999716</c:v>
                </c:pt>
                <c:pt idx="298">
                  <c:v>30.303999999999718</c:v>
                </c:pt>
                <c:pt idx="299">
                  <c:v>30.35199999999972</c:v>
                </c:pt>
                <c:pt idx="300">
                  <c:v>30.399999999999718</c:v>
                </c:pt>
                <c:pt idx="301">
                  <c:v>30.447999999999716</c:v>
                </c:pt>
                <c:pt idx="302">
                  <c:v>30.495999999999718</c:v>
                </c:pt>
                <c:pt idx="303">
                  <c:v>30.54399999999972</c:v>
                </c:pt>
                <c:pt idx="304">
                  <c:v>30.591999999999718</c:v>
                </c:pt>
                <c:pt idx="305">
                  <c:v>30.639999999999716</c:v>
                </c:pt>
                <c:pt idx="306">
                  <c:v>30.687999999999718</c:v>
                </c:pt>
                <c:pt idx="307">
                  <c:v>30.73599999999972</c:v>
                </c:pt>
                <c:pt idx="308">
                  <c:v>30.783999999999718</c:v>
                </c:pt>
                <c:pt idx="309">
                  <c:v>30.831999999999717</c:v>
                </c:pt>
                <c:pt idx="310">
                  <c:v>30.879999999999718</c:v>
                </c:pt>
                <c:pt idx="311">
                  <c:v>30.92799999999972</c:v>
                </c:pt>
                <c:pt idx="312">
                  <c:v>30.975999999999718</c:v>
                </c:pt>
                <c:pt idx="313">
                  <c:v>31.023999999999717</c:v>
                </c:pt>
                <c:pt idx="314">
                  <c:v>31.071999999999719</c:v>
                </c:pt>
                <c:pt idx="315">
                  <c:v>31.11999999999972</c:v>
                </c:pt>
                <c:pt idx="316">
                  <c:v>31.167999999999719</c:v>
                </c:pt>
                <c:pt idx="317">
                  <c:v>31.215999999999717</c:v>
                </c:pt>
                <c:pt idx="318">
                  <c:v>31.263999999999719</c:v>
                </c:pt>
                <c:pt idx="319">
                  <c:v>31.311999999999721</c:v>
                </c:pt>
                <c:pt idx="320">
                  <c:v>31.359999999999719</c:v>
                </c:pt>
                <c:pt idx="321">
                  <c:v>31.407999999999717</c:v>
                </c:pt>
                <c:pt idx="322">
                  <c:v>31.455999999999719</c:v>
                </c:pt>
                <c:pt idx="323">
                  <c:v>31.503999999999721</c:v>
                </c:pt>
                <c:pt idx="324">
                  <c:v>31.551999999999719</c:v>
                </c:pt>
                <c:pt idx="325">
                  <c:v>31.599999999999717</c:v>
                </c:pt>
                <c:pt idx="326">
                  <c:v>31.647999999999719</c:v>
                </c:pt>
                <c:pt idx="327">
                  <c:v>31.695999999999721</c:v>
                </c:pt>
                <c:pt idx="328">
                  <c:v>31.743999999999719</c:v>
                </c:pt>
                <c:pt idx="329">
                  <c:v>31.791999999999717</c:v>
                </c:pt>
                <c:pt idx="330">
                  <c:v>31.839999999999719</c:v>
                </c:pt>
                <c:pt idx="331">
                  <c:v>31.887999999999721</c:v>
                </c:pt>
                <c:pt idx="332">
                  <c:v>31.935999999999719</c:v>
                </c:pt>
                <c:pt idx="333">
                  <c:v>31.983999999999718</c:v>
                </c:pt>
                <c:pt idx="334">
                  <c:v>32.031999999999719</c:v>
                </c:pt>
                <c:pt idx="335">
                  <c:v>32.079999999999721</c:v>
                </c:pt>
                <c:pt idx="336">
                  <c:v>32.127999999999716</c:v>
                </c:pt>
                <c:pt idx="337">
                  <c:v>32.175999999999718</c:v>
                </c:pt>
                <c:pt idx="338">
                  <c:v>32.22399999999972</c:v>
                </c:pt>
                <c:pt idx="339">
                  <c:v>32.271999999999721</c:v>
                </c:pt>
                <c:pt idx="340">
                  <c:v>32.319999999999723</c:v>
                </c:pt>
                <c:pt idx="341">
                  <c:v>32.367999999999718</c:v>
                </c:pt>
                <c:pt idx="342">
                  <c:v>32.41599999999972</c:v>
                </c:pt>
                <c:pt idx="343">
                  <c:v>32.463999999999722</c:v>
                </c:pt>
                <c:pt idx="344">
                  <c:v>32.511999999999716</c:v>
                </c:pt>
                <c:pt idx="345">
                  <c:v>32.559999999999718</c:v>
                </c:pt>
                <c:pt idx="346">
                  <c:v>32.60799999999972</c:v>
                </c:pt>
                <c:pt idx="347">
                  <c:v>32.655999999999722</c:v>
                </c:pt>
                <c:pt idx="348">
                  <c:v>32.703999999999724</c:v>
                </c:pt>
                <c:pt idx="349">
                  <c:v>32.751999999999718</c:v>
                </c:pt>
                <c:pt idx="350">
                  <c:v>32.79999999999972</c:v>
                </c:pt>
                <c:pt idx="351">
                  <c:v>32.847999999999722</c:v>
                </c:pt>
                <c:pt idx="352">
                  <c:v>32.895999999999717</c:v>
                </c:pt>
                <c:pt idx="353">
                  <c:v>32.943999999999718</c:v>
                </c:pt>
                <c:pt idx="354">
                  <c:v>32.99199999999972</c:v>
                </c:pt>
                <c:pt idx="355">
                  <c:v>33.039999999999722</c:v>
                </c:pt>
                <c:pt idx="356">
                  <c:v>33.087999999999724</c:v>
                </c:pt>
                <c:pt idx="357">
                  <c:v>33.135999999999719</c:v>
                </c:pt>
                <c:pt idx="358">
                  <c:v>33.18399999999972</c:v>
                </c:pt>
                <c:pt idx="359">
                  <c:v>33.231999999999722</c:v>
                </c:pt>
                <c:pt idx="360">
                  <c:v>33.279999999999717</c:v>
                </c:pt>
                <c:pt idx="361">
                  <c:v>33.327999999999719</c:v>
                </c:pt>
                <c:pt idx="362">
                  <c:v>33.375999999999721</c:v>
                </c:pt>
                <c:pt idx="363">
                  <c:v>33.423999999999722</c:v>
                </c:pt>
                <c:pt idx="364">
                  <c:v>33.471999999999724</c:v>
                </c:pt>
                <c:pt idx="365">
                  <c:v>33.519999999999719</c:v>
                </c:pt>
                <c:pt idx="366">
                  <c:v>33.567999999999721</c:v>
                </c:pt>
                <c:pt idx="367">
                  <c:v>33.615999999999723</c:v>
                </c:pt>
                <c:pt idx="368">
                  <c:v>33.663999999999717</c:v>
                </c:pt>
                <c:pt idx="369">
                  <c:v>33.711999999999719</c:v>
                </c:pt>
                <c:pt idx="370">
                  <c:v>33.759999999999721</c:v>
                </c:pt>
                <c:pt idx="371">
                  <c:v>33.807999999999723</c:v>
                </c:pt>
                <c:pt idx="372">
                  <c:v>33.855999999999725</c:v>
                </c:pt>
                <c:pt idx="373">
                  <c:v>33.903999999999719</c:v>
                </c:pt>
                <c:pt idx="374">
                  <c:v>33.951999999999721</c:v>
                </c:pt>
                <c:pt idx="375">
                  <c:v>33.999999999999723</c:v>
                </c:pt>
                <c:pt idx="376">
                  <c:v>34.047999999999718</c:v>
                </c:pt>
                <c:pt idx="377">
                  <c:v>34.095999999999719</c:v>
                </c:pt>
                <c:pt idx="378">
                  <c:v>34.143999999999721</c:v>
                </c:pt>
                <c:pt idx="379">
                  <c:v>34.191999999999723</c:v>
                </c:pt>
                <c:pt idx="380">
                  <c:v>34.239999999999725</c:v>
                </c:pt>
                <c:pt idx="381">
                  <c:v>34.28799999999972</c:v>
                </c:pt>
                <c:pt idx="382">
                  <c:v>34.335999999999721</c:v>
                </c:pt>
                <c:pt idx="383">
                  <c:v>34.383999999999723</c:v>
                </c:pt>
                <c:pt idx="384">
                  <c:v>34.431999999999718</c:v>
                </c:pt>
                <c:pt idx="385">
                  <c:v>34.47999999999972</c:v>
                </c:pt>
                <c:pt idx="386">
                  <c:v>34.527999999999722</c:v>
                </c:pt>
                <c:pt idx="387">
                  <c:v>34.575999999999723</c:v>
                </c:pt>
                <c:pt idx="388">
                  <c:v>34.623999999999725</c:v>
                </c:pt>
                <c:pt idx="389">
                  <c:v>34.67199999999972</c:v>
                </c:pt>
                <c:pt idx="390">
                  <c:v>34.719999999999722</c:v>
                </c:pt>
                <c:pt idx="391">
                  <c:v>34.767999999999724</c:v>
                </c:pt>
                <c:pt idx="392">
                  <c:v>34.815999999999718</c:v>
                </c:pt>
                <c:pt idx="393">
                  <c:v>34.86399999999972</c:v>
                </c:pt>
                <c:pt idx="394">
                  <c:v>34.911999999999722</c:v>
                </c:pt>
                <c:pt idx="395">
                  <c:v>34.959999999999724</c:v>
                </c:pt>
                <c:pt idx="396">
                  <c:v>35.007999999999726</c:v>
                </c:pt>
                <c:pt idx="397">
                  <c:v>35.05599999999972</c:v>
                </c:pt>
                <c:pt idx="398">
                  <c:v>35.103999999999722</c:v>
                </c:pt>
                <c:pt idx="399">
                  <c:v>35.151999999999724</c:v>
                </c:pt>
                <c:pt idx="400">
                  <c:v>35.199999999999719</c:v>
                </c:pt>
                <c:pt idx="401">
                  <c:v>35.24799999999972</c:v>
                </c:pt>
                <c:pt idx="402">
                  <c:v>35.295999999999722</c:v>
                </c:pt>
                <c:pt idx="403">
                  <c:v>35.343999999999724</c:v>
                </c:pt>
                <c:pt idx="404">
                  <c:v>35.391999999999726</c:v>
                </c:pt>
                <c:pt idx="405">
                  <c:v>35.439999999999721</c:v>
                </c:pt>
                <c:pt idx="406">
                  <c:v>35.487999999999722</c:v>
                </c:pt>
                <c:pt idx="407">
                  <c:v>35.535999999999724</c:v>
                </c:pt>
                <c:pt idx="408">
                  <c:v>35.583999999999719</c:v>
                </c:pt>
                <c:pt idx="409">
                  <c:v>35.631999999999721</c:v>
                </c:pt>
                <c:pt idx="410">
                  <c:v>35.679999999999723</c:v>
                </c:pt>
                <c:pt idx="411">
                  <c:v>35.727999999999724</c:v>
                </c:pt>
                <c:pt idx="412">
                  <c:v>35.775999999999726</c:v>
                </c:pt>
                <c:pt idx="413">
                  <c:v>35.823999999999721</c:v>
                </c:pt>
                <c:pt idx="414">
                  <c:v>35.871999999999723</c:v>
                </c:pt>
                <c:pt idx="415">
                  <c:v>35.919999999999725</c:v>
                </c:pt>
                <c:pt idx="416">
                  <c:v>35.967999999999719</c:v>
                </c:pt>
                <c:pt idx="417">
                  <c:v>36.015999999999721</c:v>
                </c:pt>
                <c:pt idx="418">
                  <c:v>36.063999999999723</c:v>
                </c:pt>
                <c:pt idx="419">
                  <c:v>36.111999999999725</c:v>
                </c:pt>
                <c:pt idx="420">
                  <c:v>36.159999999999727</c:v>
                </c:pt>
                <c:pt idx="421">
                  <c:v>36.207999999999721</c:v>
                </c:pt>
                <c:pt idx="422">
                  <c:v>36.255999999999723</c:v>
                </c:pt>
                <c:pt idx="423">
                  <c:v>36.303999999999725</c:v>
                </c:pt>
                <c:pt idx="424">
                  <c:v>36.35199999999972</c:v>
                </c:pt>
                <c:pt idx="425">
                  <c:v>36.399999999999721</c:v>
                </c:pt>
                <c:pt idx="426">
                  <c:v>36.447999999999723</c:v>
                </c:pt>
                <c:pt idx="427">
                  <c:v>36.495999999999725</c:v>
                </c:pt>
                <c:pt idx="428">
                  <c:v>36.543999999999727</c:v>
                </c:pt>
                <c:pt idx="429">
                  <c:v>36.591999999999722</c:v>
                </c:pt>
                <c:pt idx="430">
                  <c:v>36.639999999999723</c:v>
                </c:pt>
                <c:pt idx="431">
                  <c:v>36.687999999999725</c:v>
                </c:pt>
                <c:pt idx="432">
                  <c:v>36.73599999999972</c:v>
                </c:pt>
                <c:pt idx="433">
                  <c:v>36.783999999999722</c:v>
                </c:pt>
                <c:pt idx="434">
                  <c:v>36.831999999999724</c:v>
                </c:pt>
                <c:pt idx="435">
                  <c:v>36.879999999999725</c:v>
                </c:pt>
                <c:pt idx="436">
                  <c:v>36.927999999999727</c:v>
                </c:pt>
                <c:pt idx="437">
                  <c:v>36.975999999999722</c:v>
                </c:pt>
                <c:pt idx="438">
                  <c:v>37.023999999999724</c:v>
                </c:pt>
                <c:pt idx="439">
                  <c:v>37.071999999999726</c:v>
                </c:pt>
                <c:pt idx="440">
                  <c:v>37.11999999999972</c:v>
                </c:pt>
                <c:pt idx="441">
                  <c:v>37.167999999999722</c:v>
                </c:pt>
                <c:pt idx="442">
                  <c:v>37.215999999999724</c:v>
                </c:pt>
                <c:pt idx="443">
                  <c:v>37.263999999999726</c:v>
                </c:pt>
                <c:pt idx="444">
                  <c:v>37.311999999999728</c:v>
                </c:pt>
                <c:pt idx="445">
                  <c:v>37.359999999999722</c:v>
                </c:pt>
                <c:pt idx="446">
                  <c:v>37.407999999999724</c:v>
                </c:pt>
                <c:pt idx="447">
                  <c:v>37.455999999999726</c:v>
                </c:pt>
                <c:pt idx="448">
                  <c:v>37.503999999999721</c:v>
                </c:pt>
                <c:pt idx="449">
                  <c:v>37.551999999999722</c:v>
                </c:pt>
                <c:pt idx="450">
                  <c:v>37.599999999999724</c:v>
                </c:pt>
                <c:pt idx="451">
                  <c:v>37.647999999999726</c:v>
                </c:pt>
                <c:pt idx="452">
                  <c:v>37.695999999999728</c:v>
                </c:pt>
                <c:pt idx="453">
                  <c:v>37.743999999999723</c:v>
                </c:pt>
                <c:pt idx="454">
                  <c:v>37.791999999999724</c:v>
                </c:pt>
                <c:pt idx="455">
                  <c:v>37.839999999999726</c:v>
                </c:pt>
                <c:pt idx="456">
                  <c:v>37.887999999999721</c:v>
                </c:pt>
                <c:pt idx="457">
                  <c:v>37.935999999999723</c:v>
                </c:pt>
                <c:pt idx="458">
                  <c:v>37.983999999999725</c:v>
                </c:pt>
                <c:pt idx="459">
                  <c:v>38.031999999999726</c:v>
                </c:pt>
                <c:pt idx="460">
                  <c:v>38.079999999999728</c:v>
                </c:pt>
                <c:pt idx="461">
                  <c:v>38.127999999999723</c:v>
                </c:pt>
                <c:pt idx="462">
                  <c:v>38.175999999999725</c:v>
                </c:pt>
                <c:pt idx="463">
                  <c:v>38.223999999999727</c:v>
                </c:pt>
                <c:pt idx="464">
                  <c:v>38.271999999999721</c:v>
                </c:pt>
                <c:pt idx="465">
                  <c:v>38.319999999999723</c:v>
                </c:pt>
                <c:pt idx="466">
                  <c:v>38.367999999999725</c:v>
                </c:pt>
                <c:pt idx="467">
                  <c:v>38.415999999999727</c:v>
                </c:pt>
                <c:pt idx="468">
                  <c:v>38.463999999999729</c:v>
                </c:pt>
                <c:pt idx="469">
                  <c:v>38.511999999999723</c:v>
                </c:pt>
                <c:pt idx="470">
                  <c:v>38.559999999999725</c:v>
                </c:pt>
                <c:pt idx="471">
                  <c:v>38.607999999999727</c:v>
                </c:pt>
                <c:pt idx="472">
                  <c:v>38.655999999999722</c:v>
                </c:pt>
                <c:pt idx="473">
                  <c:v>38.703999999999724</c:v>
                </c:pt>
                <c:pt idx="474">
                  <c:v>38.751999999999725</c:v>
                </c:pt>
                <c:pt idx="475">
                  <c:v>38.799999999999727</c:v>
                </c:pt>
                <c:pt idx="476">
                  <c:v>38.847999999999729</c:v>
                </c:pt>
                <c:pt idx="477">
                  <c:v>38.895999999999724</c:v>
                </c:pt>
                <c:pt idx="478">
                  <c:v>38.943999999999726</c:v>
                </c:pt>
                <c:pt idx="479">
                  <c:v>38.991999999999727</c:v>
                </c:pt>
                <c:pt idx="480">
                  <c:v>39.039999999999722</c:v>
                </c:pt>
                <c:pt idx="481">
                  <c:v>39.087999999999724</c:v>
                </c:pt>
                <c:pt idx="482">
                  <c:v>39.135999999999726</c:v>
                </c:pt>
                <c:pt idx="483">
                  <c:v>39.183999999999727</c:v>
                </c:pt>
                <c:pt idx="484">
                  <c:v>39.231999999999729</c:v>
                </c:pt>
                <c:pt idx="485">
                  <c:v>39.279999999999724</c:v>
                </c:pt>
                <c:pt idx="486">
                  <c:v>39.327999999999726</c:v>
                </c:pt>
                <c:pt idx="487">
                  <c:v>39.375999999999728</c:v>
                </c:pt>
                <c:pt idx="488">
                  <c:v>39.423999999999722</c:v>
                </c:pt>
                <c:pt idx="489">
                  <c:v>39.471999999999724</c:v>
                </c:pt>
                <c:pt idx="490">
                  <c:v>39.519999999999726</c:v>
                </c:pt>
                <c:pt idx="491">
                  <c:v>39.567999999999728</c:v>
                </c:pt>
                <c:pt idx="492">
                  <c:v>39.615999999999723</c:v>
                </c:pt>
                <c:pt idx="493">
                  <c:v>39.663999999999724</c:v>
                </c:pt>
                <c:pt idx="494">
                  <c:v>39.711999999999726</c:v>
                </c:pt>
                <c:pt idx="495">
                  <c:v>39.759999999999728</c:v>
                </c:pt>
                <c:pt idx="496">
                  <c:v>39.807999999999723</c:v>
                </c:pt>
                <c:pt idx="497">
                  <c:v>39.855999999999725</c:v>
                </c:pt>
                <c:pt idx="498">
                  <c:v>39.903999999999726</c:v>
                </c:pt>
                <c:pt idx="499">
                  <c:v>39.951999999999728</c:v>
                </c:pt>
                <c:pt idx="500">
                  <c:v>39.999999999999723</c:v>
                </c:pt>
                <c:pt idx="501">
                  <c:v>40.047999999999725</c:v>
                </c:pt>
                <c:pt idx="502">
                  <c:v>40.095999999999727</c:v>
                </c:pt>
                <c:pt idx="503">
                  <c:v>40.143999999999728</c:v>
                </c:pt>
                <c:pt idx="504">
                  <c:v>40.191999999999723</c:v>
                </c:pt>
                <c:pt idx="505">
                  <c:v>40.239999999999725</c:v>
                </c:pt>
                <c:pt idx="506">
                  <c:v>40.287999999999727</c:v>
                </c:pt>
                <c:pt idx="507">
                  <c:v>40.335999999999729</c:v>
                </c:pt>
                <c:pt idx="508">
                  <c:v>40.383999999999723</c:v>
                </c:pt>
                <c:pt idx="509">
                  <c:v>40.431999999999725</c:v>
                </c:pt>
                <c:pt idx="510">
                  <c:v>40.479999999999727</c:v>
                </c:pt>
                <c:pt idx="511">
                  <c:v>40.527999999999729</c:v>
                </c:pt>
                <c:pt idx="512">
                  <c:v>40.575999999999723</c:v>
                </c:pt>
                <c:pt idx="513">
                  <c:v>40.623999999999725</c:v>
                </c:pt>
                <c:pt idx="514">
                  <c:v>40.671999999999727</c:v>
                </c:pt>
                <c:pt idx="515">
                  <c:v>40.719999999999729</c:v>
                </c:pt>
                <c:pt idx="516">
                  <c:v>40.767999999999724</c:v>
                </c:pt>
                <c:pt idx="517">
                  <c:v>40.815999999999725</c:v>
                </c:pt>
                <c:pt idx="518">
                  <c:v>40.863999999999727</c:v>
                </c:pt>
                <c:pt idx="519">
                  <c:v>40.911999999999729</c:v>
                </c:pt>
                <c:pt idx="520">
                  <c:v>40.959999999999724</c:v>
                </c:pt>
                <c:pt idx="521">
                  <c:v>41.007999999999726</c:v>
                </c:pt>
                <c:pt idx="522">
                  <c:v>41.055999999999727</c:v>
                </c:pt>
                <c:pt idx="523">
                  <c:v>41.103999999999729</c:v>
                </c:pt>
                <c:pt idx="524">
                  <c:v>41.151999999999724</c:v>
                </c:pt>
                <c:pt idx="525">
                  <c:v>41.199999999999726</c:v>
                </c:pt>
                <c:pt idx="526">
                  <c:v>41.247999999999728</c:v>
                </c:pt>
                <c:pt idx="527">
                  <c:v>41.295999999999729</c:v>
                </c:pt>
                <c:pt idx="528">
                  <c:v>41.343999999999724</c:v>
                </c:pt>
                <c:pt idx="529">
                  <c:v>41.391999999999726</c:v>
                </c:pt>
                <c:pt idx="530">
                  <c:v>41.439999999999728</c:v>
                </c:pt>
                <c:pt idx="531">
                  <c:v>41.48799999999973</c:v>
                </c:pt>
                <c:pt idx="532">
                  <c:v>41.535999999999724</c:v>
                </c:pt>
                <c:pt idx="533">
                  <c:v>41.583999999999726</c:v>
                </c:pt>
                <c:pt idx="534">
                  <c:v>41.631999999999728</c:v>
                </c:pt>
                <c:pt idx="535">
                  <c:v>41.67999999999973</c:v>
                </c:pt>
                <c:pt idx="536">
                  <c:v>41.727999999999724</c:v>
                </c:pt>
                <c:pt idx="537">
                  <c:v>41.775999999999726</c:v>
                </c:pt>
                <c:pt idx="538">
                  <c:v>41.823999999999728</c:v>
                </c:pt>
                <c:pt idx="539">
                  <c:v>41.87199999999973</c:v>
                </c:pt>
                <c:pt idx="540">
                  <c:v>41.919999999999725</c:v>
                </c:pt>
                <c:pt idx="541">
                  <c:v>41.967999999999726</c:v>
                </c:pt>
                <c:pt idx="542">
                  <c:v>42.015999999999728</c:v>
                </c:pt>
                <c:pt idx="543">
                  <c:v>42.06399999999973</c:v>
                </c:pt>
                <c:pt idx="544">
                  <c:v>42.111999999999725</c:v>
                </c:pt>
                <c:pt idx="545">
                  <c:v>42.159999999999727</c:v>
                </c:pt>
                <c:pt idx="546">
                  <c:v>42.207999999999728</c:v>
                </c:pt>
                <c:pt idx="547">
                  <c:v>42.25599999999973</c:v>
                </c:pt>
                <c:pt idx="548">
                  <c:v>42.303999999999725</c:v>
                </c:pt>
                <c:pt idx="549">
                  <c:v>42.351999999999727</c:v>
                </c:pt>
                <c:pt idx="550">
                  <c:v>42.399999999999729</c:v>
                </c:pt>
                <c:pt idx="551">
                  <c:v>42.44799999999973</c:v>
                </c:pt>
                <c:pt idx="552">
                  <c:v>42.495999999999725</c:v>
                </c:pt>
                <c:pt idx="553">
                  <c:v>42.543999999999727</c:v>
                </c:pt>
                <c:pt idx="554">
                  <c:v>42.591999999999729</c:v>
                </c:pt>
                <c:pt idx="555">
                  <c:v>42.639999999999731</c:v>
                </c:pt>
                <c:pt idx="556">
                  <c:v>42.687999999999725</c:v>
                </c:pt>
                <c:pt idx="557">
                  <c:v>42.735999999999727</c:v>
                </c:pt>
                <c:pt idx="558">
                  <c:v>42.783999999999729</c:v>
                </c:pt>
                <c:pt idx="559">
                  <c:v>42.831999999999731</c:v>
                </c:pt>
                <c:pt idx="560">
                  <c:v>42.879999999999725</c:v>
                </c:pt>
                <c:pt idx="561">
                  <c:v>42.927999999999727</c:v>
                </c:pt>
                <c:pt idx="562">
                  <c:v>42.975999999999729</c:v>
                </c:pt>
                <c:pt idx="563">
                  <c:v>43.023999999999731</c:v>
                </c:pt>
                <c:pt idx="564">
                  <c:v>43.071999999999726</c:v>
                </c:pt>
                <c:pt idx="565">
                  <c:v>43.119999999999727</c:v>
                </c:pt>
                <c:pt idx="566">
                  <c:v>43.167999999999729</c:v>
                </c:pt>
                <c:pt idx="567">
                  <c:v>43.215999999999731</c:v>
                </c:pt>
                <c:pt idx="568">
                  <c:v>43.263999999999726</c:v>
                </c:pt>
                <c:pt idx="569">
                  <c:v>43.311999999999728</c:v>
                </c:pt>
                <c:pt idx="570">
                  <c:v>43.359999999999729</c:v>
                </c:pt>
                <c:pt idx="571">
                  <c:v>43.407999999999731</c:v>
                </c:pt>
                <c:pt idx="572">
                  <c:v>43.455999999999726</c:v>
                </c:pt>
                <c:pt idx="573">
                  <c:v>43.503999999999728</c:v>
                </c:pt>
                <c:pt idx="574">
                  <c:v>43.55199999999973</c:v>
                </c:pt>
                <c:pt idx="575">
                  <c:v>43.599999999999731</c:v>
                </c:pt>
                <c:pt idx="576">
                  <c:v>43.647999999999726</c:v>
                </c:pt>
                <c:pt idx="577">
                  <c:v>43.695999999999728</c:v>
                </c:pt>
                <c:pt idx="578">
                  <c:v>43.74399999999973</c:v>
                </c:pt>
                <c:pt idx="579">
                  <c:v>43.791999999999732</c:v>
                </c:pt>
                <c:pt idx="580">
                  <c:v>43.839999999999726</c:v>
                </c:pt>
                <c:pt idx="581">
                  <c:v>43.887999999999728</c:v>
                </c:pt>
                <c:pt idx="582">
                  <c:v>43.93599999999973</c:v>
                </c:pt>
                <c:pt idx="583">
                  <c:v>43.983999999999732</c:v>
                </c:pt>
                <c:pt idx="584">
                  <c:v>44.031999999999726</c:v>
                </c:pt>
                <c:pt idx="585">
                  <c:v>44.079999999999728</c:v>
                </c:pt>
                <c:pt idx="586">
                  <c:v>44.12799999999973</c:v>
                </c:pt>
                <c:pt idx="587">
                  <c:v>44.175999999999732</c:v>
                </c:pt>
                <c:pt idx="588">
                  <c:v>44.223999999999727</c:v>
                </c:pt>
                <c:pt idx="589">
                  <c:v>44.271999999999728</c:v>
                </c:pt>
                <c:pt idx="590">
                  <c:v>44.31999999999973</c:v>
                </c:pt>
                <c:pt idx="591">
                  <c:v>44.367999999999725</c:v>
                </c:pt>
                <c:pt idx="592">
                  <c:v>44.415999999999727</c:v>
                </c:pt>
                <c:pt idx="593">
                  <c:v>44.463999999999729</c:v>
                </c:pt>
                <c:pt idx="594">
                  <c:v>44.51199999999973</c:v>
                </c:pt>
                <c:pt idx="595">
                  <c:v>44.559999999999732</c:v>
                </c:pt>
                <c:pt idx="596">
                  <c:v>44.607999999999727</c:v>
                </c:pt>
                <c:pt idx="597">
                  <c:v>44.655999999999729</c:v>
                </c:pt>
                <c:pt idx="598">
                  <c:v>44.703999999999731</c:v>
                </c:pt>
                <c:pt idx="599">
                  <c:v>44.751999999999725</c:v>
                </c:pt>
                <c:pt idx="600">
                  <c:v>44.799999999999727</c:v>
                </c:pt>
                <c:pt idx="601">
                  <c:v>44.847999999999729</c:v>
                </c:pt>
                <c:pt idx="602">
                  <c:v>44.895999999999731</c:v>
                </c:pt>
                <c:pt idx="603">
                  <c:v>44.943999999999733</c:v>
                </c:pt>
                <c:pt idx="604">
                  <c:v>44.991999999999727</c:v>
                </c:pt>
                <c:pt idx="605">
                  <c:v>45.039999999999729</c:v>
                </c:pt>
                <c:pt idx="606">
                  <c:v>45.087999999999731</c:v>
                </c:pt>
                <c:pt idx="607">
                  <c:v>45.135999999999726</c:v>
                </c:pt>
                <c:pt idx="608">
                  <c:v>45.183999999999727</c:v>
                </c:pt>
                <c:pt idx="609">
                  <c:v>45.231999999999729</c:v>
                </c:pt>
                <c:pt idx="610">
                  <c:v>45.279999999999731</c:v>
                </c:pt>
                <c:pt idx="611">
                  <c:v>45.327999999999733</c:v>
                </c:pt>
                <c:pt idx="612">
                  <c:v>45.375999999999728</c:v>
                </c:pt>
                <c:pt idx="613">
                  <c:v>45.423999999999729</c:v>
                </c:pt>
                <c:pt idx="614">
                  <c:v>45.471999999999731</c:v>
                </c:pt>
                <c:pt idx="615">
                  <c:v>45.519999999999726</c:v>
                </c:pt>
                <c:pt idx="616">
                  <c:v>45.567999999999728</c:v>
                </c:pt>
                <c:pt idx="617">
                  <c:v>45.61599999999973</c:v>
                </c:pt>
                <c:pt idx="618">
                  <c:v>45.663999999999731</c:v>
                </c:pt>
                <c:pt idx="619">
                  <c:v>45.711999999999733</c:v>
                </c:pt>
                <c:pt idx="620">
                  <c:v>45.759999999999728</c:v>
                </c:pt>
                <c:pt idx="621">
                  <c:v>45.80799999999973</c:v>
                </c:pt>
                <c:pt idx="622">
                  <c:v>45.855999999999732</c:v>
                </c:pt>
                <c:pt idx="623">
                  <c:v>45.903999999999726</c:v>
                </c:pt>
                <c:pt idx="624">
                  <c:v>45.951999999999728</c:v>
                </c:pt>
                <c:pt idx="625">
                  <c:v>45.99999999999973</c:v>
                </c:pt>
                <c:pt idx="626">
                  <c:v>46.047999999999732</c:v>
                </c:pt>
                <c:pt idx="627">
                  <c:v>46.095999999999734</c:v>
                </c:pt>
                <c:pt idx="628">
                  <c:v>46.143999999999728</c:v>
                </c:pt>
                <c:pt idx="629">
                  <c:v>46.19199999999973</c:v>
                </c:pt>
                <c:pt idx="630">
                  <c:v>46.239999999999732</c:v>
                </c:pt>
                <c:pt idx="631">
                  <c:v>46.287999999999727</c:v>
                </c:pt>
                <c:pt idx="632">
                  <c:v>46.335999999999729</c:v>
                </c:pt>
                <c:pt idx="633">
                  <c:v>46.38399999999973</c:v>
                </c:pt>
                <c:pt idx="634">
                  <c:v>46.431999999999732</c:v>
                </c:pt>
                <c:pt idx="635">
                  <c:v>46.479999999999734</c:v>
                </c:pt>
                <c:pt idx="636">
                  <c:v>46.527999999999729</c:v>
                </c:pt>
                <c:pt idx="637">
                  <c:v>46.575999999999731</c:v>
                </c:pt>
                <c:pt idx="638">
                  <c:v>46.623999999999732</c:v>
                </c:pt>
                <c:pt idx="639">
                  <c:v>46.671999999999727</c:v>
                </c:pt>
                <c:pt idx="640">
                  <c:v>46.719999999999729</c:v>
                </c:pt>
                <c:pt idx="641">
                  <c:v>46.767999999999731</c:v>
                </c:pt>
                <c:pt idx="642">
                  <c:v>46.815999999999732</c:v>
                </c:pt>
                <c:pt idx="643">
                  <c:v>46.863999999999734</c:v>
                </c:pt>
                <c:pt idx="644">
                  <c:v>46.911999999999729</c:v>
                </c:pt>
                <c:pt idx="645">
                  <c:v>46.959999999999731</c:v>
                </c:pt>
                <c:pt idx="646">
                  <c:v>47.007999999999733</c:v>
                </c:pt>
                <c:pt idx="647">
                  <c:v>47.055999999999727</c:v>
                </c:pt>
                <c:pt idx="648">
                  <c:v>47.103999999999729</c:v>
                </c:pt>
                <c:pt idx="649">
                  <c:v>47.151999999999731</c:v>
                </c:pt>
                <c:pt idx="650">
                  <c:v>47.199999999999733</c:v>
                </c:pt>
                <c:pt idx="651">
                  <c:v>47.247999999999735</c:v>
                </c:pt>
                <c:pt idx="652">
                  <c:v>47.295999999999729</c:v>
                </c:pt>
                <c:pt idx="653">
                  <c:v>47.343999999999731</c:v>
                </c:pt>
                <c:pt idx="654">
                  <c:v>47.391999999999733</c:v>
                </c:pt>
                <c:pt idx="655">
                  <c:v>47.439999999999728</c:v>
                </c:pt>
                <c:pt idx="656">
                  <c:v>47.48799999999973</c:v>
                </c:pt>
                <c:pt idx="657">
                  <c:v>47.535999999999731</c:v>
                </c:pt>
                <c:pt idx="658">
                  <c:v>47.583999999999733</c:v>
                </c:pt>
                <c:pt idx="659">
                  <c:v>47.631999999999735</c:v>
                </c:pt>
                <c:pt idx="660">
                  <c:v>47.67999999999973</c:v>
                </c:pt>
                <c:pt idx="661">
                  <c:v>47.727999999999732</c:v>
                </c:pt>
                <c:pt idx="662">
                  <c:v>47.775999999999733</c:v>
                </c:pt>
                <c:pt idx="663">
                  <c:v>47.823999999999728</c:v>
                </c:pt>
                <c:pt idx="664">
                  <c:v>47.87199999999973</c:v>
                </c:pt>
                <c:pt idx="665">
                  <c:v>47.919999999999732</c:v>
                </c:pt>
                <c:pt idx="666">
                  <c:v>47.967999999999734</c:v>
                </c:pt>
                <c:pt idx="667">
                  <c:v>48.015999999999735</c:v>
                </c:pt>
                <c:pt idx="668">
                  <c:v>48.06399999999973</c:v>
                </c:pt>
                <c:pt idx="669">
                  <c:v>48.111999999999732</c:v>
                </c:pt>
                <c:pt idx="670">
                  <c:v>48.159999999999734</c:v>
                </c:pt>
                <c:pt idx="671">
                  <c:v>48.207999999999728</c:v>
                </c:pt>
                <c:pt idx="672">
                  <c:v>48.25599999999973</c:v>
                </c:pt>
                <c:pt idx="673">
                  <c:v>48.303999999999732</c:v>
                </c:pt>
                <c:pt idx="674">
                  <c:v>48.351999999999734</c:v>
                </c:pt>
                <c:pt idx="675">
                  <c:v>48.399999999999736</c:v>
                </c:pt>
                <c:pt idx="676">
                  <c:v>48.44799999999973</c:v>
                </c:pt>
                <c:pt idx="677">
                  <c:v>48.495999999999732</c:v>
                </c:pt>
                <c:pt idx="678">
                  <c:v>48.543999999999734</c:v>
                </c:pt>
                <c:pt idx="679">
                  <c:v>48.591999999999729</c:v>
                </c:pt>
                <c:pt idx="680">
                  <c:v>48.639999999999731</c:v>
                </c:pt>
                <c:pt idx="681">
                  <c:v>48.687999999999732</c:v>
                </c:pt>
                <c:pt idx="682">
                  <c:v>48.735999999999734</c:v>
                </c:pt>
                <c:pt idx="683">
                  <c:v>48.783999999999736</c:v>
                </c:pt>
                <c:pt idx="684">
                  <c:v>48.831999999999731</c:v>
                </c:pt>
                <c:pt idx="685">
                  <c:v>48.879999999999733</c:v>
                </c:pt>
                <c:pt idx="686">
                  <c:v>48.927999999999734</c:v>
                </c:pt>
                <c:pt idx="687">
                  <c:v>48.975999999999729</c:v>
                </c:pt>
                <c:pt idx="688">
                  <c:v>49.023999999999731</c:v>
                </c:pt>
                <c:pt idx="689">
                  <c:v>49.071999999999733</c:v>
                </c:pt>
                <c:pt idx="690">
                  <c:v>49.119999999999735</c:v>
                </c:pt>
                <c:pt idx="691">
                  <c:v>49.167999999999736</c:v>
                </c:pt>
                <c:pt idx="692">
                  <c:v>49.215999999999731</c:v>
                </c:pt>
                <c:pt idx="693">
                  <c:v>49.263999999999733</c:v>
                </c:pt>
                <c:pt idx="694">
                  <c:v>49.311999999999735</c:v>
                </c:pt>
                <c:pt idx="695">
                  <c:v>49.359999999999729</c:v>
                </c:pt>
                <c:pt idx="696">
                  <c:v>49.407999999999731</c:v>
                </c:pt>
                <c:pt idx="697">
                  <c:v>49.455999999999733</c:v>
                </c:pt>
                <c:pt idx="698">
                  <c:v>49.503999999999735</c:v>
                </c:pt>
                <c:pt idx="699">
                  <c:v>49.551999999999737</c:v>
                </c:pt>
                <c:pt idx="700">
                  <c:v>49.599999999999731</c:v>
                </c:pt>
                <c:pt idx="701">
                  <c:v>49.647999999999733</c:v>
                </c:pt>
                <c:pt idx="702">
                  <c:v>49.695999999999735</c:v>
                </c:pt>
                <c:pt idx="703">
                  <c:v>49.74399999999973</c:v>
                </c:pt>
                <c:pt idx="704">
                  <c:v>49.791999999999732</c:v>
                </c:pt>
                <c:pt idx="705">
                  <c:v>49.839999999999733</c:v>
                </c:pt>
                <c:pt idx="706">
                  <c:v>49.887999999999735</c:v>
                </c:pt>
                <c:pt idx="707">
                  <c:v>49.935999999999737</c:v>
                </c:pt>
                <c:pt idx="708">
                  <c:v>49.983999999999732</c:v>
                </c:pt>
                <c:pt idx="709">
                  <c:v>50.031999999999734</c:v>
                </c:pt>
                <c:pt idx="710">
                  <c:v>50.079999999999735</c:v>
                </c:pt>
                <c:pt idx="711">
                  <c:v>50.12799999999973</c:v>
                </c:pt>
                <c:pt idx="712">
                  <c:v>50.175999999999732</c:v>
                </c:pt>
                <c:pt idx="713">
                  <c:v>50.223999999999734</c:v>
                </c:pt>
                <c:pt idx="714">
                  <c:v>50.271999999999736</c:v>
                </c:pt>
                <c:pt idx="715">
                  <c:v>50.319999999999737</c:v>
                </c:pt>
                <c:pt idx="716">
                  <c:v>50.367999999999732</c:v>
                </c:pt>
                <c:pt idx="717">
                  <c:v>50.415999999999734</c:v>
                </c:pt>
                <c:pt idx="718">
                  <c:v>50.463999999999736</c:v>
                </c:pt>
                <c:pt idx="719">
                  <c:v>50.51199999999973</c:v>
                </c:pt>
                <c:pt idx="720">
                  <c:v>50.559999999999732</c:v>
                </c:pt>
                <c:pt idx="721">
                  <c:v>50.607999999999734</c:v>
                </c:pt>
                <c:pt idx="722">
                  <c:v>50.655999999999736</c:v>
                </c:pt>
                <c:pt idx="723">
                  <c:v>50.703999999999738</c:v>
                </c:pt>
                <c:pt idx="724">
                  <c:v>50.751999999999732</c:v>
                </c:pt>
                <c:pt idx="725">
                  <c:v>50.799999999999734</c:v>
                </c:pt>
                <c:pt idx="726">
                  <c:v>50.847999999999736</c:v>
                </c:pt>
                <c:pt idx="727">
                  <c:v>50.895999999999731</c:v>
                </c:pt>
                <c:pt idx="728">
                  <c:v>50.943999999999733</c:v>
                </c:pt>
                <c:pt idx="729">
                  <c:v>50.991999999999734</c:v>
                </c:pt>
                <c:pt idx="730">
                  <c:v>51.039999999999736</c:v>
                </c:pt>
                <c:pt idx="731">
                  <c:v>51.087999999999738</c:v>
                </c:pt>
                <c:pt idx="732">
                  <c:v>51.135999999999733</c:v>
                </c:pt>
                <c:pt idx="733">
                  <c:v>51.183999999999735</c:v>
                </c:pt>
                <c:pt idx="734">
                  <c:v>51.231999999999736</c:v>
                </c:pt>
                <c:pt idx="735">
                  <c:v>51.279999999999731</c:v>
                </c:pt>
                <c:pt idx="736">
                  <c:v>51.327999999999733</c:v>
                </c:pt>
                <c:pt idx="737">
                  <c:v>51.375999999999735</c:v>
                </c:pt>
                <c:pt idx="738">
                  <c:v>51.423999999999737</c:v>
                </c:pt>
                <c:pt idx="739">
                  <c:v>51.471999999999738</c:v>
                </c:pt>
                <c:pt idx="740">
                  <c:v>51.519999999999733</c:v>
                </c:pt>
                <c:pt idx="741">
                  <c:v>51.567999999999735</c:v>
                </c:pt>
                <c:pt idx="742">
                  <c:v>51.615999999999737</c:v>
                </c:pt>
                <c:pt idx="743">
                  <c:v>51.663999999999731</c:v>
                </c:pt>
                <c:pt idx="744">
                  <c:v>51.711999999999733</c:v>
                </c:pt>
                <c:pt idx="745">
                  <c:v>51.759999999999735</c:v>
                </c:pt>
                <c:pt idx="746">
                  <c:v>51.807999999999737</c:v>
                </c:pt>
                <c:pt idx="747">
                  <c:v>51.855999999999739</c:v>
                </c:pt>
                <c:pt idx="748">
                  <c:v>51.903999999999733</c:v>
                </c:pt>
                <c:pt idx="749">
                  <c:v>51.951999999999735</c:v>
                </c:pt>
                <c:pt idx="750">
                  <c:v>51.999999999999737</c:v>
                </c:pt>
                <c:pt idx="751">
                  <c:v>52.047999999999732</c:v>
                </c:pt>
                <c:pt idx="752">
                  <c:v>52.095999999999734</c:v>
                </c:pt>
                <c:pt idx="753">
                  <c:v>52.143999999999735</c:v>
                </c:pt>
                <c:pt idx="754">
                  <c:v>52.191999999999737</c:v>
                </c:pt>
                <c:pt idx="755">
                  <c:v>52.239999999999739</c:v>
                </c:pt>
                <c:pt idx="756">
                  <c:v>52.287999999999734</c:v>
                </c:pt>
                <c:pt idx="757">
                  <c:v>52.335999999999736</c:v>
                </c:pt>
                <c:pt idx="758">
                  <c:v>52.383999999999737</c:v>
                </c:pt>
                <c:pt idx="759">
                  <c:v>52.431999999999732</c:v>
                </c:pt>
                <c:pt idx="760">
                  <c:v>52.479999999999734</c:v>
                </c:pt>
                <c:pt idx="761">
                  <c:v>52.527999999999736</c:v>
                </c:pt>
                <c:pt idx="762">
                  <c:v>52.575999999999738</c:v>
                </c:pt>
                <c:pt idx="763">
                  <c:v>52.623999999999739</c:v>
                </c:pt>
                <c:pt idx="764">
                  <c:v>52.671999999999734</c:v>
                </c:pt>
                <c:pt idx="765">
                  <c:v>52.719999999999736</c:v>
                </c:pt>
                <c:pt idx="766">
                  <c:v>52.767999999999738</c:v>
                </c:pt>
                <c:pt idx="767">
                  <c:v>52.815999999999732</c:v>
                </c:pt>
                <c:pt idx="768">
                  <c:v>52.863999999999734</c:v>
                </c:pt>
                <c:pt idx="769">
                  <c:v>52.911999999999736</c:v>
                </c:pt>
                <c:pt idx="770">
                  <c:v>52.959999999999738</c:v>
                </c:pt>
                <c:pt idx="771">
                  <c:v>53.00799999999974</c:v>
                </c:pt>
                <c:pt idx="772">
                  <c:v>53.055999999999734</c:v>
                </c:pt>
                <c:pt idx="773">
                  <c:v>53.103999999999736</c:v>
                </c:pt>
                <c:pt idx="774">
                  <c:v>53.151999999999738</c:v>
                </c:pt>
                <c:pt idx="775">
                  <c:v>53.199999999999733</c:v>
                </c:pt>
                <c:pt idx="776">
                  <c:v>53.247999999999735</c:v>
                </c:pt>
                <c:pt idx="777">
                  <c:v>53.295999999999736</c:v>
                </c:pt>
                <c:pt idx="778">
                  <c:v>53.343999999999738</c:v>
                </c:pt>
                <c:pt idx="779">
                  <c:v>53.39199999999974</c:v>
                </c:pt>
                <c:pt idx="780">
                  <c:v>53.439999999999735</c:v>
                </c:pt>
                <c:pt idx="781">
                  <c:v>53.487999999999737</c:v>
                </c:pt>
                <c:pt idx="782">
                  <c:v>53.535999999999738</c:v>
                </c:pt>
                <c:pt idx="783">
                  <c:v>53.583999999999733</c:v>
                </c:pt>
                <c:pt idx="784">
                  <c:v>53.631999999999735</c:v>
                </c:pt>
                <c:pt idx="785">
                  <c:v>53.679999999999737</c:v>
                </c:pt>
                <c:pt idx="786">
                  <c:v>53.727999999999739</c:v>
                </c:pt>
                <c:pt idx="787">
                  <c:v>53.77599999999974</c:v>
                </c:pt>
                <c:pt idx="788">
                  <c:v>53.823999999999735</c:v>
                </c:pt>
                <c:pt idx="789">
                  <c:v>53.871999999999737</c:v>
                </c:pt>
                <c:pt idx="790">
                  <c:v>53.919999999999739</c:v>
                </c:pt>
                <c:pt idx="791">
                  <c:v>53.967999999999734</c:v>
                </c:pt>
                <c:pt idx="792">
                  <c:v>54.015999999999735</c:v>
                </c:pt>
                <c:pt idx="793">
                  <c:v>54.063999999999737</c:v>
                </c:pt>
                <c:pt idx="794">
                  <c:v>54.111999999999739</c:v>
                </c:pt>
                <c:pt idx="795">
                  <c:v>54.159999999999741</c:v>
                </c:pt>
                <c:pt idx="796">
                  <c:v>54.207999999999736</c:v>
                </c:pt>
                <c:pt idx="797">
                  <c:v>54.255999999999737</c:v>
                </c:pt>
                <c:pt idx="798">
                  <c:v>54.303999999999739</c:v>
                </c:pt>
                <c:pt idx="799">
                  <c:v>54.351999999999734</c:v>
                </c:pt>
                <c:pt idx="800">
                  <c:v>54.399999999999736</c:v>
                </c:pt>
                <c:pt idx="801">
                  <c:v>54.447999999999737</c:v>
                </c:pt>
                <c:pt idx="802">
                  <c:v>54.495999999999739</c:v>
                </c:pt>
                <c:pt idx="803">
                  <c:v>54.543999999999741</c:v>
                </c:pt>
                <c:pt idx="804">
                  <c:v>54.591999999999736</c:v>
                </c:pt>
                <c:pt idx="805">
                  <c:v>54.639999999999738</c:v>
                </c:pt>
                <c:pt idx="806">
                  <c:v>54.687999999999739</c:v>
                </c:pt>
                <c:pt idx="807">
                  <c:v>54.735999999999734</c:v>
                </c:pt>
                <c:pt idx="808">
                  <c:v>54.783999999999736</c:v>
                </c:pt>
                <c:pt idx="809">
                  <c:v>54.831999999999738</c:v>
                </c:pt>
                <c:pt idx="810">
                  <c:v>54.87999999999974</c:v>
                </c:pt>
                <c:pt idx="811">
                  <c:v>54.927999999999741</c:v>
                </c:pt>
                <c:pt idx="812">
                  <c:v>54.975999999999736</c:v>
                </c:pt>
                <c:pt idx="813">
                  <c:v>55.023999999999738</c:v>
                </c:pt>
                <c:pt idx="814">
                  <c:v>55.07199999999974</c:v>
                </c:pt>
                <c:pt idx="815">
                  <c:v>55.119999999999735</c:v>
                </c:pt>
                <c:pt idx="816">
                  <c:v>55.167999999999736</c:v>
                </c:pt>
                <c:pt idx="817">
                  <c:v>55.215999999999738</c:v>
                </c:pt>
                <c:pt idx="818">
                  <c:v>55.26399999999974</c:v>
                </c:pt>
                <c:pt idx="819">
                  <c:v>55.311999999999742</c:v>
                </c:pt>
                <c:pt idx="820">
                  <c:v>55.359999999999737</c:v>
                </c:pt>
                <c:pt idx="821">
                  <c:v>55.407999999999738</c:v>
                </c:pt>
                <c:pt idx="822">
                  <c:v>55.45599999999974</c:v>
                </c:pt>
                <c:pt idx="823">
                  <c:v>55.503999999999735</c:v>
                </c:pt>
                <c:pt idx="824">
                  <c:v>55.551999999999737</c:v>
                </c:pt>
                <c:pt idx="825">
                  <c:v>55.599999999999739</c:v>
                </c:pt>
                <c:pt idx="826">
                  <c:v>55.64799999999974</c:v>
                </c:pt>
                <c:pt idx="827">
                  <c:v>55.695999999999742</c:v>
                </c:pt>
                <c:pt idx="828">
                  <c:v>55.743999999999737</c:v>
                </c:pt>
                <c:pt idx="829">
                  <c:v>55.791999999999739</c:v>
                </c:pt>
                <c:pt idx="830">
                  <c:v>55.839999999999741</c:v>
                </c:pt>
                <c:pt idx="831">
                  <c:v>55.887999999999735</c:v>
                </c:pt>
                <c:pt idx="832">
                  <c:v>55.935999999999737</c:v>
                </c:pt>
                <c:pt idx="833">
                  <c:v>55.983999999999739</c:v>
                </c:pt>
                <c:pt idx="834">
                  <c:v>56.031999999999741</c:v>
                </c:pt>
                <c:pt idx="835">
                  <c:v>56.079999999999735</c:v>
                </c:pt>
                <c:pt idx="836">
                  <c:v>56.12799999999973</c:v>
                </c:pt>
                <c:pt idx="837">
                  <c:v>56.175999999999732</c:v>
                </c:pt>
                <c:pt idx="838">
                  <c:v>56.223999999999734</c:v>
                </c:pt>
                <c:pt idx="839">
                  <c:v>56.271999999999728</c:v>
                </c:pt>
                <c:pt idx="840">
                  <c:v>56.319999999999723</c:v>
                </c:pt>
                <c:pt idx="841">
                  <c:v>56.367999999999725</c:v>
                </c:pt>
                <c:pt idx="842">
                  <c:v>56.415999999999727</c:v>
                </c:pt>
                <c:pt idx="843">
                  <c:v>56.463999999999722</c:v>
                </c:pt>
                <c:pt idx="844">
                  <c:v>56.511999999999716</c:v>
                </c:pt>
                <c:pt idx="845">
                  <c:v>56.559999999999718</c:v>
                </c:pt>
                <c:pt idx="846">
                  <c:v>56.60799999999972</c:v>
                </c:pt>
                <c:pt idx="847">
                  <c:v>56.655999999999715</c:v>
                </c:pt>
                <c:pt idx="848">
                  <c:v>56.703999999999709</c:v>
                </c:pt>
                <c:pt idx="849">
                  <c:v>56.751999999999711</c:v>
                </c:pt>
                <c:pt idx="850">
                  <c:v>56.799999999999713</c:v>
                </c:pt>
                <c:pt idx="851">
                  <c:v>56.847999999999708</c:v>
                </c:pt>
                <c:pt idx="852">
                  <c:v>56.895999999999702</c:v>
                </c:pt>
                <c:pt idx="853">
                  <c:v>56.943999999999704</c:v>
                </c:pt>
                <c:pt idx="854">
                  <c:v>56.991999999999706</c:v>
                </c:pt>
                <c:pt idx="855">
                  <c:v>57.039999999999701</c:v>
                </c:pt>
                <c:pt idx="856">
                  <c:v>57.087999999999695</c:v>
                </c:pt>
                <c:pt idx="857">
                  <c:v>57.135999999999697</c:v>
                </c:pt>
                <c:pt idx="858">
                  <c:v>57.183999999999699</c:v>
                </c:pt>
                <c:pt idx="859">
                  <c:v>57.231999999999694</c:v>
                </c:pt>
                <c:pt idx="860">
                  <c:v>57.279999999999688</c:v>
                </c:pt>
                <c:pt idx="861">
                  <c:v>57.32799999999969</c:v>
                </c:pt>
                <c:pt idx="862">
                  <c:v>57.375999999999692</c:v>
                </c:pt>
                <c:pt idx="863">
                  <c:v>57.423999999999687</c:v>
                </c:pt>
                <c:pt idx="864">
                  <c:v>57.471999999999682</c:v>
                </c:pt>
                <c:pt idx="865">
                  <c:v>57.519999999999683</c:v>
                </c:pt>
                <c:pt idx="866">
                  <c:v>57.567999999999685</c:v>
                </c:pt>
                <c:pt idx="867">
                  <c:v>57.61599999999968</c:v>
                </c:pt>
                <c:pt idx="868">
                  <c:v>57.663999999999675</c:v>
                </c:pt>
                <c:pt idx="869">
                  <c:v>57.711999999999676</c:v>
                </c:pt>
                <c:pt idx="870">
                  <c:v>57.759999999999678</c:v>
                </c:pt>
                <c:pt idx="871">
                  <c:v>57.807999999999673</c:v>
                </c:pt>
                <c:pt idx="872">
                  <c:v>57.855999999999668</c:v>
                </c:pt>
                <c:pt idx="873">
                  <c:v>57.90399999999967</c:v>
                </c:pt>
                <c:pt idx="874">
                  <c:v>57.951999999999671</c:v>
                </c:pt>
                <c:pt idx="875">
                  <c:v>57.999999999999666</c:v>
                </c:pt>
                <c:pt idx="876">
                  <c:v>58.047999999999661</c:v>
                </c:pt>
                <c:pt idx="877">
                  <c:v>58.095999999999663</c:v>
                </c:pt>
                <c:pt idx="878">
                  <c:v>58.143999999999664</c:v>
                </c:pt>
                <c:pt idx="879">
                  <c:v>58.191999999999659</c:v>
                </c:pt>
                <c:pt idx="880">
                  <c:v>58.239999999999654</c:v>
                </c:pt>
                <c:pt idx="881">
                  <c:v>58.287999999999656</c:v>
                </c:pt>
                <c:pt idx="882">
                  <c:v>58.335999999999657</c:v>
                </c:pt>
                <c:pt idx="883">
                  <c:v>58.383999999999652</c:v>
                </c:pt>
                <c:pt idx="884">
                  <c:v>58.431999999999647</c:v>
                </c:pt>
                <c:pt idx="885">
                  <c:v>58.479999999999649</c:v>
                </c:pt>
                <c:pt idx="886">
                  <c:v>58.527999999999651</c:v>
                </c:pt>
                <c:pt idx="887">
                  <c:v>58.575999999999645</c:v>
                </c:pt>
                <c:pt idx="888">
                  <c:v>58.62399999999964</c:v>
                </c:pt>
                <c:pt idx="889">
                  <c:v>58.671999999999642</c:v>
                </c:pt>
                <c:pt idx="890">
                  <c:v>58.719999999999644</c:v>
                </c:pt>
                <c:pt idx="891">
                  <c:v>58.767999999999638</c:v>
                </c:pt>
                <c:pt idx="892">
                  <c:v>58.815999999999633</c:v>
                </c:pt>
                <c:pt idx="893">
                  <c:v>58.863999999999635</c:v>
                </c:pt>
                <c:pt idx="894">
                  <c:v>58.911999999999637</c:v>
                </c:pt>
                <c:pt idx="895">
                  <c:v>58.959999999999631</c:v>
                </c:pt>
                <c:pt idx="896">
                  <c:v>59.007999999999626</c:v>
                </c:pt>
                <c:pt idx="897">
                  <c:v>59.055999999999628</c:v>
                </c:pt>
                <c:pt idx="898">
                  <c:v>59.10399999999963</c:v>
                </c:pt>
                <c:pt idx="899">
                  <c:v>59.151999999999624</c:v>
                </c:pt>
                <c:pt idx="900">
                  <c:v>59.199999999999619</c:v>
                </c:pt>
                <c:pt idx="901">
                  <c:v>59.247999999999621</c:v>
                </c:pt>
                <c:pt idx="902">
                  <c:v>59.295999999999623</c:v>
                </c:pt>
                <c:pt idx="903">
                  <c:v>59.343999999999618</c:v>
                </c:pt>
                <c:pt idx="904">
                  <c:v>59.391999999999612</c:v>
                </c:pt>
                <c:pt idx="905">
                  <c:v>59.439999999999614</c:v>
                </c:pt>
                <c:pt idx="906">
                  <c:v>59.487999999999616</c:v>
                </c:pt>
                <c:pt idx="907">
                  <c:v>59.535999999999611</c:v>
                </c:pt>
                <c:pt idx="908">
                  <c:v>59.583999999999605</c:v>
                </c:pt>
                <c:pt idx="909">
                  <c:v>59.631999999999607</c:v>
                </c:pt>
                <c:pt idx="910">
                  <c:v>59.679999999999609</c:v>
                </c:pt>
                <c:pt idx="911">
                  <c:v>59.727999999999604</c:v>
                </c:pt>
                <c:pt idx="912">
                  <c:v>59.775999999999598</c:v>
                </c:pt>
                <c:pt idx="913">
                  <c:v>59.8239999999996</c:v>
                </c:pt>
                <c:pt idx="914">
                  <c:v>59.871999999999602</c:v>
                </c:pt>
                <c:pt idx="915">
                  <c:v>59.919999999999597</c:v>
                </c:pt>
                <c:pt idx="916">
                  <c:v>59.967999999999591</c:v>
                </c:pt>
                <c:pt idx="917">
                  <c:v>60.015999999999593</c:v>
                </c:pt>
                <c:pt idx="918">
                  <c:v>60.063999999999595</c:v>
                </c:pt>
                <c:pt idx="919">
                  <c:v>60.11199999999959</c:v>
                </c:pt>
                <c:pt idx="920">
                  <c:v>60.159999999999584</c:v>
                </c:pt>
                <c:pt idx="921">
                  <c:v>60.207999999999586</c:v>
                </c:pt>
                <c:pt idx="922">
                  <c:v>60.255999999999588</c:v>
                </c:pt>
                <c:pt idx="923">
                  <c:v>60.303999999999583</c:v>
                </c:pt>
                <c:pt idx="924">
                  <c:v>60.351999999999578</c:v>
                </c:pt>
                <c:pt idx="925">
                  <c:v>60.399999999999579</c:v>
                </c:pt>
                <c:pt idx="926">
                  <c:v>60.447999999999581</c:v>
                </c:pt>
                <c:pt idx="927">
                  <c:v>60.495999999999576</c:v>
                </c:pt>
                <c:pt idx="928">
                  <c:v>60.543999999999571</c:v>
                </c:pt>
                <c:pt idx="929">
                  <c:v>60.591999999999572</c:v>
                </c:pt>
                <c:pt idx="930">
                  <c:v>60.639999999999574</c:v>
                </c:pt>
                <c:pt idx="931">
                  <c:v>60.687999999999569</c:v>
                </c:pt>
                <c:pt idx="932">
                  <c:v>60.735999999999564</c:v>
                </c:pt>
                <c:pt idx="933">
                  <c:v>60.783999999999565</c:v>
                </c:pt>
                <c:pt idx="934">
                  <c:v>60.831999999999567</c:v>
                </c:pt>
                <c:pt idx="935">
                  <c:v>60.879999999999562</c:v>
                </c:pt>
                <c:pt idx="936">
                  <c:v>60.927999999999557</c:v>
                </c:pt>
                <c:pt idx="937">
                  <c:v>60.975999999999559</c:v>
                </c:pt>
                <c:pt idx="938">
                  <c:v>61.02399999999956</c:v>
                </c:pt>
                <c:pt idx="939">
                  <c:v>61.071999999999555</c:v>
                </c:pt>
                <c:pt idx="940">
                  <c:v>61.11999999999955</c:v>
                </c:pt>
                <c:pt idx="941">
                  <c:v>61.167999999999552</c:v>
                </c:pt>
                <c:pt idx="942">
                  <c:v>61.215999999999553</c:v>
                </c:pt>
                <c:pt idx="943">
                  <c:v>61.263999999999548</c:v>
                </c:pt>
                <c:pt idx="944">
                  <c:v>61.311999999999543</c:v>
                </c:pt>
                <c:pt idx="945">
                  <c:v>61.359999999999545</c:v>
                </c:pt>
                <c:pt idx="946">
                  <c:v>61.407999999999547</c:v>
                </c:pt>
                <c:pt idx="947">
                  <c:v>61.455999999999541</c:v>
                </c:pt>
                <c:pt idx="948">
                  <c:v>61.503999999999536</c:v>
                </c:pt>
                <c:pt idx="949">
                  <c:v>61.551999999999538</c:v>
                </c:pt>
                <c:pt idx="950">
                  <c:v>61.59999999999954</c:v>
                </c:pt>
                <c:pt idx="951">
                  <c:v>61.647999999999534</c:v>
                </c:pt>
                <c:pt idx="952">
                  <c:v>61.695999999999529</c:v>
                </c:pt>
                <c:pt idx="953">
                  <c:v>61.743999999999531</c:v>
                </c:pt>
                <c:pt idx="954">
                  <c:v>61.791999999999533</c:v>
                </c:pt>
                <c:pt idx="955">
                  <c:v>61.839999999999527</c:v>
                </c:pt>
                <c:pt idx="956">
                  <c:v>61.887999999999522</c:v>
                </c:pt>
                <c:pt idx="957">
                  <c:v>61.935999999999524</c:v>
                </c:pt>
                <c:pt idx="958">
                  <c:v>61.983999999999526</c:v>
                </c:pt>
                <c:pt idx="959">
                  <c:v>62.03199999999952</c:v>
                </c:pt>
                <c:pt idx="960">
                  <c:v>62.079999999999515</c:v>
                </c:pt>
                <c:pt idx="961">
                  <c:v>62.127999999999517</c:v>
                </c:pt>
                <c:pt idx="962">
                  <c:v>62.175999999999519</c:v>
                </c:pt>
                <c:pt idx="963">
                  <c:v>62.223999999999513</c:v>
                </c:pt>
                <c:pt idx="964">
                  <c:v>62.271999999999508</c:v>
                </c:pt>
                <c:pt idx="965">
                  <c:v>62.31999999999951</c:v>
                </c:pt>
                <c:pt idx="966">
                  <c:v>62.367999999999512</c:v>
                </c:pt>
                <c:pt idx="967">
                  <c:v>62.415999999999507</c:v>
                </c:pt>
                <c:pt idx="968">
                  <c:v>62.463999999999501</c:v>
                </c:pt>
                <c:pt idx="969">
                  <c:v>62.511999999999503</c:v>
                </c:pt>
                <c:pt idx="970">
                  <c:v>62.559999999999505</c:v>
                </c:pt>
                <c:pt idx="971">
                  <c:v>62.6079999999995</c:v>
                </c:pt>
                <c:pt idx="972">
                  <c:v>62.655999999999494</c:v>
                </c:pt>
                <c:pt idx="973">
                  <c:v>62.703999999999496</c:v>
                </c:pt>
                <c:pt idx="974">
                  <c:v>62.751999999999498</c:v>
                </c:pt>
                <c:pt idx="975">
                  <c:v>62.799999999999493</c:v>
                </c:pt>
                <c:pt idx="976">
                  <c:v>62.847999999999487</c:v>
                </c:pt>
                <c:pt idx="977">
                  <c:v>62.895999999999489</c:v>
                </c:pt>
                <c:pt idx="978">
                  <c:v>62.943999999999491</c:v>
                </c:pt>
                <c:pt idx="979">
                  <c:v>62.991999999999486</c:v>
                </c:pt>
                <c:pt idx="980">
                  <c:v>63.03999999999948</c:v>
                </c:pt>
                <c:pt idx="981">
                  <c:v>63.087999999999482</c:v>
                </c:pt>
                <c:pt idx="982">
                  <c:v>63.135999999999484</c:v>
                </c:pt>
                <c:pt idx="983">
                  <c:v>63.183999999999479</c:v>
                </c:pt>
                <c:pt idx="984">
                  <c:v>63.231999999999474</c:v>
                </c:pt>
                <c:pt idx="985">
                  <c:v>63.279999999999475</c:v>
                </c:pt>
                <c:pt idx="986">
                  <c:v>63.327999999999477</c:v>
                </c:pt>
                <c:pt idx="987">
                  <c:v>63.375999999999472</c:v>
                </c:pt>
                <c:pt idx="988">
                  <c:v>63.423999999999467</c:v>
                </c:pt>
                <c:pt idx="989">
                  <c:v>63.471999999999468</c:v>
                </c:pt>
                <c:pt idx="990">
                  <c:v>63.51999999999947</c:v>
                </c:pt>
                <c:pt idx="991">
                  <c:v>63.567999999999465</c:v>
                </c:pt>
                <c:pt idx="992">
                  <c:v>63.61599999999946</c:v>
                </c:pt>
                <c:pt idx="993">
                  <c:v>63.663999999999461</c:v>
                </c:pt>
                <c:pt idx="994">
                  <c:v>63.711999999999463</c:v>
                </c:pt>
                <c:pt idx="995">
                  <c:v>63.759999999999458</c:v>
                </c:pt>
                <c:pt idx="996">
                  <c:v>63.807999999999453</c:v>
                </c:pt>
                <c:pt idx="997">
                  <c:v>63.855999999999455</c:v>
                </c:pt>
                <c:pt idx="998">
                  <c:v>63.903999999999456</c:v>
                </c:pt>
                <c:pt idx="999">
                  <c:v>63.951999999999451</c:v>
                </c:pt>
                <c:pt idx="1000">
                  <c:v>63.999999999999446</c:v>
                </c:pt>
              </c:numCache>
            </c:numRef>
          </c:cat>
          <c:val>
            <c:numRef>
              <c:f>'2.ACCRec'!$R$4:$R$1004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6-48DD-8BA5-17D689E83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'3.AAA'!$W$3</c:f>
          <c:strCache>
            <c:ptCount val="1"/>
            <c:pt idx="0">
              <c:v>813&lt;=x&lt;=1674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'3.AAA'!$U$4:$U$1004</c:f>
              <c:numCache>
                <c:formatCode>0.000</c:formatCode>
                <c:ptCount val="1001"/>
                <c:pt idx="0">
                  <c:v>480</c:v>
                </c:pt>
                <c:pt idx="1">
                  <c:v>481.43999999999994</c:v>
                </c:pt>
                <c:pt idx="2">
                  <c:v>482.87999999999988</c:v>
                </c:pt>
                <c:pt idx="3">
                  <c:v>484.31999999999982</c:v>
                </c:pt>
                <c:pt idx="4">
                  <c:v>485.75999999999976</c:v>
                </c:pt>
                <c:pt idx="5">
                  <c:v>487.1999999999997</c:v>
                </c:pt>
                <c:pt idx="6">
                  <c:v>488.63999999999965</c:v>
                </c:pt>
                <c:pt idx="7">
                  <c:v>490.07999999999959</c:v>
                </c:pt>
                <c:pt idx="8">
                  <c:v>491.51999999999953</c:v>
                </c:pt>
                <c:pt idx="9">
                  <c:v>492.95999999999958</c:v>
                </c:pt>
                <c:pt idx="10">
                  <c:v>494.39999999999952</c:v>
                </c:pt>
                <c:pt idx="11">
                  <c:v>495.83999999999946</c:v>
                </c:pt>
                <c:pt idx="12">
                  <c:v>497.2799999999994</c:v>
                </c:pt>
                <c:pt idx="13">
                  <c:v>498.71999999999935</c:v>
                </c:pt>
                <c:pt idx="14">
                  <c:v>500.15999999999929</c:v>
                </c:pt>
                <c:pt idx="15">
                  <c:v>501.59999999999923</c:v>
                </c:pt>
                <c:pt idx="16">
                  <c:v>503.03999999999917</c:v>
                </c:pt>
                <c:pt idx="17">
                  <c:v>504.47999999999911</c:v>
                </c:pt>
                <c:pt idx="18">
                  <c:v>505.91999999999905</c:v>
                </c:pt>
                <c:pt idx="19">
                  <c:v>507.35999999999899</c:v>
                </c:pt>
                <c:pt idx="20">
                  <c:v>508.79999999999893</c:v>
                </c:pt>
                <c:pt idx="21">
                  <c:v>510.23999999999887</c:v>
                </c:pt>
                <c:pt idx="22">
                  <c:v>511.67999999999881</c:v>
                </c:pt>
                <c:pt idx="23">
                  <c:v>513.11999999999875</c:v>
                </c:pt>
                <c:pt idx="24">
                  <c:v>514.55999999999881</c:v>
                </c:pt>
                <c:pt idx="25">
                  <c:v>515.99999999999875</c:v>
                </c:pt>
                <c:pt idx="26">
                  <c:v>517.43999999999869</c:v>
                </c:pt>
                <c:pt idx="27">
                  <c:v>518.87999999999863</c:v>
                </c:pt>
                <c:pt idx="28">
                  <c:v>520.31999999999857</c:v>
                </c:pt>
                <c:pt idx="29">
                  <c:v>521.75999999999851</c:v>
                </c:pt>
                <c:pt idx="30">
                  <c:v>523.19999999999845</c:v>
                </c:pt>
                <c:pt idx="31">
                  <c:v>524.63999999999839</c:v>
                </c:pt>
                <c:pt idx="32">
                  <c:v>526.07999999999834</c:v>
                </c:pt>
                <c:pt idx="33">
                  <c:v>527.51999999999828</c:v>
                </c:pt>
                <c:pt idx="34">
                  <c:v>528.95999999999822</c:v>
                </c:pt>
                <c:pt idx="35">
                  <c:v>530.39999999999816</c:v>
                </c:pt>
                <c:pt idx="36">
                  <c:v>531.8399999999981</c:v>
                </c:pt>
                <c:pt idx="37">
                  <c:v>533.27999999999804</c:v>
                </c:pt>
                <c:pt idx="38">
                  <c:v>534.71999999999798</c:v>
                </c:pt>
                <c:pt idx="39">
                  <c:v>536.15999999999792</c:v>
                </c:pt>
                <c:pt idx="40">
                  <c:v>537.59999999999786</c:v>
                </c:pt>
                <c:pt idx="41">
                  <c:v>539.03999999999792</c:v>
                </c:pt>
                <c:pt idx="42">
                  <c:v>540.47999999999786</c:v>
                </c:pt>
                <c:pt idx="43">
                  <c:v>541.9199999999978</c:v>
                </c:pt>
                <c:pt idx="44">
                  <c:v>543.35999999999774</c:v>
                </c:pt>
                <c:pt idx="45">
                  <c:v>544.79999999999768</c:v>
                </c:pt>
                <c:pt idx="46">
                  <c:v>546.23999999999762</c:v>
                </c:pt>
                <c:pt idx="47">
                  <c:v>547.67999999999756</c:v>
                </c:pt>
                <c:pt idx="48">
                  <c:v>549.1199999999975</c:v>
                </c:pt>
                <c:pt idx="49">
                  <c:v>550.55999999999744</c:v>
                </c:pt>
                <c:pt idx="50">
                  <c:v>551.99999999999739</c:v>
                </c:pt>
                <c:pt idx="51">
                  <c:v>553.43999999999733</c:v>
                </c:pt>
                <c:pt idx="52">
                  <c:v>554.87999999999727</c:v>
                </c:pt>
                <c:pt idx="53">
                  <c:v>556.31999999999721</c:v>
                </c:pt>
                <c:pt idx="54">
                  <c:v>557.75999999999715</c:v>
                </c:pt>
                <c:pt idx="55">
                  <c:v>559.19999999999709</c:v>
                </c:pt>
                <c:pt idx="56">
                  <c:v>560.63999999999714</c:v>
                </c:pt>
                <c:pt idx="57">
                  <c:v>562.07999999999709</c:v>
                </c:pt>
                <c:pt idx="58">
                  <c:v>563.51999999999703</c:v>
                </c:pt>
                <c:pt idx="59">
                  <c:v>564.95999999999697</c:v>
                </c:pt>
                <c:pt idx="60">
                  <c:v>566.39999999999691</c:v>
                </c:pt>
                <c:pt idx="61">
                  <c:v>567.83999999999685</c:v>
                </c:pt>
                <c:pt idx="62">
                  <c:v>569.27999999999679</c:v>
                </c:pt>
                <c:pt idx="63">
                  <c:v>570.71999999999673</c:v>
                </c:pt>
                <c:pt idx="64">
                  <c:v>572.15999999999667</c:v>
                </c:pt>
                <c:pt idx="65">
                  <c:v>573.59999999999661</c:v>
                </c:pt>
                <c:pt idx="66">
                  <c:v>575.03999999999655</c:v>
                </c:pt>
                <c:pt idx="67">
                  <c:v>576.47999999999649</c:v>
                </c:pt>
                <c:pt idx="68">
                  <c:v>577.91999999999643</c:v>
                </c:pt>
                <c:pt idx="69">
                  <c:v>579.35999999999638</c:v>
                </c:pt>
                <c:pt idx="70">
                  <c:v>580.79999999999632</c:v>
                </c:pt>
                <c:pt idx="71">
                  <c:v>582.23999999999626</c:v>
                </c:pt>
                <c:pt idx="72">
                  <c:v>583.6799999999962</c:v>
                </c:pt>
                <c:pt idx="73">
                  <c:v>585.11999999999625</c:v>
                </c:pt>
                <c:pt idx="74">
                  <c:v>586.55999999999619</c:v>
                </c:pt>
                <c:pt idx="75">
                  <c:v>587.99999999999613</c:v>
                </c:pt>
                <c:pt idx="76">
                  <c:v>589.43999999999608</c:v>
                </c:pt>
                <c:pt idx="77">
                  <c:v>590.87999999999602</c:v>
                </c:pt>
                <c:pt idx="78">
                  <c:v>592.31999999999596</c:v>
                </c:pt>
                <c:pt idx="79">
                  <c:v>593.7599999999959</c:v>
                </c:pt>
                <c:pt idx="80">
                  <c:v>595.19999999999584</c:v>
                </c:pt>
                <c:pt idx="81">
                  <c:v>596.63999999999578</c:v>
                </c:pt>
                <c:pt idx="82">
                  <c:v>598.07999999999572</c:v>
                </c:pt>
                <c:pt idx="83">
                  <c:v>599.51999999999566</c:v>
                </c:pt>
                <c:pt idx="84">
                  <c:v>600.9599999999956</c:v>
                </c:pt>
                <c:pt idx="85">
                  <c:v>602.39999999999554</c:v>
                </c:pt>
                <c:pt idx="86">
                  <c:v>603.83999999999548</c:v>
                </c:pt>
                <c:pt idx="87">
                  <c:v>605.27999999999543</c:v>
                </c:pt>
                <c:pt idx="88">
                  <c:v>606.71999999999548</c:v>
                </c:pt>
                <c:pt idx="89">
                  <c:v>608.15999999999542</c:v>
                </c:pt>
                <c:pt idx="90">
                  <c:v>609.59999999999536</c:v>
                </c:pt>
                <c:pt idx="91">
                  <c:v>611.0399999999953</c:v>
                </c:pt>
                <c:pt idx="92">
                  <c:v>612.47999999999524</c:v>
                </c:pt>
                <c:pt idx="93">
                  <c:v>613.91999999999518</c:v>
                </c:pt>
                <c:pt idx="94">
                  <c:v>615.35999999999513</c:v>
                </c:pt>
                <c:pt idx="95">
                  <c:v>616.79999999999507</c:v>
                </c:pt>
                <c:pt idx="96">
                  <c:v>618.23999999999501</c:v>
                </c:pt>
                <c:pt idx="97">
                  <c:v>619.67999999999495</c:v>
                </c:pt>
                <c:pt idx="98">
                  <c:v>621.11999999999489</c:v>
                </c:pt>
                <c:pt idx="99">
                  <c:v>622.55999999999483</c:v>
                </c:pt>
                <c:pt idx="100">
                  <c:v>623.99999999999477</c:v>
                </c:pt>
                <c:pt idx="101">
                  <c:v>625.43999999999471</c:v>
                </c:pt>
                <c:pt idx="102">
                  <c:v>626.87999999999465</c:v>
                </c:pt>
                <c:pt idx="103">
                  <c:v>628.31999999999459</c:v>
                </c:pt>
                <c:pt idx="104">
                  <c:v>629.75999999999453</c:v>
                </c:pt>
                <c:pt idx="105">
                  <c:v>631.19999999999459</c:v>
                </c:pt>
                <c:pt idx="106">
                  <c:v>632.63999999999453</c:v>
                </c:pt>
                <c:pt idx="107">
                  <c:v>634.07999999999447</c:v>
                </c:pt>
                <c:pt idx="108">
                  <c:v>635.51999999999441</c:v>
                </c:pt>
                <c:pt idx="109">
                  <c:v>636.95999999999435</c:v>
                </c:pt>
                <c:pt idx="110">
                  <c:v>638.39999999999429</c:v>
                </c:pt>
                <c:pt idx="111">
                  <c:v>639.83999999999423</c:v>
                </c:pt>
                <c:pt idx="112">
                  <c:v>641.27999999999417</c:v>
                </c:pt>
                <c:pt idx="113">
                  <c:v>642.71999999999412</c:v>
                </c:pt>
                <c:pt idx="114">
                  <c:v>644.15999999999406</c:v>
                </c:pt>
                <c:pt idx="115">
                  <c:v>645.599999999994</c:v>
                </c:pt>
                <c:pt idx="116">
                  <c:v>647.03999999999394</c:v>
                </c:pt>
                <c:pt idx="117">
                  <c:v>648.47999999999388</c:v>
                </c:pt>
                <c:pt idx="118">
                  <c:v>649.91999999999382</c:v>
                </c:pt>
                <c:pt idx="119">
                  <c:v>651.35999999999376</c:v>
                </c:pt>
                <c:pt idx="120">
                  <c:v>652.79999999999382</c:v>
                </c:pt>
                <c:pt idx="121">
                  <c:v>654.23999999999376</c:v>
                </c:pt>
                <c:pt idx="122">
                  <c:v>655.6799999999937</c:v>
                </c:pt>
                <c:pt idx="123">
                  <c:v>657.11999999999364</c:v>
                </c:pt>
                <c:pt idx="124">
                  <c:v>658.55999999999358</c:v>
                </c:pt>
                <c:pt idx="125">
                  <c:v>659.99999999999352</c:v>
                </c:pt>
                <c:pt idx="126">
                  <c:v>661.43999999999346</c:v>
                </c:pt>
                <c:pt idx="127">
                  <c:v>662.8799999999934</c:v>
                </c:pt>
                <c:pt idx="128">
                  <c:v>664.31999999999334</c:v>
                </c:pt>
                <c:pt idx="129">
                  <c:v>665.75999999999328</c:v>
                </c:pt>
                <c:pt idx="130">
                  <c:v>667.19999999999322</c:v>
                </c:pt>
                <c:pt idx="131">
                  <c:v>668.63999999999317</c:v>
                </c:pt>
                <c:pt idx="132">
                  <c:v>670.07999999999311</c:v>
                </c:pt>
                <c:pt idx="133">
                  <c:v>671.51999999999305</c:v>
                </c:pt>
                <c:pt idx="134">
                  <c:v>672.95999999999299</c:v>
                </c:pt>
                <c:pt idx="135">
                  <c:v>674.39999999999293</c:v>
                </c:pt>
                <c:pt idx="136">
                  <c:v>675.83999999999287</c:v>
                </c:pt>
                <c:pt idx="137">
                  <c:v>677.27999999999292</c:v>
                </c:pt>
                <c:pt idx="138">
                  <c:v>678.71999999999287</c:v>
                </c:pt>
                <c:pt idx="139">
                  <c:v>680.15999999999281</c:v>
                </c:pt>
                <c:pt idx="140">
                  <c:v>681.59999999999275</c:v>
                </c:pt>
                <c:pt idx="141">
                  <c:v>683.03999999999269</c:v>
                </c:pt>
                <c:pt idx="142">
                  <c:v>684.47999999999263</c:v>
                </c:pt>
                <c:pt idx="143">
                  <c:v>685.91999999999257</c:v>
                </c:pt>
                <c:pt idx="144">
                  <c:v>687.35999999999251</c:v>
                </c:pt>
                <c:pt idx="145">
                  <c:v>688.79999999999245</c:v>
                </c:pt>
                <c:pt idx="146">
                  <c:v>690.23999999999239</c:v>
                </c:pt>
                <c:pt idx="147">
                  <c:v>691.67999999999233</c:v>
                </c:pt>
                <c:pt idx="148">
                  <c:v>693.11999999999227</c:v>
                </c:pt>
                <c:pt idx="149">
                  <c:v>694.55999999999221</c:v>
                </c:pt>
                <c:pt idx="150">
                  <c:v>695.99999999999227</c:v>
                </c:pt>
                <c:pt idx="151">
                  <c:v>697.4399999999921</c:v>
                </c:pt>
                <c:pt idx="152">
                  <c:v>698.87999999999215</c:v>
                </c:pt>
                <c:pt idx="153">
                  <c:v>700.31999999999198</c:v>
                </c:pt>
                <c:pt idx="154">
                  <c:v>701.75999999999203</c:v>
                </c:pt>
                <c:pt idx="155">
                  <c:v>703.19999999999186</c:v>
                </c:pt>
                <c:pt idx="156">
                  <c:v>704.63999999999191</c:v>
                </c:pt>
                <c:pt idx="157">
                  <c:v>706.07999999999186</c:v>
                </c:pt>
                <c:pt idx="158">
                  <c:v>707.5199999999918</c:v>
                </c:pt>
                <c:pt idx="159">
                  <c:v>708.95999999999174</c:v>
                </c:pt>
                <c:pt idx="160">
                  <c:v>710.39999999999168</c:v>
                </c:pt>
                <c:pt idx="161">
                  <c:v>711.83999999999162</c:v>
                </c:pt>
                <c:pt idx="162">
                  <c:v>713.27999999999156</c:v>
                </c:pt>
                <c:pt idx="163">
                  <c:v>714.7199999999915</c:v>
                </c:pt>
                <c:pt idx="164">
                  <c:v>716.15999999999144</c:v>
                </c:pt>
                <c:pt idx="165">
                  <c:v>717.5999999999915</c:v>
                </c:pt>
                <c:pt idx="166">
                  <c:v>719.03999999999132</c:v>
                </c:pt>
                <c:pt idx="167">
                  <c:v>720.47999999999138</c:v>
                </c:pt>
                <c:pt idx="168">
                  <c:v>721.91999999999143</c:v>
                </c:pt>
                <c:pt idx="169">
                  <c:v>723.35999999999137</c:v>
                </c:pt>
                <c:pt idx="170">
                  <c:v>724.79999999999131</c:v>
                </c:pt>
                <c:pt idx="171">
                  <c:v>726.23999999999137</c:v>
                </c:pt>
                <c:pt idx="172">
                  <c:v>727.67999999999142</c:v>
                </c:pt>
                <c:pt idx="173">
                  <c:v>729.11999999999136</c:v>
                </c:pt>
                <c:pt idx="174">
                  <c:v>730.55999999999131</c:v>
                </c:pt>
                <c:pt idx="175">
                  <c:v>731.99999999999136</c:v>
                </c:pt>
                <c:pt idx="176">
                  <c:v>733.43999999999141</c:v>
                </c:pt>
                <c:pt idx="177">
                  <c:v>734.87999999999136</c:v>
                </c:pt>
                <c:pt idx="178">
                  <c:v>736.31999999999141</c:v>
                </c:pt>
                <c:pt idx="179">
                  <c:v>737.75999999999135</c:v>
                </c:pt>
                <c:pt idx="180">
                  <c:v>739.19999999999141</c:v>
                </c:pt>
                <c:pt idx="181">
                  <c:v>740.63999999999146</c:v>
                </c:pt>
                <c:pt idx="182">
                  <c:v>742.0799999999914</c:v>
                </c:pt>
                <c:pt idx="183">
                  <c:v>743.51999999999134</c:v>
                </c:pt>
                <c:pt idx="184">
                  <c:v>744.9599999999914</c:v>
                </c:pt>
                <c:pt idx="185">
                  <c:v>746.39999999999145</c:v>
                </c:pt>
                <c:pt idx="186">
                  <c:v>747.83999999999139</c:v>
                </c:pt>
                <c:pt idx="187">
                  <c:v>749.27999999999133</c:v>
                </c:pt>
                <c:pt idx="188">
                  <c:v>750.71999999999139</c:v>
                </c:pt>
                <c:pt idx="189">
                  <c:v>752.15999999999144</c:v>
                </c:pt>
                <c:pt idx="190">
                  <c:v>753.59999999999138</c:v>
                </c:pt>
                <c:pt idx="191">
                  <c:v>755.03999999999132</c:v>
                </c:pt>
                <c:pt idx="192">
                  <c:v>756.47999999999138</c:v>
                </c:pt>
                <c:pt idx="193">
                  <c:v>757.91999999999143</c:v>
                </c:pt>
                <c:pt idx="194">
                  <c:v>759.35999999999137</c:v>
                </c:pt>
                <c:pt idx="195">
                  <c:v>760.79999999999143</c:v>
                </c:pt>
                <c:pt idx="196">
                  <c:v>762.23999999999137</c:v>
                </c:pt>
                <c:pt idx="197">
                  <c:v>763.67999999999142</c:v>
                </c:pt>
                <c:pt idx="198">
                  <c:v>765.11999999999148</c:v>
                </c:pt>
                <c:pt idx="199">
                  <c:v>766.55999999999142</c:v>
                </c:pt>
                <c:pt idx="200">
                  <c:v>767.99999999999136</c:v>
                </c:pt>
                <c:pt idx="201">
                  <c:v>769.43999999999141</c:v>
                </c:pt>
                <c:pt idx="202">
                  <c:v>770.87999999999147</c:v>
                </c:pt>
                <c:pt idx="203">
                  <c:v>772.31999999999141</c:v>
                </c:pt>
                <c:pt idx="204">
                  <c:v>773.75999999999135</c:v>
                </c:pt>
                <c:pt idx="205">
                  <c:v>775.19999999999141</c:v>
                </c:pt>
                <c:pt idx="206">
                  <c:v>776.63999999999146</c:v>
                </c:pt>
                <c:pt idx="207">
                  <c:v>778.0799999999914</c:v>
                </c:pt>
                <c:pt idx="208">
                  <c:v>779.51999999999134</c:v>
                </c:pt>
                <c:pt idx="209">
                  <c:v>780.9599999999914</c:v>
                </c:pt>
                <c:pt idx="210">
                  <c:v>782.39999999999145</c:v>
                </c:pt>
                <c:pt idx="211">
                  <c:v>783.83999999999151</c:v>
                </c:pt>
                <c:pt idx="212">
                  <c:v>785.27999999999145</c:v>
                </c:pt>
                <c:pt idx="213">
                  <c:v>786.71999999999139</c:v>
                </c:pt>
                <c:pt idx="214">
                  <c:v>788.15999999999144</c:v>
                </c:pt>
                <c:pt idx="215">
                  <c:v>789.5999999999915</c:v>
                </c:pt>
                <c:pt idx="216">
                  <c:v>791.03999999999144</c:v>
                </c:pt>
                <c:pt idx="217">
                  <c:v>792.47999999999138</c:v>
                </c:pt>
                <c:pt idx="218">
                  <c:v>793.91999999999143</c:v>
                </c:pt>
                <c:pt idx="219">
                  <c:v>795.35999999999149</c:v>
                </c:pt>
                <c:pt idx="220">
                  <c:v>796.79999999999143</c:v>
                </c:pt>
                <c:pt idx="221">
                  <c:v>798.23999999999137</c:v>
                </c:pt>
                <c:pt idx="222">
                  <c:v>799.67999999999142</c:v>
                </c:pt>
                <c:pt idx="223">
                  <c:v>801.11999999999148</c:v>
                </c:pt>
                <c:pt idx="224">
                  <c:v>802.55999999999142</c:v>
                </c:pt>
                <c:pt idx="225">
                  <c:v>803.99999999999136</c:v>
                </c:pt>
                <c:pt idx="226">
                  <c:v>805.43999999999141</c:v>
                </c:pt>
                <c:pt idx="227">
                  <c:v>806.87999999999147</c:v>
                </c:pt>
                <c:pt idx="228">
                  <c:v>808.31999999999152</c:v>
                </c:pt>
                <c:pt idx="229">
                  <c:v>809.75999999999146</c:v>
                </c:pt>
                <c:pt idx="230">
                  <c:v>811.19999999999141</c:v>
                </c:pt>
                <c:pt idx="231">
                  <c:v>812.63999999999146</c:v>
                </c:pt>
                <c:pt idx="232">
                  <c:v>814.07999999999151</c:v>
                </c:pt>
                <c:pt idx="233">
                  <c:v>815.51999999999146</c:v>
                </c:pt>
                <c:pt idx="234">
                  <c:v>816.9599999999914</c:v>
                </c:pt>
                <c:pt idx="235">
                  <c:v>818.39999999999145</c:v>
                </c:pt>
                <c:pt idx="236">
                  <c:v>819.83999999999151</c:v>
                </c:pt>
                <c:pt idx="237">
                  <c:v>821.27999999999145</c:v>
                </c:pt>
                <c:pt idx="238">
                  <c:v>822.71999999999139</c:v>
                </c:pt>
                <c:pt idx="239">
                  <c:v>824.15999999999144</c:v>
                </c:pt>
                <c:pt idx="240">
                  <c:v>825.5999999999915</c:v>
                </c:pt>
                <c:pt idx="241">
                  <c:v>827.03999999999144</c:v>
                </c:pt>
                <c:pt idx="242">
                  <c:v>828.47999999999149</c:v>
                </c:pt>
                <c:pt idx="243">
                  <c:v>829.91999999999143</c:v>
                </c:pt>
                <c:pt idx="244">
                  <c:v>831.35999999999149</c:v>
                </c:pt>
                <c:pt idx="245">
                  <c:v>832.79999999999154</c:v>
                </c:pt>
                <c:pt idx="246">
                  <c:v>834.23999999999148</c:v>
                </c:pt>
                <c:pt idx="247">
                  <c:v>835.67999999999142</c:v>
                </c:pt>
                <c:pt idx="248">
                  <c:v>837.11999999999148</c:v>
                </c:pt>
                <c:pt idx="249">
                  <c:v>838.55999999999153</c:v>
                </c:pt>
                <c:pt idx="250">
                  <c:v>839.99999999999147</c:v>
                </c:pt>
                <c:pt idx="251">
                  <c:v>841.43999999999141</c:v>
                </c:pt>
                <c:pt idx="252">
                  <c:v>842.87999999999147</c:v>
                </c:pt>
                <c:pt idx="253">
                  <c:v>844.31999999999152</c:v>
                </c:pt>
                <c:pt idx="254">
                  <c:v>845.75999999999146</c:v>
                </c:pt>
                <c:pt idx="255">
                  <c:v>847.19999999999141</c:v>
                </c:pt>
                <c:pt idx="256">
                  <c:v>848.63999999999146</c:v>
                </c:pt>
                <c:pt idx="257">
                  <c:v>850.07999999999151</c:v>
                </c:pt>
                <c:pt idx="258">
                  <c:v>851.51999999999146</c:v>
                </c:pt>
                <c:pt idx="259">
                  <c:v>852.95999999999151</c:v>
                </c:pt>
                <c:pt idx="260">
                  <c:v>854.39999999999145</c:v>
                </c:pt>
                <c:pt idx="261">
                  <c:v>855.83999999999151</c:v>
                </c:pt>
                <c:pt idx="262">
                  <c:v>857.27999999999156</c:v>
                </c:pt>
                <c:pt idx="263">
                  <c:v>858.7199999999915</c:v>
                </c:pt>
                <c:pt idx="264">
                  <c:v>860.15999999999144</c:v>
                </c:pt>
                <c:pt idx="265">
                  <c:v>861.5999999999915</c:v>
                </c:pt>
                <c:pt idx="266">
                  <c:v>863.03999999999155</c:v>
                </c:pt>
                <c:pt idx="267">
                  <c:v>864.47999999999149</c:v>
                </c:pt>
                <c:pt idx="268">
                  <c:v>865.91999999999143</c:v>
                </c:pt>
                <c:pt idx="269">
                  <c:v>867.35999999999149</c:v>
                </c:pt>
                <c:pt idx="270">
                  <c:v>868.79999999999154</c:v>
                </c:pt>
                <c:pt idx="271">
                  <c:v>870.23999999999148</c:v>
                </c:pt>
                <c:pt idx="272">
                  <c:v>871.67999999999142</c:v>
                </c:pt>
                <c:pt idx="273">
                  <c:v>873.11999999999148</c:v>
                </c:pt>
                <c:pt idx="274">
                  <c:v>874.55999999999153</c:v>
                </c:pt>
                <c:pt idx="275">
                  <c:v>875.99999999999159</c:v>
                </c:pt>
                <c:pt idx="276">
                  <c:v>877.43999999999153</c:v>
                </c:pt>
                <c:pt idx="277">
                  <c:v>878.87999999999147</c:v>
                </c:pt>
                <c:pt idx="278">
                  <c:v>880.31999999999152</c:v>
                </c:pt>
                <c:pt idx="279">
                  <c:v>881.75999999999158</c:v>
                </c:pt>
                <c:pt idx="280">
                  <c:v>883.19999999999152</c:v>
                </c:pt>
                <c:pt idx="281">
                  <c:v>884.63999999999146</c:v>
                </c:pt>
                <c:pt idx="282">
                  <c:v>886.07999999999151</c:v>
                </c:pt>
                <c:pt idx="283">
                  <c:v>887.51999999999157</c:v>
                </c:pt>
                <c:pt idx="284">
                  <c:v>888.95999999999151</c:v>
                </c:pt>
                <c:pt idx="285">
                  <c:v>890.39999999999145</c:v>
                </c:pt>
                <c:pt idx="286">
                  <c:v>891.83999999999151</c:v>
                </c:pt>
                <c:pt idx="287">
                  <c:v>893.27999999999156</c:v>
                </c:pt>
                <c:pt idx="288">
                  <c:v>894.7199999999915</c:v>
                </c:pt>
                <c:pt idx="289">
                  <c:v>896.15999999999144</c:v>
                </c:pt>
                <c:pt idx="290">
                  <c:v>897.5999999999915</c:v>
                </c:pt>
                <c:pt idx="291">
                  <c:v>899.03999999999155</c:v>
                </c:pt>
                <c:pt idx="292">
                  <c:v>900.47999999999161</c:v>
                </c:pt>
                <c:pt idx="293">
                  <c:v>901.91999999999155</c:v>
                </c:pt>
                <c:pt idx="294">
                  <c:v>903.35999999999149</c:v>
                </c:pt>
                <c:pt idx="295">
                  <c:v>904.79999999999154</c:v>
                </c:pt>
                <c:pt idx="296">
                  <c:v>906.2399999999916</c:v>
                </c:pt>
                <c:pt idx="297">
                  <c:v>907.67999999999154</c:v>
                </c:pt>
                <c:pt idx="298">
                  <c:v>909.11999999999148</c:v>
                </c:pt>
                <c:pt idx="299">
                  <c:v>910.55999999999153</c:v>
                </c:pt>
                <c:pt idx="300">
                  <c:v>911.99999999999159</c:v>
                </c:pt>
                <c:pt idx="301">
                  <c:v>913.43999999999153</c:v>
                </c:pt>
                <c:pt idx="302">
                  <c:v>914.87999999999147</c:v>
                </c:pt>
                <c:pt idx="303">
                  <c:v>916.31999999999152</c:v>
                </c:pt>
                <c:pt idx="304">
                  <c:v>917.75999999999158</c:v>
                </c:pt>
                <c:pt idx="305">
                  <c:v>919.19999999999152</c:v>
                </c:pt>
                <c:pt idx="306">
                  <c:v>920.63999999999157</c:v>
                </c:pt>
                <c:pt idx="307">
                  <c:v>922.07999999999151</c:v>
                </c:pt>
                <c:pt idx="308">
                  <c:v>923.51999999999157</c:v>
                </c:pt>
                <c:pt idx="309">
                  <c:v>924.95999999999162</c:v>
                </c:pt>
                <c:pt idx="310">
                  <c:v>926.39999999999156</c:v>
                </c:pt>
                <c:pt idx="311">
                  <c:v>927.83999999999151</c:v>
                </c:pt>
                <c:pt idx="312">
                  <c:v>929.27999999999156</c:v>
                </c:pt>
                <c:pt idx="313">
                  <c:v>930.71999999999161</c:v>
                </c:pt>
                <c:pt idx="314">
                  <c:v>932.15999999999156</c:v>
                </c:pt>
                <c:pt idx="315">
                  <c:v>933.5999999999915</c:v>
                </c:pt>
                <c:pt idx="316">
                  <c:v>935.03999999999155</c:v>
                </c:pt>
                <c:pt idx="317">
                  <c:v>936.47999999999161</c:v>
                </c:pt>
                <c:pt idx="318">
                  <c:v>937.91999999999155</c:v>
                </c:pt>
                <c:pt idx="319">
                  <c:v>939.35999999999149</c:v>
                </c:pt>
                <c:pt idx="320">
                  <c:v>940.79999999999154</c:v>
                </c:pt>
                <c:pt idx="321">
                  <c:v>942.2399999999916</c:v>
                </c:pt>
                <c:pt idx="322">
                  <c:v>943.67999999999154</c:v>
                </c:pt>
                <c:pt idx="323">
                  <c:v>945.11999999999159</c:v>
                </c:pt>
                <c:pt idx="324">
                  <c:v>946.55999999999153</c:v>
                </c:pt>
                <c:pt idx="325">
                  <c:v>947.99999999999159</c:v>
                </c:pt>
                <c:pt idx="326">
                  <c:v>949.43999999999164</c:v>
                </c:pt>
                <c:pt idx="327">
                  <c:v>950.87999999999158</c:v>
                </c:pt>
                <c:pt idx="328">
                  <c:v>952.31999999999152</c:v>
                </c:pt>
                <c:pt idx="329">
                  <c:v>953.75999999999158</c:v>
                </c:pt>
                <c:pt idx="330">
                  <c:v>955.19999999999163</c:v>
                </c:pt>
                <c:pt idx="331">
                  <c:v>956.63999999999157</c:v>
                </c:pt>
                <c:pt idx="332">
                  <c:v>958.07999999999151</c:v>
                </c:pt>
                <c:pt idx="333">
                  <c:v>959.51999999999157</c:v>
                </c:pt>
                <c:pt idx="334">
                  <c:v>960.95999999999162</c:v>
                </c:pt>
                <c:pt idx="335">
                  <c:v>962.39999999999156</c:v>
                </c:pt>
                <c:pt idx="336">
                  <c:v>963.83999999999162</c:v>
                </c:pt>
                <c:pt idx="337">
                  <c:v>965.27999999999156</c:v>
                </c:pt>
                <c:pt idx="338">
                  <c:v>966.71999999999161</c:v>
                </c:pt>
                <c:pt idx="339">
                  <c:v>968.15999999999156</c:v>
                </c:pt>
                <c:pt idx="340">
                  <c:v>969.59999999999161</c:v>
                </c:pt>
                <c:pt idx="341">
                  <c:v>971.03999999999155</c:v>
                </c:pt>
                <c:pt idx="342">
                  <c:v>972.47999999999161</c:v>
                </c:pt>
                <c:pt idx="343">
                  <c:v>973.91999999999166</c:v>
                </c:pt>
                <c:pt idx="344">
                  <c:v>975.3599999999916</c:v>
                </c:pt>
                <c:pt idx="345">
                  <c:v>976.79999999999154</c:v>
                </c:pt>
                <c:pt idx="346">
                  <c:v>978.2399999999916</c:v>
                </c:pt>
                <c:pt idx="347">
                  <c:v>979.67999999999165</c:v>
                </c:pt>
                <c:pt idx="348">
                  <c:v>981.11999999999159</c:v>
                </c:pt>
                <c:pt idx="349">
                  <c:v>982.55999999999153</c:v>
                </c:pt>
                <c:pt idx="350">
                  <c:v>983.99999999999159</c:v>
                </c:pt>
                <c:pt idx="351">
                  <c:v>985.43999999999164</c:v>
                </c:pt>
                <c:pt idx="352">
                  <c:v>986.87999999999158</c:v>
                </c:pt>
                <c:pt idx="353">
                  <c:v>988.31999999999164</c:v>
                </c:pt>
                <c:pt idx="354">
                  <c:v>989.75999999999158</c:v>
                </c:pt>
                <c:pt idx="355">
                  <c:v>991.19999999999163</c:v>
                </c:pt>
                <c:pt idx="356">
                  <c:v>992.63999999999157</c:v>
                </c:pt>
                <c:pt idx="357">
                  <c:v>994.07999999999163</c:v>
                </c:pt>
                <c:pt idx="358">
                  <c:v>995.51999999999157</c:v>
                </c:pt>
                <c:pt idx="359">
                  <c:v>996.95999999999162</c:v>
                </c:pt>
                <c:pt idx="360">
                  <c:v>998.39999999999168</c:v>
                </c:pt>
                <c:pt idx="361">
                  <c:v>999.83999999999162</c:v>
                </c:pt>
                <c:pt idx="362">
                  <c:v>1001.2799999999916</c:v>
                </c:pt>
                <c:pt idx="363">
                  <c:v>1002.7199999999916</c:v>
                </c:pt>
                <c:pt idx="364">
                  <c:v>1004.1599999999917</c:v>
                </c:pt>
                <c:pt idx="365">
                  <c:v>1005.5999999999916</c:v>
                </c:pt>
                <c:pt idx="366">
                  <c:v>1007.0399999999916</c:v>
                </c:pt>
                <c:pt idx="367">
                  <c:v>1008.4799999999916</c:v>
                </c:pt>
                <c:pt idx="368">
                  <c:v>1009.9199999999917</c:v>
                </c:pt>
                <c:pt idx="369">
                  <c:v>1011.3599999999916</c:v>
                </c:pt>
                <c:pt idx="370">
                  <c:v>1012.7999999999917</c:v>
                </c:pt>
                <c:pt idx="371">
                  <c:v>1014.2399999999916</c:v>
                </c:pt>
                <c:pt idx="372">
                  <c:v>1015.6799999999917</c:v>
                </c:pt>
                <c:pt idx="373">
                  <c:v>1017.1199999999916</c:v>
                </c:pt>
                <c:pt idx="374">
                  <c:v>1018.5599999999916</c:v>
                </c:pt>
                <c:pt idx="375">
                  <c:v>1019.9999999999916</c:v>
                </c:pt>
                <c:pt idx="376">
                  <c:v>1021.4399999999916</c:v>
                </c:pt>
                <c:pt idx="377">
                  <c:v>1022.8799999999917</c:v>
                </c:pt>
                <c:pt idx="378">
                  <c:v>1024.3199999999915</c:v>
                </c:pt>
                <c:pt idx="379">
                  <c:v>1025.7599999999916</c:v>
                </c:pt>
                <c:pt idx="380">
                  <c:v>1027.1999999999916</c:v>
                </c:pt>
                <c:pt idx="381">
                  <c:v>1028.6399999999917</c:v>
                </c:pt>
                <c:pt idx="382">
                  <c:v>1030.0799999999917</c:v>
                </c:pt>
                <c:pt idx="383">
                  <c:v>1031.5199999999916</c:v>
                </c:pt>
                <c:pt idx="384">
                  <c:v>1032.9599999999916</c:v>
                </c:pt>
                <c:pt idx="385">
                  <c:v>1034.3999999999917</c:v>
                </c:pt>
                <c:pt idx="386">
                  <c:v>1035.8399999999917</c:v>
                </c:pt>
                <c:pt idx="387">
                  <c:v>1037.2799999999916</c:v>
                </c:pt>
                <c:pt idx="388">
                  <c:v>1038.7199999999916</c:v>
                </c:pt>
                <c:pt idx="389">
                  <c:v>1040.1599999999917</c:v>
                </c:pt>
                <c:pt idx="390">
                  <c:v>1041.5999999999917</c:v>
                </c:pt>
                <c:pt idx="391">
                  <c:v>1043.0399999999918</c:v>
                </c:pt>
                <c:pt idx="392">
                  <c:v>1044.4799999999916</c:v>
                </c:pt>
                <c:pt idx="393">
                  <c:v>1045.9199999999917</c:v>
                </c:pt>
                <c:pt idx="394">
                  <c:v>1047.3599999999917</c:v>
                </c:pt>
                <c:pt idx="395">
                  <c:v>1048.7999999999915</c:v>
                </c:pt>
                <c:pt idx="396">
                  <c:v>1050.2399999999916</c:v>
                </c:pt>
                <c:pt idx="397">
                  <c:v>1051.6799999999917</c:v>
                </c:pt>
                <c:pt idx="398">
                  <c:v>1053.1199999999917</c:v>
                </c:pt>
                <c:pt idx="399">
                  <c:v>1054.5599999999918</c:v>
                </c:pt>
                <c:pt idx="400">
                  <c:v>1055.9999999999916</c:v>
                </c:pt>
                <c:pt idx="401">
                  <c:v>1057.4399999999916</c:v>
                </c:pt>
                <c:pt idx="402">
                  <c:v>1058.8799999999917</c:v>
                </c:pt>
                <c:pt idx="403">
                  <c:v>1060.3199999999918</c:v>
                </c:pt>
                <c:pt idx="404">
                  <c:v>1061.7599999999916</c:v>
                </c:pt>
                <c:pt idx="405">
                  <c:v>1063.1999999999916</c:v>
                </c:pt>
                <c:pt idx="406">
                  <c:v>1064.6399999999917</c:v>
                </c:pt>
                <c:pt idx="407">
                  <c:v>1066.0799999999917</c:v>
                </c:pt>
                <c:pt idx="408">
                  <c:v>1067.5199999999918</c:v>
                </c:pt>
                <c:pt idx="409">
                  <c:v>1068.9599999999916</c:v>
                </c:pt>
                <c:pt idx="410">
                  <c:v>1070.3999999999917</c:v>
                </c:pt>
                <c:pt idx="411">
                  <c:v>1071.8399999999917</c:v>
                </c:pt>
                <c:pt idx="412">
                  <c:v>1073.2799999999916</c:v>
                </c:pt>
                <c:pt idx="413">
                  <c:v>1074.7199999999916</c:v>
                </c:pt>
                <c:pt idx="414">
                  <c:v>1076.1599999999917</c:v>
                </c:pt>
                <c:pt idx="415">
                  <c:v>1077.5999999999917</c:v>
                </c:pt>
                <c:pt idx="416">
                  <c:v>1079.0399999999918</c:v>
                </c:pt>
                <c:pt idx="417">
                  <c:v>1080.4799999999916</c:v>
                </c:pt>
                <c:pt idx="418">
                  <c:v>1081.9199999999917</c:v>
                </c:pt>
                <c:pt idx="419">
                  <c:v>1083.3599999999917</c:v>
                </c:pt>
                <c:pt idx="420">
                  <c:v>1084.7999999999918</c:v>
                </c:pt>
                <c:pt idx="421">
                  <c:v>1086.2399999999916</c:v>
                </c:pt>
                <c:pt idx="422">
                  <c:v>1087.6799999999917</c:v>
                </c:pt>
                <c:pt idx="423">
                  <c:v>1089.1199999999917</c:v>
                </c:pt>
                <c:pt idx="424">
                  <c:v>1090.5599999999918</c:v>
                </c:pt>
                <c:pt idx="425">
                  <c:v>1091.9999999999918</c:v>
                </c:pt>
                <c:pt idx="426">
                  <c:v>1093.4399999999916</c:v>
                </c:pt>
                <c:pt idx="427">
                  <c:v>1094.8799999999917</c:v>
                </c:pt>
                <c:pt idx="428">
                  <c:v>1096.3199999999918</c:v>
                </c:pt>
                <c:pt idx="429">
                  <c:v>1097.7599999999918</c:v>
                </c:pt>
                <c:pt idx="430">
                  <c:v>1099.1999999999916</c:v>
                </c:pt>
                <c:pt idx="431">
                  <c:v>1100.6399999999917</c:v>
                </c:pt>
                <c:pt idx="432">
                  <c:v>1102.0799999999917</c:v>
                </c:pt>
                <c:pt idx="433">
                  <c:v>1103.5199999999918</c:v>
                </c:pt>
                <c:pt idx="434">
                  <c:v>1104.9599999999916</c:v>
                </c:pt>
                <c:pt idx="435">
                  <c:v>1106.3999999999917</c:v>
                </c:pt>
                <c:pt idx="436">
                  <c:v>1107.8399999999917</c:v>
                </c:pt>
                <c:pt idx="437">
                  <c:v>1109.2799999999918</c:v>
                </c:pt>
                <c:pt idx="438">
                  <c:v>1110.7199999999916</c:v>
                </c:pt>
                <c:pt idx="439">
                  <c:v>1112.1599999999917</c:v>
                </c:pt>
                <c:pt idx="440">
                  <c:v>1113.5999999999917</c:v>
                </c:pt>
                <c:pt idx="441">
                  <c:v>1115.0399999999918</c:v>
                </c:pt>
                <c:pt idx="442">
                  <c:v>1116.4799999999918</c:v>
                </c:pt>
                <c:pt idx="443">
                  <c:v>1117.9199999999917</c:v>
                </c:pt>
                <c:pt idx="444">
                  <c:v>1119.3599999999917</c:v>
                </c:pt>
                <c:pt idx="445">
                  <c:v>1120.7999999999918</c:v>
                </c:pt>
                <c:pt idx="446">
                  <c:v>1122.2399999999918</c:v>
                </c:pt>
                <c:pt idx="447">
                  <c:v>1123.6799999999917</c:v>
                </c:pt>
                <c:pt idx="448">
                  <c:v>1125.1199999999917</c:v>
                </c:pt>
                <c:pt idx="449">
                  <c:v>1126.5599999999918</c:v>
                </c:pt>
                <c:pt idx="450">
                  <c:v>1127.9999999999918</c:v>
                </c:pt>
                <c:pt idx="451">
                  <c:v>1129.4399999999916</c:v>
                </c:pt>
                <c:pt idx="452">
                  <c:v>1130.8799999999917</c:v>
                </c:pt>
                <c:pt idx="453">
                  <c:v>1132.3199999999918</c:v>
                </c:pt>
                <c:pt idx="454">
                  <c:v>1133.7599999999918</c:v>
                </c:pt>
                <c:pt idx="455">
                  <c:v>1135.1999999999916</c:v>
                </c:pt>
                <c:pt idx="456">
                  <c:v>1136.6399999999917</c:v>
                </c:pt>
                <c:pt idx="457">
                  <c:v>1138.0799999999917</c:v>
                </c:pt>
                <c:pt idx="458">
                  <c:v>1139.5199999999918</c:v>
                </c:pt>
                <c:pt idx="459">
                  <c:v>1140.9599999999919</c:v>
                </c:pt>
                <c:pt idx="460">
                  <c:v>1142.3999999999917</c:v>
                </c:pt>
                <c:pt idx="461">
                  <c:v>1143.8399999999917</c:v>
                </c:pt>
                <c:pt idx="462">
                  <c:v>1145.2799999999918</c:v>
                </c:pt>
                <c:pt idx="463">
                  <c:v>1146.7199999999918</c:v>
                </c:pt>
                <c:pt idx="464">
                  <c:v>1148.1599999999917</c:v>
                </c:pt>
                <c:pt idx="465">
                  <c:v>1149.5999999999917</c:v>
                </c:pt>
                <c:pt idx="466">
                  <c:v>1151.0399999999918</c:v>
                </c:pt>
                <c:pt idx="467">
                  <c:v>1152.4799999999918</c:v>
                </c:pt>
                <c:pt idx="468">
                  <c:v>1153.9199999999917</c:v>
                </c:pt>
                <c:pt idx="469">
                  <c:v>1155.3599999999917</c:v>
                </c:pt>
                <c:pt idx="470">
                  <c:v>1156.7999999999918</c:v>
                </c:pt>
                <c:pt idx="471">
                  <c:v>1158.2399999999918</c:v>
                </c:pt>
                <c:pt idx="472">
                  <c:v>1159.6799999999917</c:v>
                </c:pt>
                <c:pt idx="473">
                  <c:v>1161.1199999999917</c:v>
                </c:pt>
                <c:pt idx="474">
                  <c:v>1162.5599999999918</c:v>
                </c:pt>
                <c:pt idx="475">
                  <c:v>1163.9999999999918</c:v>
                </c:pt>
                <c:pt idx="476">
                  <c:v>1165.4399999999919</c:v>
                </c:pt>
                <c:pt idx="477">
                  <c:v>1166.8799999999917</c:v>
                </c:pt>
                <c:pt idx="478">
                  <c:v>1168.3199999999918</c:v>
                </c:pt>
                <c:pt idx="479">
                  <c:v>1169.7599999999918</c:v>
                </c:pt>
                <c:pt idx="480">
                  <c:v>1171.1999999999919</c:v>
                </c:pt>
                <c:pt idx="481">
                  <c:v>1172.6399999999917</c:v>
                </c:pt>
                <c:pt idx="482">
                  <c:v>1174.0799999999917</c:v>
                </c:pt>
                <c:pt idx="483">
                  <c:v>1175.5199999999918</c:v>
                </c:pt>
                <c:pt idx="484">
                  <c:v>1176.9599999999919</c:v>
                </c:pt>
                <c:pt idx="485">
                  <c:v>1178.3999999999917</c:v>
                </c:pt>
                <c:pt idx="486">
                  <c:v>1179.8399999999917</c:v>
                </c:pt>
                <c:pt idx="487">
                  <c:v>1181.2799999999918</c:v>
                </c:pt>
                <c:pt idx="488">
                  <c:v>1182.7199999999918</c:v>
                </c:pt>
                <c:pt idx="489">
                  <c:v>1184.1599999999917</c:v>
                </c:pt>
                <c:pt idx="490">
                  <c:v>1185.5999999999917</c:v>
                </c:pt>
                <c:pt idx="491">
                  <c:v>1187.0399999999918</c:v>
                </c:pt>
                <c:pt idx="492">
                  <c:v>1188.4799999999918</c:v>
                </c:pt>
                <c:pt idx="493">
                  <c:v>1189.9199999999919</c:v>
                </c:pt>
                <c:pt idx="494">
                  <c:v>1191.3599999999917</c:v>
                </c:pt>
                <c:pt idx="495">
                  <c:v>1192.7999999999918</c:v>
                </c:pt>
                <c:pt idx="496">
                  <c:v>1194.2399999999918</c:v>
                </c:pt>
                <c:pt idx="497">
                  <c:v>1195.6799999999919</c:v>
                </c:pt>
                <c:pt idx="498">
                  <c:v>1197.1199999999917</c:v>
                </c:pt>
                <c:pt idx="499">
                  <c:v>1198.5599999999918</c:v>
                </c:pt>
                <c:pt idx="500">
                  <c:v>1199.9999999999918</c:v>
                </c:pt>
                <c:pt idx="501">
                  <c:v>1201.4399999999919</c:v>
                </c:pt>
                <c:pt idx="502">
                  <c:v>1202.8799999999917</c:v>
                </c:pt>
                <c:pt idx="503">
                  <c:v>1204.3199999999918</c:v>
                </c:pt>
                <c:pt idx="504">
                  <c:v>1205.7599999999918</c:v>
                </c:pt>
                <c:pt idx="505">
                  <c:v>1207.1999999999919</c:v>
                </c:pt>
                <c:pt idx="506">
                  <c:v>1208.6399999999917</c:v>
                </c:pt>
                <c:pt idx="507">
                  <c:v>1210.0799999999917</c:v>
                </c:pt>
                <c:pt idx="508">
                  <c:v>1211.5199999999918</c:v>
                </c:pt>
                <c:pt idx="509">
                  <c:v>1212.9599999999919</c:v>
                </c:pt>
                <c:pt idx="510">
                  <c:v>1214.3999999999917</c:v>
                </c:pt>
                <c:pt idx="511">
                  <c:v>1215.8399999999917</c:v>
                </c:pt>
                <c:pt idx="512">
                  <c:v>1217.2799999999918</c:v>
                </c:pt>
                <c:pt idx="513">
                  <c:v>1218.7199999999918</c:v>
                </c:pt>
                <c:pt idx="514">
                  <c:v>1220.1599999999917</c:v>
                </c:pt>
                <c:pt idx="515">
                  <c:v>1221.5999999999917</c:v>
                </c:pt>
                <c:pt idx="516">
                  <c:v>1223.0399999999918</c:v>
                </c:pt>
                <c:pt idx="517">
                  <c:v>1224.4799999999918</c:v>
                </c:pt>
                <c:pt idx="518">
                  <c:v>1225.9199999999919</c:v>
                </c:pt>
                <c:pt idx="519">
                  <c:v>1227.3599999999917</c:v>
                </c:pt>
                <c:pt idx="520">
                  <c:v>1228.7999999999918</c:v>
                </c:pt>
                <c:pt idx="521">
                  <c:v>1230.2399999999918</c:v>
                </c:pt>
                <c:pt idx="522">
                  <c:v>1231.6799999999919</c:v>
                </c:pt>
                <c:pt idx="523">
                  <c:v>1233.1199999999917</c:v>
                </c:pt>
                <c:pt idx="524">
                  <c:v>1234.5599999999918</c:v>
                </c:pt>
                <c:pt idx="525">
                  <c:v>1235.9999999999918</c:v>
                </c:pt>
                <c:pt idx="526">
                  <c:v>1237.4399999999919</c:v>
                </c:pt>
                <c:pt idx="527">
                  <c:v>1238.8799999999917</c:v>
                </c:pt>
                <c:pt idx="528">
                  <c:v>1240.3199999999918</c:v>
                </c:pt>
                <c:pt idx="529">
                  <c:v>1241.7599999999918</c:v>
                </c:pt>
                <c:pt idx="530">
                  <c:v>1243.1999999999919</c:v>
                </c:pt>
                <c:pt idx="531">
                  <c:v>1244.6399999999917</c:v>
                </c:pt>
                <c:pt idx="532">
                  <c:v>1246.0799999999917</c:v>
                </c:pt>
                <c:pt idx="533">
                  <c:v>1247.5199999999918</c:v>
                </c:pt>
                <c:pt idx="534">
                  <c:v>1248.9599999999919</c:v>
                </c:pt>
                <c:pt idx="535">
                  <c:v>1250.3999999999919</c:v>
                </c:pt>
                <c:pt idx="536">
                  <c:v>1251.8399999999917</c:v>
                </c:pt>
                <c:pt idx="537">
                  <c:v>1253.2799999999918</c:v>
                </c:pt>
                <c:pt idx="538">
                  <c:v>1254.7199999999918</c:v>
                </c:pt>
                <c:pt idx="539">
                  <c:v>1256.1599999999919</c:v>
                </c:pt>
                <c:pt idx="540">
                  <c:v>1257.5999999999917</c:v>
                </c:pt>
                <c:pt idx="541">
                  <c:v>1259.0399999999918</c:v>
                </c:pt>
                <c:pt idx="542">
                  <c:v>1260.4799999999918</c:v>
                </c:pt>
                <c:pt idx="543">
                  <c:v>1261.9199999999919</c:v>
                </c:pt>
                <c:pt idx="544">
                  <c:v>1263.3599999999917</c:v>
                </c:pt>
                <c:pt idx="545">
                  <c:v>1264.7999999999918</c:v>
                </c:pt>
                <c:pt idx="546">
                  <c:v>1266.2399999999918</c:v>
                </c:pt>
                <c:pt idx="547">
                  <c:v>1267.6799999999919</c:v>
                </c:pt>
                <c:pt idx="548">
                  <c:v>1269.1199999999917</c:v>
                </c:pt>
                <c:pt idx="549">
                  <c:v>1270.5599999999918</c:v>
                </c:pt>
                <c:pt idx="550">
                  <c:v>1271.9999999999918</c:v>
                </c:pt>
                <c:pt idx="551">
                  <c:v>1273.4399999999919</c:v>
                </c:pt>
                <c:pt idx="552">
                  <c:v>1274.8799999999919</c:v>
                </c:pt>
                <c:pt idx="553">
                  <c:v>1276.3199999999918</c:v>
                </c:pt>
                <c:pt idx="554">
                  <c:v>1277.7599999999918</c:v>
                </c:pt>
                <c:pt idx="555">
                  <c:v>1279.1999999999919</c:v>
                </c:pt>
                <c:pt idx="556">
                  <c:v>1280.6399999999919</c:v>
                </c:pt>
                <c:pt idx="557">
                  <c:v>1282.0799999999917</c:v>
                </c:pt>
                <c:pt idx="558">
                  <c:v>1283.5199999999918</c:v>
                </c:pt>
                <c:pt idx="559">
                  <c:v>1284.9599999999919</c:v>
                </c:pt>
                <c:pt idx="560">
                  <c:v>1286.3999999999919</c:v>
                </c:pt>
                <c:pt idx="561">
                  <c:v>1287.8399999999917</c:v>
                </c:pt>
                <c:pt idx="562">
                  <c:v>1289.2799999999918</c:v>
                </c:pt>
                <c:pt idx="563">
                  <c:v>1290.7199999999918</c:v>
                </c:pt>
                <c:pt idx="564">
                  <c:v>1292.1599999999919</c:v>
                </c:pt>
                <c:pt idx="565">
                  <c:v>1293.5999999999917</c:v>
                </c:pt>
                <c:pt idx="566">
                  <c:v>1295.0399999999918</c:v>
                </c:pt>
                <c:pt idx="567">
                  <c:v>1296.4799999999918</c:v>
                </c:pt>
                <c:pt idx="568">
                  <c:v>1297.9199999999919</c:v>
                </c:pt>
                <c:pt idx="569">
                  <c:v>1299.3599999999919</c:v>
                </c:pt>
                <c:pt idx="570">
                  <c:v>1300.7999999999918</c:v>
                </c:pt>
                <c:pt idx="571">
                  <c:v>1302.2399999999918</c:v>
                </c:pt>
                <c:pt idx="572">
                  <c:v>1303.6799999999919</c:v>
                </c:pt>
                <c:pt idx="573">
                  <c:v>1305.1199999999919</c:v>
                </c:pt>
                <c:pt idx="574">
                  <c:v>1306.5599999999918</c:v>
                </c:pt>
                <c:pt idx="575">
                  <c:v>1307.9999999999918</c:v>
                </c:pt>
                <c:pt idx="576">
                  <c:v>1309.4399999999919</c:v>
                </c:pt>
                <c:pt idx="577">
                  <c:v>1310.8799999999919</c:v>
                </c:pt>
                <c:pt idx="578">
                  <c:v>1312.3199999999918</c:v>
                </c:pt>
                <c:pt idx="579">
                  <c:v>1313.7599999999918</c:v>
                </c:pt>
                <c:pt idx="580">
                  <c:v>1315.1999999999919</c:v>
                </c:pt>
                <c:pt idx="581">
                  <c:v>1316.6399999999919</c:v>
                </c:pt>
                <c:pt idx="582">
                  <c:v>1318.0799999999917</c:v>
                </c:pt>
                <c:pt idx="583">
                  <c:v>1319.5199999999918</c:v>
                </c:pt>
                <c:pt idx="584">
                  <c:v>1320.9599999999919</c:v>
                </c:pt>
                <c:pt idx="585">
                  <c:v>1322.3999999999919</c:v>
                </c:pt>
                <c:pt idx="586">
                  <c:v>1323.839999999992</c:v>
                </c:pt>
                <c:pt idx="587">
                  <c:v>1325.2799999999918</c:v>
                </c:pt>
                <c:pt idx="588">
                  <c:v>1326.7199999999918</c:v>
                </c:pt>
                <c:pt idx="589">
                  <c:v>1328.1599999999919</c:v>
                </c:pt>
                <c:pt idx="590">
                  <c:v>1329.599999999992</c:v>
                </c:pt>
                <c:pt idx="591">
                  <c:v>1331.0399999999918</c:v>
                </c:pt>
                <c:pt idx="592">
                  <c:v>1332.4799999999918</c:v>
                </c:pt>
                <c:pt idx="593">
                  <c:v>1333.9199999999919</c:v>
                </c:pt>
                <c:pt idx="594">
                  <c:v>1335.3599999999919</c:v>
                </c:pt>
                <c:pt idx="595">
                  <c:v>1336.7999999999918</c:v>
                </c:pt>
                <c:pt idx="596">
                  <c:v>1338.2399999999918</c:v>
                </c:pt>
                <c:pt idx="597">
                  <c:v>1339.6799999999919</c:v>
                </c:pt>
                <c:pt idx="598">
                  <c:v>1341.1199999999919</c:v>
                </c:pt>
                <c:pt idx="599">
                  <c:v>1342.5599999999918</c:v>
                </c:pt>
                <c:pt idx="600">
                  <c:v>1343.9999999999918</c:v>
                </c:pt>
                <c:pt idx="601">
                  <c:v>1345.4399999999919</c:v>
                </c:pt>
                <c:pt idx="602">
                  <c:v>1346.8799999999919</c:v>
                </c:pt>
                <c:pt idx="603">
                  <c:v>1348.319999999992</c:v>
                </c:pt>
                <c:pt idx="604">
                  <c:v>1349.7599999999918</c:v>
                </c:pt>
                <c:pt idx="605">
                  <c:v>1351.1999999999919</c:v>
                </c:pt>
                <c:pt idx="606">
                  <c:v>1352.6399999999919</c:v>
                </c:pt>
                <c:pt idx="607">
                  <c:v>1354.079999999992</c:v>
                </c:pt>
                <c:pt idx="608">
                  <c:v>1355.5199999999918</c:v>
                </c:pt>
                <c:pt idx="609">
                  <c:v>1356.9599999999919</c:v>
                </c:pt>
                <c:pt idx="610">
                  <c:v>1358.3999999999919</c:v>
                </c:pt>
                <c:pt idx="611">
                  <c:v>1359.839999999992</c:v>
                </c:pt>
                <c:pt idx="612">
                  <c:v>1361.2799999999918</c:v>
                </c:pt>
                <c:pt idx="613">
                  <c:v>1362.7199999999918</c:v>
                </c:pt>
                <c:pt idx="614">
                  <c:v>1364.1599999999919</c:v>
                </c:pt>
                <c:pt idx="615">
                  <c:v>1365.599999999992</c:v>
                </c:pt>
                <c:pt idx="616">
                  <c:v>1367.0399999999918</c:v>
                </c:pt>
                <c:pt idx="617">
                  <c:v>1368.4799999999918</c:v>
                </c:pt>
                <c:pt idx="618">
                  <c:v>1369.9199999999919</c:v>
                </c:pt>
                <c:pt idx="619">
                  <c:v>1371.3599999999919</c:v>
                </c:pt>
                <c:pt idx="620">
                  <c:v>1372.799999999992</c:v>
                </c:pt>
                <c:pt idx="621">
                  <c:v>1374.2399999999918</c:v>
                </c:pt>
                <c:pt idx="622">
                  <c:v>1375.6799999999919</c:v>
                </c:pt>
                <c:pt idx="623">
                  <c:v>1377.1199999999919</c:v>
                </c:pt>
                <c:pt idx="624">
                  <c:v>1378.559999999992</c:v>
                </c:pt>
                <c:pt idx="625">
                  <c:v>1379.9999999999918</c:v>
                </c:pt>
                <c:pt idx="626">
                  <c:v>1381.4399999999919</c:v>
                </c:pt>
                <c:pt idx="627">
                  <c:v>1382.8799999999919</c:v>
                </c:pt>
                <c:pt idx="628">
                  <c:v>1384.319999999992</c:v>
                </c:pt>
                <c:pt idx="629">
                  <c:v>1385.759999999992</c:v>
                </c:pt>
                <c:pt idx="630">
                  <c:v>1387.1999999999919</c:v>
                </c:pt>
                <c:pt idx="631">
                  <c:v>1388.6399999999919</c:v>
                </c:pt>
                <c:pt idx="632">
                  <c:v>1390.079999999992</c:v>
                </c:pt>
                <c:pt idx="633">
                  <c:v>1391.5199999999918</c:v>
                </c:pt>
                <c:pt idx="634">
                  <c:v>1392.9599999999919</c:v>
                </c:pt>
                <c:pt idx="635">
                  <c:v>1394.3999999999919</c:v>
                </c:pt>
                <c:pt idx="636">
                  <c:v>1395.839999999992</c:v>
                </c:pt>
                <c:pt idx="637">
                  <c:v>1397.279999999992</c:v>
                </c:pt>
                <c:pt idx="638">
                  <c:v>1398.7199999999918</c:v>
                </c:pt>
                <c:pt idx="639">
                  <c:v>1400.1599999999919</c:v>
                </c:pt>
                <c:pt idx="640">
                  <c:v>1401.599999999992</c:v>
                </c:pt>
                <c:pt idx="641">
                  <c:v>1403.039999999992</c:v>
                </c:pt>
                <c:pt idx="642">
                  <c:v>1404.4799999999918</c:v>
                </c:pt>
                <c:pt idx="643">
                  <c:v>1405.9199999999919</c:v>
                </c:pt>
                <c:pt idx="644">
                  <c:v>1407.3599999999919</c:v>
                </c:pt>
                <c:pt idx="645">
                  <c:v>1408.799999999992</c:v>
                </c:pt>
                <c:pt idx="646">
                  <c:v>1410.2399999999921</c:v>
                </c:pt>
                <c:pt idx="647">
                  <c:v>1411.6799999999919</c:v>
                </c:pt>
                <c:pt idx="648">
                  <c:v>1413.1199999999919</c:v>
                </c:pt>
                <c:pt idx="649">
                  <c:v>1414.559999999992</c:v>
                </c:pt>
                <c:pt idx="650">
                  <c:v>1415.9999999999918</c:v>
                </c:pt>
                <c:pt idx="651">
                  <c:v>1417.4399999999919</c:v>
                </c:pt>
                <c:pt idx="652">
                  <c:v>1418.8799999999919</c:v>
                </c:pt>
                <c:pt idx="653">
                  <c:v>1420.319999999992</c:v>
                </c:pt>
                <c:pt idx="654">
                  <c:v>1421.759999999992</c:v>
                </c:pt>
                <c:pt idx="655">
                  <c:v>1423.1999999999919</c:v>
                </c:pt>
                <c:pt idx="656">
                  <c:v>1424.6399999999919</c:v>
                </c:pt>
                <c:pt idx="657">
                  <c:v>1426.079999999992</c:v>
                </c:pt>
                <c:pt idx="658">
                  <c:v>1427.519999999992</c:v>
                </c:pt>
                <c:pt idx="659">
                  <c:v>1428.9599999999919</c:v>
                </c:pt>
                <c:pt idx="660">
                  <c:v>1430.3999999999919</c:v>
                </c:pt>
                <c:pt idx="661">
                  <c:v>1431.839999999992</c:v>
                </c:pt>
                <c:pt idx="662">
                  <c:v>1433.279999999992</c:v>
                </c:pt>
                <c:pt idx="663">
                  <c:v>1434.7199999999921</c:v>
                </c:pt>
                <c:pt idx="664">
                  <c:v>1436.1599999999919</c:v>
                </c:pt>
                <c:pt idx="665">
                  <c:v>1437.599999999992</c:v>
                </c:pt>
                <c:pt idx="666">
                  <c:v>1439.039999999992</c:v>
                </c:pt>
                <c:pt idx="667">
                  <c:v>1440.4799999999918</c:v>
                </c:pt>
                <c:pt idx="668">
                  <c:v>1441.9199999999919</c:v>
                </c:pt>
                <c:pt idx="669">
                  <c:v>1443.3599999999919</c:v>
                </c:pt>
                <c:pt idx="670">
                  <c:v>1444.799999999992</c:v>
                </c:pt>
                <c:pt idx="671">
                  <c:v>1446.2399999999921</c:v>
                </c:pt>
                <c:pt idx="672">
                  <c:v>1447.6799999999919</c:v>
                </c:pt>
                <c:pt idx="673">
                  <c:v>1449.1199999999919</c:v>
                </c:pt>
                <c:pt idx="674">
                  <c:v>1450.559999999992</c:v>
                </c:pt>
                <c:pt idx="675">
                  <c:v>1451.999999999992</c:v>
                </c:pt>
                <c:pt idx="676">
                  <c:v>1453.4399999999919</c:v>
                </c:pt>
                <c:pt idx="677">
                  <c:v>1454.8799999999919</c:v>
                </c:pt>
                <c:pt idx="678">
                  <c:v>1456.319999999992</c:v>
                </c:pt>
                <c:pt idx="679">
                  <c:v>1457.759999999992</c:v>
                </c:pt>
                <c:pt idx="680">
                  <c:v>1459.1999999999921</c:v>
                </c:pt>
                <c:pt idx="681">
                  <c:v>1460.6399999999919</c:v>
                </c:pt>
                <c:pt idx="682">
                  <c:v>1462.079999999992</c:v>
                </c:pt>
                <c:pt idx="683">
                  <c:v>1463.519999999992</c:v>
                </c:pt>
                <c:pt idx="684">
                  <c:v>1464.9599999999919</c:v>
                </c:pt>
                <c:pt idx="685">
                  <c:v>1466.3999999999919</c:v>
                </c:pt>
                <c:pt idx="686">
                  <c:v>1467.839999999992</c:v>
                </c:pt>
                <c:pt idx="687">
                  <c:v>1469.279999999992</c:v>
                </c:pt>
                <c:pt idx="688">
                  <c:v>1470.7199999999921</c:v>
                </c:pt>
                <c:pt idx="689">
                  <c:v>1472.1599999999921</c:v>
                </c:pt>
                <c:pt idx="690">
                  <c:v>1473.599999999992</c:v>
                </c:pt>
                <c:pt idx="691">
                  <c:v>1475.039999999992</c:v>
                </c:pt>
                <c:pt idx="692">
                  <c:v>1476.4799999999921</c:v>
                </c:pt>
                <c:pt idx="693">
                  <c:v>1477.9199999999919</c:v>
                </c:pt>
                <c:pt idx="694">
                  <c:v>1479.3599999999919</c:v>
                </c:pt>
                <c:pt idx="695">
                  <c:v>1480.799999999992</c:v>
                </c:pt>
                <c:pt idx="696">
                  <c:v>1482.2399999999921</c:v>
                </c:pt>
                <c:pt idx="697">
                  <c:v>1483.6799999999921</c:v>
                </c:pt>
                <c:pt idx="698">
                  <c:v>1485.1199999999919</c:v>
                </c:pt>
                <c:pt idx="699">
                  <c:v>1486.559999999992</c:v>
                </c:pt>
                <c:pt idx="700">
                  <c:v>1487.999999999992</c:v>
                </c:pt>
                <c:pt idx="701">
                  <c:v>1489.4399999999919</c:v>
                </c:pt>
                <c:pt idx="702">
                  <c:v>1490.8799999999919</c:v>
                </c:pt>
                <c:pt idx="703">
                  <c:v>1492.319999999992</c:v>
                </c:pt>
                <c:pt idx="704">
                  <c:v>1493.759999999992</c:v>
                </c:pt>
                <c:pt idx="705">
                  <c:v>1495.1999999999921</c:v>
                </c:pt>
                <c:pt idx="706">
                  <c:v>1496.6399999999921</c:v>
                </c:pt>
                <c:pt idx="707">
                  <c:v>1498.079999999992</c:v>
                </c:pt>
                <c:pt idx="708">
                  <c:v>1499.519999999992</c:v>
                </c:pt>
                <c:pt idx="709">
                  <c:v>1500.9599999999921</c:v>
                </c:pt>
                <c:pt idx="710">
                  <c:v>1502.3999999999919</c:v>
                </c:pt>
                <c:pt idx="711">
                  <c:v>1503.839999999992</c:v>
                </c:pt>
                <c:pt idx="712">
                  <c:v>1505.279999999992</c:v>
                </c:pt>
                <c:pt idx="713">
                  <c:v>1506.7199999999921</c:v>
                </c:pt>
                <c:pt idx="714">
                  <c:v>1508.1599999999921</c:v>
                </c:pt>
                <c:pt idx="715">
                  <c:v>1509.599999999992</c:v>
                </c:pt>
                <c:pt idx="716">
                  <c:v>1511.039999999992</c:v>
                </c:pt>
                <c:pt idx="717">
                  <c:v>1512.4799999999921</c:v>
                </c:pt>
                <c:pt idx="718">
                  <c:v>1513.9199999999919</c:v>
                </c:pt>
                <c:pt idx="719">
                  <c:v>1515.3599999999919</c:v>
                </c:pt>
                <c:pt idx="720">
                  <c:v>1516.799999999992</c:v>
                </c:pt>
                <c:pt idx="721">
                  <c:v>1518.2399999999921</c:v>
                </c:pt>
                <c:pt idx="722">
                  <c:v>1519.6799999999921</c:v>
                </c:pt>
                <c:pt idx="723">
                  <c:v>1521.1199999999922</c:v>
                </c:pt>
                <c:pt idx="724">
                  <c:v>1522.559999999992</c:v>
                </c:pt>
                <c:pt idx="725">
                  <c:v>1523.999999999992</c:v>
                </c:pt>
                <c:pt idx="726">
                  <c:v>1525.4399999999921</c:v>
                </c:pt>
                <c:pt idx="727">
                  <c:v>1526.8799999999919</c:v>
                </c:pt>
                <c:pt idx="728">
                  <c:v>1528.319999999992</c:v>
                </c:pt>
                <c:pt idx="729">
                  <c:v>1529.759999999992</c:v>
                </c:pt>
                <c:pt idx="730">
                  <c:v>1531.1999999999921</c:v>
                </c:pt>
                <c:pt idx="731">
                  <c:v>1532.6399999999921</c:v>
                </c:pt>
                <c:pt idx="732">
                  <c:v>1534.079999999992</c:v>
                </c:pt>
                <c:pt idx="733">
                  <c:v>1535.519999999992</c:v>
                </c:pt>
                <c:pt idx="734">
                  <c:v>1536.9599999999921</c:v>
                </c:pt>
                <c:pt idx="735">
                  <c:v>1538.3999999999919</c:v>
                </c:pt>
                <c:pt idx="736">
                  <c:v>1539.839999999992</c:v>
                </c:pt>
                <c:pt idx="737">
                  <c:v>1541.279999999992</c:v>
                </c:pt>
                <c:pt idx="738">
                  <c:v>1542.7199999999921</c:v>
                </c:pt>
                <c:pt idx="739">
                  <c:v>1544.1599999999921</c:v>
                </c:pt>
                <c:pt idx="740">
                  <c:v>1545.5999999999922</c:v>
                </c:pt>
                <c:pt idx="741">
                  <c:v>1547.039999999992</c:v>
                </c:pt>
                <c:pt idx="742">
                  <c:v>1548.4799999999921</c:v>
                </c:pt>
                <c:pt idx="743">
                  <c:v>1549.9199999999921</c:v>
                </c:pt>
                <c:pt idx="744">
                  <c:v>1551.3599999999919</c:v>
                </c:pt>
                <c:pt idx="745">
                  <c:v>1552.799999999992</c:v>
                </c:pt>
                <c:pt idx="746">
                  <c:v>1554.2399999999921</c:v>
                </c:pt>
                <c:pt idx="747">
                  <c:v>1555.6799999999921</c:v>
                </c:pt>
                <c:pt idx="748">
                  <c:v>1557.1199999999922</c:v>
                </c:pt>
                <c:pt idx="749">
                  <c:v>1558.559999999992</c:v>
                </c:pt>
                <c:pt idx="750">
                  <c:v>1559.999999999992</c:v>
                </c:pt>
                <c:pt idx="751">
                  <c:v>1561.4399999999921</c:v>
                </c:pt>
                <c:pt idx="752">
                  <c:v>1562.8799999999919</c:v>
                </c:pt>
                <c:pt idx="753">
                  <c:v>1564.319999999992</c:v>
                </c:pt>
                <c:pt idx="754">
                  <c:v>1565.759999999992</c:v>
                </c:pt>
                <c:pt idx="755">
                  <c:v>1567.1999999999921</c:v>
                </c:pt>
                <c:pt idx="756">
                  <c:v>1568.6399999999921</c:v>
                </c:pt>
                <c:pt idx="757">
                  <c:v>1570.0799999999922</c:v>
                </c:pt>
                <c:pt idx="758">
                  <c:v>1571.519999999992</c:v>
                </c:pt>
                <c:pt idx="759">
                  <c:v>1572.9599999999921</c:v>
                </c:pt>
                <c:pt idx="760">
                  <c:v>1574.3999999999921</c:v>
                </c:pt>
                <c:pt idx="761">
                  <c:v>1575.839999999992</c:v>
                </c:pt>
                <c:pt idx="762">
                  <c:v>1577.279999999992</c:v>
                </c:pt>
                <c:pt idx="763">
                  <c:v>1578.7199999999921</c:v>
                </c:pt>
                <c:pt idx="764">
                  <c:v>1580.1599999999921</c:v>
                </c:pt>
                <c:pt idx="765">
                  <c:v>1581.5999999999922</c:v>
                </c:pt>
                <c:pt idx="766">
                  <c:v>1583.039999999992</c:v>
                </c:pt>
                <c:pt idx="767">
                  <c:v>1584.4799999999921</c:v>
                </c:pt>
                <c:pt idx="768">
                  <c:v>1585.9199999999921</c:v>
                </c:pt>
                <c:pt idx="769">
                  <c:v>1587.3599999999919</c:v>
                </c:pt>
                <c:pt idx="770">
                  <c:v>1588.799999999992</c:v>
                </c:pt>
                <c:pt idx="771">
                  <c:v>1590.2399999999921</c:v>
                </c:pt>
                <c:pt idx="772">
                  <c:v>1591.6799999999921</c:v>
                </c:pt>
                <c:pt idx="773">
                  <c:v>1593.1199999999922</c:v>
                </c:pt>
                <c:pt idx="774">
                  <c:v>1594.5599999999922</c:v>
                </c:pt>
                <c:pt idx="775">
                  <c:v>1595.999999999992</c:v>
                </c:pt>
                <c:pt idx="776">
                  <c:v>1597.4399999999921</c:v>
                </c:pt>
                <c:pt idx="777">
                  <c:v>1598.8799999999922</c:v>
                </c:pt>
                <c:pt idx="778">
                  <c:v>1600.319999999992</c:v>
                </c:pt>
                <c:pt idx="779">
                  <c:v>1601.759999999992</c:v>
                </c:pt>
                <c:pt idx="780">
                  <c:v>1603.1999999999921</c:v>
                </c:pt>
                <c:pt idx="781">
                  <c:v>1604.6399999999921</c:v>
                </c:pt>
                <c:pt idx="782">
                  <c:v>1606.0799999999922</c:v>
                </c:pt>
                <c:pt idx="783">
                  <c:v>1607.519999999992</c:v>
                </c:pt>
                <c:pt idx="784">
                  <c:v>1608.9599999999921</c:v>
                </c:pt>
                <c:pt idx="785">
                  <c:v>1610.3999999999921</c:v>
                </c:pt>
                <c:pt idx="786">
                  <c:v>1611.8399999999922</c:v>
                </c:pt>
                <c:pt idx="787">
                  <c:v>1613.279999999992</c:v>
                </c:pt>
                <c:pt idx="788">
                  <c:v>1614.7199999999921</c:v>
                </c:pt>
                <c:pt idx="789">
                  <c:v>1616.1599999999921</c:v>
                </c:pt>
                <c:pt idx="790">
                  <c:v>1617.5999999999922</c:v>
                </c:pt>
                <c:pt idx="791">
                  <c:v>1619.0399999999922</c:v>
                </c:pt>
                <c:pt idx="792">
                  <c:v>1620.4799999999921</c:v>
                </c:pt>
                <c:pt idx="793">
                  <c:v>1621.9199999999921</c:v>
                </c:pt>
                <c:pt idx="794">
                  <c:v>1623.3599999999922</c:v>
                </c:pt>
                <c:pt idx="795">
                  <c:v>1624.799999999992</c:v>
                </c:pt>
                <c:pt idx="796">
                  <c:v>1626.2399999999921</c:v>
                </c:pt>
                <c:pt idx="797">
                  <c:v>1627.6799999999921</c:v>
                </c:pt>
                <c:pt idx="798">
                  <c:v>1629.1199999999922</c:v>
                </c:pt>
                <c:pt idx="799">
                  <c:v>1630.5599999999922</c:v>
                </c:pt>
                <c:pt idx="800">
                  <c:v>1631.999999999992</c:v>
                </c:pt>
                <c:pt idx="801">
                  <c:v>1633.4399999999921</c:v>
                </c:pt>
                <c:pt idx="802">
                  <c:v>1634.8799999999922</c:v>
                </c:pt>
                <c:pt idx="803">
                  <c:v>1636.3199999999922</c:v>
                </c:pt>
                <c:pt idx="804">
                  <c:v>1637.759999999992</c:v>
                </c:pt>
                <c:pt idx="805">
                  <c:v>1639.1999999999921</c:v>
                </c:pt>
                <c:pt idx="806">
                  <c:v>1640.6399999999921</c:v>
                </c:pt>
                <c:pt idx="807">
                  <c:v>1642.0799999999922</c:v>
                </c:pt>
                <c:pt idx="808">
                  <c:v>1643.5199999999923</c:v>
                </c:pt>
                <c:pt idx="809">
                  <c:v>1644.9599999999921</c:v>
                </c:pt>
                <c:pt idx="810">
                  <c:v>1646.3999999999921</c:v>
                </c:pt>
                <c:pt idx="811">
                  <c:v>1647.8399999999922</c:v>
                </c:pt>
                <c:pt idx="812">
                  <c:v>1649.279999999992</c:v>
                </c:pt>
                <c:pt idx="813">
                  <c:v>1650.7199999999921</c:v>
                </c:pt>
                <c:pt idx="814">
                  <c:v>1652.1599999999921</c:v>
                </c:pt>
                <c:pt idx="815">
                  <c:v>1653.5999999999922</c:v>
                </c:pt>
                <c:pt idx="816">
                  <c:v>1655.0399999999922</c:v>
                </c:pt>
                <c:pt idx="817">
                  <c:v>1656.4799999999923</c:v>
                </c:pt>
                <c:pt idx="818">
                  <c:v>1657.9199999999921</c:v>
                </c:pt>
                <c:pt idx="819">
                  <c:v>1659.3599999999922</c:v>
                </c:pt>
                <c:pt idx="820">
                  <c:v>1660.7999999999922</c:v>
                </c:pt>
                <c:pt idx="821">
                  <c:v>1662.2399999999921</c:v>
                </c:pt>
                <c:pt idx="822">
                  <c:v>1663.6799999999921</c:v>
                </c:pt>
                <c:pt idx="823">
                  <c:v>1665.1199999999922</c:v>
                </c:pt>
                <c:pt idx="824">
                  <c:v>1666.5599999999922</c:v>
                </c:pt>
                <c:pt idx="825">
                  <c:v>1667.9999999999923</c:v>
                </c:pt>
                <c:pt idx="826">
                  <c:v>1669.4399999999921</c:v>
                </c:pt>
                <c:pt idx="827">
                  <c:v>1670.8799999999922</c:v>
                </c:pt>
                <c:pt idx="828">
                  <c:v>1672.3199999999922</c:v>
                </c:pt>
                <c:pt idx="829">
                  <c:v>1673.759999999992</c:v>
                </c:pt>
                <c:pt idx="830">
                  <c:v>1675.1999999999921</c:v>
                </c:pt>
                <c:pt idx="831">
                  <c:v>1676.6399999999921</c:v>
                </c:pt>
                <c:pt idx="832">
                  <c:v>1678.0799999999922</c:v>
                </c:pt>
                <c:pt idx="833">
                  <c:v>1679.5199999999923</c:v>
                </c:pt>
                <c:pt idx="834">
                  <c:v>1680.9599999999921</c:v>
                </c:pt>
                <c:pt idx="835">
                  <c:v>1682.3999999999921</c:v>
                </c:pt>
                <c:pt idx="836">
                  <c:v>1683.839999999992</c:v>
                </c:pt>
                <c:pt idx="837">
                  <c:v>1685.279999999992</c:v>
                </c:pt>
                <c:pt idx="838">
                  <c:v>1686.7199999999918</c:v>
                </c:pt>
                <c:pt idx="839">
                  <c:v>1688.1599999999919</c:v>
                </c:pt>
                <c:pt idx="840">
                  <c:v>1689.5999999999917</c:v>
                </c:pt>
                <c:pt idx="841">
                  <c:v>1691.0399999999918</c:v>
                </c:pt>
                <c:pt idx="842">
                  <c:v>1692.4799999999918</c:v>
                </c:pt>
                <c:pt idx="843">
                  <c:v>1693.9199999999917</c:v>
                </c:pt>
                <c:pt idx="844">
                  <c:v>1695.3599999999915</c:v>
                </c:pt>
                <c:pt idx="845">
                  <c:v>1696.7999999999915</c:v>
                </c:pt>
                <c:pt idx="846">
                  <c:v>1698.2399999999916</c:v>
                </c:pt>
                <c:pt idx="847">
                  <c:v>1699.6799999999914</c:v>
                </c:pt>
                <c:pt idx="848">
                  <c:v>1701.1199999999913</c:v>
                </c:pt>
                <c:pt idx="849">
                  <c:v>1702.5599999999913</c:v>
                </c:pt>
                <c:pt idx="850">
                  <c:v>1703.9999999999914</c:v>
                </c:pt>
                <c:pt idx="851">
                  <c:v>1705.4399999999912</c:v>
                </c:pt>
                <c:pt idx="852">
                  <c:v>1706.8799999999912</c:v>
                </c:pt>
                <c:pt idx="853">
                  <c:v>1708.3199999999911</c:v>
                </c:pt>
                <c:pt idx="854">
                  <c:v>1709.7599999999911</c:v>
                </c:pt>
                <c:pt idx="855">
                  <c:v>1711.199999999991</c:v>
                </c:pt>
                <c:pt idx="856">
                  <c:v>1712.639999999991</c:v>
                </c:pt>
                <c:pt idx="857">
                  <c:v>1714.0799999999908</c:v>
                </c:pt>
                <c:pt idx="858">
                  <c:v>1715.5199999999909</c:v>
                </c:pt>
                <c:pt idx="859">
                  <c:v>1716.9599999999909</c:v>
                </c:pt>
                <c:pt idx="860">
                  <c:v>1718.3999999999908</c:v>
                </c:pt>
                <c:pt idx="861">
                  <c:v>1719.8399999999906</c:v>
                </c:pt>
                <c:pt idx="862">
                  <c:v>1721.2799999999907</c:v>
                </c:pt>
                <c:pt idx="863">
                  <c:v>1722.7199999999907</c:v>
                </c:pt>
                <c:pt idx="864">
                  <c:v>1724.1599999999905</c:v>
                </c:pt>
                <c:pt idx="865">
                  <c:v>1725.5999999999904</c:v>
                </c:pt>
                <c:pt idx="866">
                  <c:v>1727.0399999999904</c:v>
                </c:pt>
                <c:pt idx="867">
                  <c:v>1728.4799999999905</c:v>
                </c:pt>
                <c:pt idx="868">
                  <c:v>1729.9199999999903</c:v>
                </c:pt>
                <c:pt idx="869">
                  <c:v>1731.3599999999904</c:v>
                </c:pt>
                <c:pt idx="870">
                  <c:v>1732.7999999999902</c:v>
                </c:pt>
                <c:pt idx="871">
                  <c:v>1734.2399999999902</c:v>
                </c:pt>
                <c:pt idx="872">
                  <c:v>1735.6799999999903</c:v>
                </c:pt>
                <c:pt idx="873">
                  <c:v>1737.1199999999901</c:v>
                </c:pt>
                <c:pt idx="874">
                  <c:v>1738.5599999999899</c:v>
                </c:pt>
                <c:pt idx="875">
                  <c:v>1739.99999999999</c:v>
                </c:pt>
                <c:pt idx="876">
                  <c:v>1741.4399999999901</c:v>
                </c:pt>
                <c:pt idx="877">
                  <c:v>1742.8799999999899</c:v>
                </c:pt>
                <c:pt idx="878">
                  <c:v>1744.3199999999897</c:v>
                </c:pt>
                <c:pt idx="879">
                  <c:v>1745.7599999999898</c:v>
                </c:pt>
                <c:pt idx="880">
                  <c:v>1747.1999999999898</c:v>
                </c:pt>
                <c:pt idx="881">
                  <c:v>1748.6399999999896</c:v>
                </c:pt>
                <c:pt idx="882">
                  <c:v>1750.0799999999895</c:v>
                </c:pt>
                <c:pt idx="883">
                  <c:v>1751.5199999999895</c:v>
                </c:pt>
                <c:pt idx="884">
                  <c:v>1752.9599999999896</c:v>
                </c:pt>
                <c:pt idx="885">
                  <c:v>1754.3999999999894</c:v>
                </c:pt>
                <c:pt idx="886">
                  <c:v>1755.8399999999895</c:v>
                </c:pt>
                <c:pt idx="887">
                  <c:v>1757.2799999999893</c:v>
                </c:pt>
                <c:pt idx="888">
                  <c:v>1758.7199999999893</c:v>
                </c:pt>
                <c:pt idx="889">
                  <c:v>1760.1599999999894</c:v>
                </c:pt>
                <c:pt idx="890">
                  <c:v>1761.5999999999892</c:v>
                </c:pt>
                <c:pt idx="891">
                  <c:v>1763.039999999989</c:v>
                </c:pt>
                <c:pt idx="892">
                  <c:v>1764.4799999999891</c:v>
                </c:pt>
                <c:pt idx="893">
                  <c:v>1765.9199999999892</c:v>
                </c:pt>
                <c:pt idx="894">
                  <c:v>1767.359999999989</c:v>
                </c:pt>
                <c:pt idx="895">
                  <c:v>1768.7999999999888</c:v>
                </c:pt>
                <c:pt idx="896">
                  <c:v>1770.2399999999889</c:v>
                </c:pt>
                <c:pt idx="897">
                  <c:v>1771.6799999999889</c:v>
                </c:pt>
                <c:pt idx="898">
                  <c:v>1773.1199999999887</c:v>
                </c:pt>
                <c:pt idx="899">
                  <c:v>1774.5599999999886</c:v>
                </c:pt>
                <c:pt idx="900">
                  <c:v>1775.9999999999886</c:v>
                </c:pt>
                <c:pt idx="901">
                  <c:v>1777.4399999999887</c:v>
                </c:pt>
                <c:pt idx="902">
                  <c:v>1778.8799999999887</c:v>
                </c:pt>
                <c:pt idx="903">
                  <c:v>1780.3199999999886</c:v>
                </c:pt>
                <c:pt idx="904">
                  <c:v>1781.7599999999884</c:v>
                </c:pt>
                <c:pt idx="905">
                  <c:v>1783.1999999999884</c:v>
                </c:pt>
                <c:pt idx="906">
                  <c:v>1784.6399999999885</c:v>
                </c:pt>
                <c:pt idx="907">
                  <c:v>1786.0799999999883</c:v>
                </c:pt>
                <c:pt idx="908">
                  <c:v>1787.5199999999882</c:v>
                </c:pt>
                <c:pt idx="909">
                  <c:v>1788.9599999999882</c:v>
                </c:pt>
                <c:pt idx="910">
                  <c:v>1790.3999999999883</c:v>
                </c:pt>
                <c:pt idx="911">
                  <c:v>1791.8399999999881</c:v>
                </c:pt>
                <c:pt idx="912">
                  <c:v>1793.2799999999879</c:v>
                </c:pt>
                <c:pt idx="913">
                  <c:v>1794.719999999988</c:v>
                </c:pt>
                <c:pt idx="914">
                  <c:v>1796.159999999988</c:v>
                </c:pt>
                <c:pt idx="915">
                  <c:v>1797.5999999999879</c:v>
                </c:pt>
                <c:pt idx="916">
                  <c:v>1799.0399999999877</c:v>
                </c:pt>
                <c:pt idx="917">
                  <c:v>1800.4799999999877</c:v>
                </c:pt>
                <c:pt idx="918">
                  <c:v>1801.9199999999878</c:v>
                </c:pt>
                <c:pt idx="919">
                  <c:v>1803.3599999999878</c:v>
                </c:pt>
                <c:pt idx="920">
                  <c:v>1804.7999999999877</c:v>
                </c:pt>
                <c:pt idx="921">
                  <c:v>1806.2399999999875</c:v>
                </c:pt>
                <c:pt idx="922">
                  <c:v>1807.6799999999876</c:v>
                </c:pt>
                <c:pt idx="923">
                  <c:v>1809.1199999999876</c:v>
                </c:pt>
                <c:pt idx="924">
                  <c:v>1810.5599999999874</c:v>
                </c:pt>
                <c:pt idx="925">
                  <c:v>1811.9999999999873</c:v>
                </c:pt>
                <c:pt idx="926">
                  <c:v>1813.4399999999873</c:v>
                </c:pt>
                <c:pt idx="927">
                  <c:v>1814.8799999999874</c:v>
                </c:pt>
                <c:pt idx="928">
                  <c:v>1816.3199999999872</c:v>
                </c:pt>
                <c:pt idx="929">
                  <c:v>1817.759999999987</c:v>
                </c:pt>
                <c:pt idx="930">
                  <c:v>1819.1999999999871</c:v>
                </c:pt>
                <c:pt idx="931">
                  <c:v>1820.6399999999871</c:v>
                </c:pt>
                <c:pt idx="932">
                  <c:v>1822.079999999987</c:v>
                </c:pt>
                <c:pt idx="933">
                  <c:v>1823.519999999987</c:v>
                </c:pt>
                <c:pt idx="934">
                  <c:v>1824.9599999999868</c:v>
                </c:pt>
                <c:pt idx="935">
                  <c:v>1826.3999999999869</c:v>
                </c:pt>
                <c:pt idx="936">
                  <c:v>1827.839999999987</c:v>
                </c:pt>
                <c:pt idx="937">
                  <c:v>1829.2799999999868</c:v>
                </c:pt>
                <c:pt idx="938">
                  <c:v>1830.7199999999866</c:v>
                </c:pt>
                <c:pt idx="939">
                  <c:v>1832.1599999999867</c:v>
                </c:pt>
                <c:pt idx="940">
                  <c:v>1833.5999999999867</c:v>
                </c:pt>
                <c:pt idx="941">
                  <c:v>1835.0399999999865</c:v>
                </c:pt>
                <c:pt idx="942">
                  <c:v>1836.4799999999864</c:v>
                </c:pt>
                <c:pt idx="943">
                  <c:v>1837.9199999999864</c:v>
                </c:pt>
                <c:pt idx="944">
                  <c:v>1839.3599999999865</c:v>
                </c:pt>
                <c:pt idx="945">
                  <c:v>1840.7999999999863</c:v>
                </c:pt>
                <c:pt idx="946">
                  <c:v>1842.2399999999861</c:v>
                </c:pt>
                <c:pt idx="947">
                  <c:v>1843.6799999999862</c:v>
                </c:pt>
                <c:pt idx="948">
                  <c:v>1845.1199999999862</c:v>
                </c:pt>
                <c:pt idx="949">
                  <c:v>1846.5599999999861</c:v>
                </c:pt>
                <c:pt idx="950">
                  <c:v>1847.9999999999861</c:v>
                </c:pt>
                <c:pt idx="951">
                  <c:v>1849.439999999986</c:v>
                </c:pt>
                <c:pt idx="952">
                  <c:v>1850.879999999986</c:v>
                </c:pt>
                <c:pt idx="953">
                  <c:v>1852.3199999999861</c:v>
                </c:pt>
                <c:pt idx="954">
                  <c:v>1853.7599999999859</c:v>
                </c:pt>
                <c:pt idx="955">
                  <c:v>1855.1999999999857</c:v>
                </c:pt>
                <c:pt idx="956">
                  <c:v>1856.6399999999858</c:v>
                </c:pt>
                <c:pt idx="957">
                  <c:v>1858.0799999999858</c:v>
                </c:pt>
                <c:pt idx="958">
                  <c:v>1859.5199999999857</c:v>
                </c:pt>
                <c:pt idx="959">
                  <c:v>1860.9599999999855</c:v>
                </c:pt>
                <c:pt idx="960">
                  <c:v>1862.3999999999855</c:v>
                </c:pt>
                <c:pt idx="961">
                  <c:v>1863.8399999999856</c:v>
                </c:pt>
                <c:pt idx="962">
                  <c:v>1865.2799999999854</c:v>
                </c:pt>
                <c:pt idx="963">
                  <c:v>1866.7199999999852</c:v>
                </c:pt>
                <c:pt idx="964">
                  <c:v>1868.1599999999853</c:v>
                </c:pt>
                <c:pt idx="965">
                  <c:v>1869.5999999999854</c:v>
                </c:pt>
                <c:pt idx="966">
                  <c:v>1871.0399999999854</c:v>
                </c:pt>
                <c:pt idx="967">
                  <c:v>1872.4799999999852</c:v>
                </c:pt>
                <c:pt idx="968">
                  <c:v>1873.9199999999851</c:v>
                </c:pt>
                <c:pt idx="969">
                  <c:v>1875.3599999999851</c:v>
                </c:pt>
                <c:pt idx="970">
                  <c:v>1876.7999999999852</c:v>
                </c:pt>
                <c:pt idx="971">
                  <c:v>1878.239999999985</c:v>
                </c:pt>
                <c:pt idx="972">
                  <c:v>1879.6799999999848</c:v>
                </c:pt>
                <c:pt idx="973">
                  <c:v>1881.1199999999849</c:v>
                </c:pt>
                <c:pt idx="974">
                  <c:v>1882.5599999999849</c:v>
                </c:pt>
                <c:pt idx="975">
                  <c:v>1883.9999999999848</c:v>
                </c:pt>
                <c:pt idx="976">
                  <c:v>1885.4399999999846</c:v>
                </c:pt>
                <c:pt idx="977">
                  <c:v>1886.8799999999846</c:v>
                </c:pt>
                <c:pt idx="978">
                  <c:v>1888.3199999999847</c:v>
                </c:pt>
                <c:pt idx="979">
                  <c:v>1889.7599999999845</c:v>
                </c:pt>
                <c:pt idx="980">
                  <c:v>1891.1999999999844</c:v>
                </c:pt>
                <c:pt idx="981">
                  <c:v>1892.6399999999844</c:v>
                </c:pt>
                <c:pt idx="982">
                  <c:v>1894.0799999999845</c:v>
                </c:pt>
                <c:pt idx="983">
                  <c:v>1895.5199999999845</c:v>
                </c:pt>
                <c:pt idx="984">
                  <c:v>1896.9599999999843</c:v>
                </c:pt>
                <c:pt idx="985">
                  <c:v>1898.3999999999842</c:v>
                </c:pt>
                <c:pt idx="986">
                  <c:v>1899.8399999999842</c:v>
                </c:pt>
                <c:pt idx="987">
                  <c:v>1901.2799999999843</c:v>
                </c:pt>
                <c:pt idx="988">
                  <c:v>1902.7199999999841</c:v>
                </c:pt>
                <c:pt idx="989">
                  <c:v>1904.1599999999839</c:v>
                </c:pt>
                <c:pt idx="990">
                  <c:v>1905.599999999984</c:v>
                </c:pt>
                <c:pt idx="991">
                  <c:v>1907.039999999984</c:v>
                </c:pt>
                <c:pt idx="992">
                  <c:v>1908.4799999999839</c:v>
                </c:pt>
                <c:pt idx="993">
                  <c:v>1909.9199999999837</c:v>
                </c:pt>
                <c:pt idx="994">
                  <c:v>1911.3599999999838</c:v>
                </c:pt>
                <c:pt idx="995">
                  <c:v>1912.7999999999838</c:v>
                </c:pt>
                <c:pt idx="996">
                  <c:v>1914.2399999999836</c:v>
                </c:pt>
                <c:pt idx="997">
                  <c:v>1915.6799999999837</c:v>
                </c:pt>
                <c:pt idx="998">
                  <c:v>1917.1199999999835</c:v>
                </c:pt>
                <c:pt idx="999">
                  <c:v>1918.5599999999836</c:v>
                </c:pt>
                <c:pt idx="1000">
                  <c:v>1919.9999999999836</c:v>
                </c:pt>
              </c:numCache>
            </c:numRef>
          </c:cat>
          <c:val>
            <c:numRef>
              <c:f>'3.AAA'!$V$4:$V$1004</c:f>
              <c:numCache>
                <c:formatCode>0.000</c:formatCode>
                <c:ptCount val="100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0.24148678371504545</c:v>
                </c:pt>
                <c:pt idx="668">
                  <c:v>0.24003499993634761</c:v>
                </c:pt>
                <c:pt idx="669">
                  <c:v>0.23858335491734425</c:v>
                </c:pt>
                <c:pt idx="670">
                  <c:v>0.23713195201938769</c:v>
                </c:pt>
                <c:pt idx="671">
                  <c:v>0.23568089395082534</c:v>
                </c:pt>
                <c:pt idx="672">
                  <c:v>0.23423028275622762</c:v>
                </c:pt>
                <c:pt idx="673">
                  <c:v>0.23278021980580058</c:v>
                </c:pt>
                <c:pt idx="674">
                  <c:v>0.23133080578498488</c:v>
                </c:pt>
                <c:pt idx="675">
                  <c:v>0.22988214068424112</c:v>
                </c:pt>
                <c:pt idx="676">
                  <c:v>0.22843432378902409</c:v>
                </c:pt>
                <c:pt idx="677">
                  <c:v>0.2269874536699458</c:v>
                </c:pt>
                <c:pt idx="678">
                  <c:v>0.22554162817312812</c:v>
                </c:pt>
                <c:pt idx="679">
                  <c:v>0.22409694441074726</c:v>
                </c:pt>
                <c:pt idx="680">
                  <c:v>0.22265349875176921</c:v>
                </c:pt>
                <c:pt idx="681">
                  <c:v>0.22121138681287783</c:v>
                </c:pt>
                <c:pt idx="682">
                  <c:v>0.21977070344959668</c:v>
                </c:pt>
                <c:pt idx="683">
                  <c:v>0.21833154274760416</c:v>
                </c:pt>
                <c:pt idx="684">
                  <c:v>0.21689399801424353</c:v>
                </c:pt>
                <c:pt idx="685">
                  <c:v>0.2154581617702277</c:v>
                </c:pt>
                <c:pt idx="686">
                  <c:v>0.21402412574154014</c:v>
                </c:pt>
                <c:pt idx="687">
                  <c:v>0.21259198085153111</c:v>
                </c:pt>
                <c:pt idx="688">
                  <c:v>0.21116181721321109</c:v>
                </c:pt>
                <c:pt idx="689">
                  <c:v>0.20973372412174043</c:v>
                </c:pt>
                <c:pt idx="690">
                  <c:v>0.20830779004711628</c:v>
                </c:pt>
                <c:pt idx="691">
                  <c:v>0.20688410262705723</c:v>
                </c:pt>
                <c:pt idx="692">
                  <c:v>0.20546274866008482</c:v>
                </c:pt>
                <c:pt idx="693">
                  <c:v>0.20404381409880329</c:v>
                </c:pt>
                <c:pt idx="694">
                  <c:v>0.20262738404337693</c:v>
                </c:pt>
                <c:pt idx="695">
                  <c:v>0.20121354273520525</c:v>
                </c:pt>
                <c:pt idx="696">
                  <c:v>0.19980237355079583</c:v>
                </c:pt>
                <c:pt idx="697">
                  <c:v>0.19839395899583548</c:v>
                </c:pt>
                <c:pt idx="698">
                  <c:v>0.19698838069945829</c:v>
                </c:pt>
                <c:pt idx="699">
                  <c:v>0.19558571940871192</c:v>
                </c:pt>
                <c:pt idx="700">
                  <c:v>0.19418605498322072</c:v>
                </c:pt>
                <c:pt idx="701">
                  <c:v>0.19278946639004613</c:v>
                </c:pt>
                <c:pt idx="702">
                  <c:v>0.19139603169874378</c:v>
                </c:pt>
                <c:pt idx="703">
                  <c:v>0.19000582807661723</c:v>
                </c:pt>
                <c:pt idx="704">
                  <c:v>0.18861893178416722</c:v>
                </c:pt>
                <c:pt idx="705">
                  <c:v>0.18723541817073722</c:v>
                </c:pt>
                <c:pt idx="706">
                  <c:v>0.18585536167035346</c:v>
                </c:pt>
                <c:pt idx="707">
                  <c:v>0.18447883579776</c:v>
                </c:pt>
                <c:pt idx="708">
                  <c:v>0.1831059131446475</c:v>
                </c:pt>
                <c:pt idx="709">
                  <c:v>0.18173666537607561</c:v>
                </c:pt>
                <c:pt idx="710">
                  <c:v>0.18037116322708791</c:v>
                </c:pt>
                <c:pt idx="711">
                  <c:v>0.17900947649951895</c:v>
                </c:pt>
                <c:pt idx="712">
                  <c:v>0.17765167405899268</c:v>
                </c:pt>
                <c:pt idx="713">
                  <c:v>0.17629782383211112</c:v>
                </c:pt>
                <c:pt idx="714">
                  <c:v>0.17494799280383291</c:v>
                </c:pt>
                <c:pt idx="715">
                  <c:v>0.17360224701504046</c:v>
                </c:pt>
                <c:pt idx="716">
                  <c:v>0.17226065156029505</c:v>
                </c:pt>
                <c:pt idx="717">
                  <c:v>0.17092327058577897</c:v>
                </c:pt>
                <c:pt idx="718">
                  <c:v>0.16959016728742321</c:v>
                </c:pt>
                <c:pt idx="719">
                  <c:v>0.16826140390922034</c:v>
                </c:pt>
                <c:pt idx="720">
                  <c:v>0.16693704174172114</c:v>
                </c:pt>
                <c:pt idx="721">
                  <c:v>0.16561714112071391</c:v>
                </c:pt>
                <c:pt idx="722">
                  <c:v>0.1643017614260851</c:v>
                </c:pt>
                <c:pt idx="723">
                  <c:v>0.16299096108086075</c:v>
                </c:pt>
                <c:pt idx="724">
                  <c:v>0.1616847975504267</c:v>
                </c:pt>
                <c:pt idx="725">
                  <c:v>0.16038332734192678</c:v>
                </c:pt>
                <c:pt idx="726">
                  <c:v>0.15908660600383778</c:v>
                </c:pt>
                <c:pt idx="727">
                  <c:v>0.15779468812571942</c:v>
                </c:pt>
                <c:pt idx="728">
                  <c:v>0.15650762733813844</c:v>
                </c:pt>
                <c:pt idx="729">
                  <c:v>0.15522547631276506</c:v>
                </c:pt>
                <c:pt idx="730">
                  <c:v>0.15394828676264075</c:v>
                </c:pt>
                <c:pt idx="731">
                  <c:v>0.15267610944261548</c:v>
                </c:pt>
                <c:pt idx="732">
                  <c:v>0.15140899414995324</c:v>
                </c:pt>
                <c:pt idx="733">
                  <c:v>0.15014698972510404</c:v>
                </c:pt>
                <c:pt idx="734">
                  <c:v>0.14889014405264131</c:v>
                </c:pt>
                <c:pt idx="735">
                  <c:v>0.14763850406236262</c:v>
                </c:pt>
                <c:pt idx="736">
                  <c:v>0.14639211573055247</c:v>
                </c:pt>
                <c:pt idx="737">
                  <c:v>0.14515102408140515</c:v>
                </c:pt>
                <c:pt idx="738">
                  <c:v>0.14391527318860667</c:v>
                </c:pt>
                <c:pt idx="739">
                  <c:v>0.1426849061770733</c:v>
                </c:pt>
                <c:pt idx="740">
                  <c:v>0.14145996522484555</c:v>
                </c:pt>
                <c:pt idx="741">
                  <c:v>0.14024049156513566</c:v>
                </c:pt>
                <c:pt idx="742">
                  <c:v>0.13902652548852695</c:v>
                </c:pt>
                <c:pt idx="743">
                  <c:v>0.13781810634532307</c:v>
                </c:pt>
                <c:pt idx="744">
                  <c:v>0.13661527254804559</c:v>
                </c:pt>
                <c:pt idx="745">
                  <c:v>0.13541806157407787</c:v>
                </c:pt>
                <c:pt idx="746">
                  <c:v>0.13422650996845359</c:v>
                </c:pt>
                <c:pt idx="747">
                  <c:v>0.13304065334678786</c:v>
                </c:pt>
                <c:pt idx="748">
                  <c:v>0.1318605263983493</c:v>
                </c:pt>
                <c:pt idx="749">
                  <c:v>0.13068616288927096</c:v>
                </c:pt>
                <c:pt idx="750">
                  <c:v>0.12951759566589818</c:v>
                </c:pt>
                <c:pt idx="751">
                  <c:v>0.12835485665827145</c:v>
                </c:pt>
                <c:pt idx="752">
                  <c:v>0.12719797688374287</c:v>
                </c:pt>
                <c:pt idx="753">
                  <c:v>0.1260469864507229</c:v>
                </c:pt>
                <c:pt idx="754">
                  <c:v>0.12490191456255703</c:v>
                </c:pt>
                <c:pt idx="755">
                  <c:v>0.1237627895215294</c:v>
                </c:pt>
                <c:pt idx="756">
                  <c:v>0.12262963873299124</c:v>
                </c:pt>
                <c:pt idx="757">
                  <c:v>0.12150248870961285</c:v>
                </c:pt>
                <c:pt idx="758">
                  <c:v>0.12038136507575663</c:v>
                </c:pt>
                <c:pt idx="759">
                  <c:v>0.11926629257196876</c:v>
                </c:pt>
                <c:pt idx="760">
                  <c:v>0.11815729505958839</c:v>
                </c:pt>
                <c:pt idx="761">
                  <c:v>0.11705439552547131</c:v>
                </c:pt>
                <c:pt idx="762">
                  <c:v>0.11595761608682682</c:v>
                </c:pt>
                <c:pt idx="763">
                  <c:v>0.11486697799616499</c:v>
                </c:pt>
                <c:pt idx="764">
                  <c:v>0.11378250164635272</c:v>
                </c:pt>
                <c:pt idx="765">
                  <c:v>0.1127042065757765</c:v>
                </c:pt>
                <c:pt idx="766">
                  <c:v>0.11163211147360926</c:v>
                </c:pt>
                <c:pt idx="767">
                  <c:v>0.11056623418517988</c:v>
                </c:pt>
                <c:pt idx="768">
                  <c:v>0.10950659171744256</c:v>
                </c:pt>
                <c:pt idx="769">
                  <c:v>0.10845320024454455</c:v>
                </c:pt>
                <c:pt idx="770">
                  <c:v>0.10740607511348957</c:v>
                </c:pt>
                <c:pt idx="771">
                  <c:v>0.10636523084989505</c:v>
                </c:pt>
                <c:pt idx="772">
                  <c:v>0.10533068116384121</c:v>
                </c:pt>
                <c:pt idx="773">
                  <c:v>0.10430243895580946</c:v>
                </c:pt>
                <c:pt idx="774">
                  <c:v>0.10328051632270811</c:v>
                </c:pt>
                <c:pt idx="775">
                  <c:v>0.10226492456398356</c:v>
                </c:pt>
                <c:pt idx="776">
                  <c:v>0.1012556741878143</c:v>
                </c:pt>
                <c:pt idx="777">
                  <c:v>0.10025277491738586</c:v>
                </c:pt>
                <c:pt idx="778">
                  <c:v>9.9256235697244843E-2</c:v>
                </c:pt>
                <c:pt idx="779">
                  <c:v>9.8266064699729094E-2</c:v>
                </c:pt>
                <c:pt idx="780">
                  <c:v>9.7282269331472868E-2</c:v>
                </c:pt>
                <c:pt idx="781">
                  <c:v>9.6304856239983999E-2</c:v>
                </c:pt>
                <c:pt idx="782">
                  <c:v>9.5333831320291398E-2</c:v>
                </c:pt>
                <c:pt idx="783">
                  <c:v>9.4369199721660857E-2</c:v>
                </c:pt>
                <c:pt idx="784">
                  <c:v>9.3410965854376402E-2</c:v>
                </c:pt>
                <c:pt idx="785">
                  <c:v>9.2459133396585874E-2</c:v>
                </c:pt>
                <c:pt idx="786">
                  <c:v>9.1513705301207962E-2</c:v>
                </c:pt>
                <c:pt idx="787">
                  <c:v>9.0574683802899042E-2</c:v>
                </c:pt>
                <c:pt idx="788">
                  <c:v>8.9642070425077464E-2</c:v>
                </c:pt>
                <c:pt idx="789">
                  <c:v>8.8715865987003151E-2</c:v>
                </c:pt>
                <c:pt idx="790">
                  <c:v>8.7796070610910659E-2</c:v>
                </c:pt>
                <c:pt idx="791">
                  <c:v>8.6882683729193402E-2</c:v>
                </c:pt>
                <c:pt idx="792">
                  <c:v>8.5975704091637101E-2</c:v>
                </c:pt>
                <c:pt idx="793">
                  <c:v>8.507512977270025E-2</c:v>
                </c:pt>
                <c:pt idx="794">
                  <c:v>8.4180958178839735E-2</c:v>
                </c:pt>
                <c:pt idx="795">
                  <c:v>8.3293186055879306E-2</c:v>
                </c:pt>
                <c:pt idx="796">
                  <c:v>8.2411809496419311E-2</c:v>
                </c:pt>
                <c:pt idx="797">
                  <c:v>8.1536823947284912E-2</c:v>
                </c:pt>
                <c:pt idx="798">
                  <c:v>8.066822421701178E-2</c:v>
                </c:pt>
                <c:pt idx="799">
                  <c:v>7.980600448336625E-2</c:v>
                </c:pt>
                <c:pt idx="800">
                  <c:v>7.895015830089884E-2</c:v>
                </c:pt>
                <c:pt idx="801">
                  <c:v>7.8100678608528276E-2</c:v>
                </c:pt>
                <c:pt idx="802">
                  <c:v>7.7257557737155119E-2</c:v>
                </c:pt>
                <c:pt idx="803">
                  <c:v>7.6420787417301878E-2</c:v>
                </c:pt>
                <c:pt idx="804">
                  <c:v>7.5590358786778736E-2</c:v>
                </c:pt>
                <c:pt idx="805">
                  <c:v>7.4766262398372099E-2</c:v>
                </c:pt>
                <c:pt idx="806">
                  <c:v>7.3948488227554843E-2</c:v>
                </c:pt>
                <c:pt idx="807">
                  <c:v>7.313702568021567E-2</c:v>
                </c:pt>
                <c:pt idx="808">
                  <c:v>7.2331863600406207E-2</c:v>
                </c:pt>
                <c:pt idx="809">
                  <c:v>7.1532990278103697E-2</c:v>
                </c:pt>
                <c:pt idx="810">
                  <c:v>7.0740393456987696E-2</c:v>
                </c:pt>
                <c:pt idx="811">
                  <c:v>6.9954060342228633E-2</c:v>
                </c:pt>
                <c:pt idx="812">
                  <c:v>6.9173977608286724E-2</c:v>
                </c:pt>
                <c:pt idx="813">
                  <c:v>6.8400131406719272E-2</c:v>
                </c:pt>
                <c:pt idx="814">
                  <c:v>6.7632507373994663E-2</c:v>
                </c:pt>
                <c:pt idx="815">
                  <c:v>6.6871090639311279E-2</c:v>
                </c:pt>
                <c:pt idx="816">
                  <c:v>6.6115865832419629E-2</c:v>
                </c:pt>
                <c:pt idx="817">
                  <c:v>6.5366817091445789E-2</c:v>
                </c:pt>
                <c:pt idx="818">
                  <c:v>6.4623928070714945E-2</c:v>
                </c:pt>
                <c:pt idx="819">
                  <c:v>6.3887181948572583E-2</c:v>
                </c:pt>
                <c:pt idx="820">
                  <c:v>6.315656143520261E-2</c:v>
                </c:pt>
                <c:pt idx="821">
                  <c:v>6.2432048780439828E-2</c:v>
                </c:pt>
                <c:pt idx="822">
                  <c:v>6.1713625781575833E-2</c:v>
                </c:pt>
                <c:pt idx="823">
                  <c:v>6.1001273791156566E-2</c:v>
                </c:pt>
                <c:pt idx="824">
                  <c:v>6.0294973724769531E-2</c:v>
                </c:pt>
                <c:pt idx="825">
                  <c:v>5.9594706068819871E-2</c:v>
                </c:pt>
                <c:pt idx="826">
                  <c:v>5.890045088829305E-2</c:v>
                </c:pt>
                <c:pt idx="827">
                  <c:v>5.8212187834503076E-2</c:v>
                </c:pt>
                <c:pt idx="828">
                  <c:v>5.7529896152824583E-2</c:v>
                </c:pt>
                <c:pt idx="829">
                  <c:v>5.6853554690407315E-2</c:v>
                </c:pt>
                <c:pt idx="830">
                  <c:v>5.6183141903871678E-2</c:v>
                </c:pt>
                <c:pt idx="831">
                  <c:v>5.5518635866983711E-2</c:v>
                </c:pt>
                <c:pt idx="832">
                  <c:v>5.4860014278308299E-2</c:v>
                </c:pt>
                <c:pt idx="833">
                  <c:v>5.4207254468839103E-2</c:v>
                </c:pt>
                <c:pt idx="834">
                  <c:v>5.3560333409603887E-2</c:v>
                </c:pt>
                <c:pt idx="835">
                  <c:v>5.2919227719243789E-2</c:v>
                </c:pt>
                <c:pt idx="836">
                  <c:v>5.2283913671565624E-2</c:v>
                </c:pt>
                <c:pt idx="837">
                  <c:v>5.1654367203065217E-2</c:v>
                </c:pt>
                <c:pt idx="838">
                  <c:v>5.1030563920421199E-2</c:v>
                </c:pt>
                <c:pt idx="839">
                  <c:v>5.0412479107957625E-2</c:v>
                </c:pt>
                <c:pt idx="840">
                  <c:v>4.9800087735074244E-2</c:v>
                </c:pt>
                <c:pt idx="841">
                  <c:v>4.919336446364328E-2</c:v>
                </c:pt>
                <c:pt idx="842">
                  <c:v>4.8592283655371452E-2</c:v>
                </c:pt>
                <c:pt idx="843">
                  <c:v>4.7996819379126261E-2</c:v>
                </c:pt>
                <c:pt idx="844">
                  <c:v>4.7406945418225148E-2</c:v>
                </c:pt>
                <c:pt idx="845">
                  <c:v>4.682263527768657E-2</c:v>
                </c:pt>
                <c:pt idx="846">
                  <c:v>4.6243862191441949E-2</c:v>
                </c:pt>
                <c:pt idx="847">
                  <c:v>4.5670599129507286E-2</c:v>
                </c:pt>
                <c:pt idx="848">
                  <c:v>4.5102818805113409E-2</c:v>
                </c:pt>
                <c:pt idx="849">
                  <c:v>4.4540493681794066E-2</c:v>
                </c:pt>
                <c:pt idx="850">
                  <c:v>4.3983595980430557E-2</c:v>
                </c:pt>
                <c:pt idx="851">
                  <c:v>4.3432097686252023E-2</c:v>
                </c:pt>
                <c:pt idx="852">
                  <c:v>4.2885970555790652E-2</c:v>
                </c:pt>
                <c:pt idx="853">
                  <c:v>4.2345186123790589E-2</c:v>
                </c:pt>
                <c:pt idx="854">
                  <c:v>4.1809715710069729E-2</c:v>
                </c:pt>
                <c:pt idx="855">
                  <c:v>4.1279530426333699E-2</c:v>
                </c:pt>
                <c:pt idx="856">
                  <c:v>4.0754601182940817E-2</c:v>
                </c:pt>
                <c:pt idx="857">
                  <c:v>4.0234898695617666E-2</c:v>
                </c:pt>
                <c:pt idx="858">
                  <c:v>3.9720393492123897E-2</c:v>
                </c:pt>
                <c:pt idx="859">
                  <c:v>3.9211055918865964E-2</c:v>
                </c:pt>
                <c:pt idx="860">
                  <c:v>3.8706856147458842E-2</c:v>
                </c:pt>
                <c:pt idx="861">
                  <c:v>3.8207764181234907E-2</c:v>
                </c:pt>
                <c:pt idx="862">
                  <c:v>3.7713749861699383E-2</c:v>
                </c:pt>
                <c:pt idx="863">
                  <c:v>3.7224782874931549E-2</c:v>
                </c:pt>
                <c:pt idx="864">
                  <c:v>3.674083275793117E-2</c:v>
                </c:pt>
                <c:pt idx="865">
                  <c:v>3.6261868904909365E-2</c:v>
                </c:pt>
                <c:pt idx="866">
                  <c:v>3.5787860573523324E-2</c:v>
                </c:pt>
                <c:pt idx="867">
                  <c:v>3.5318776891054372E-2</c:v>
                </c:pt>
                <c:pt idx="868">
                  <c:v>3.4854586860528523E-2</c:v>
                </c:pt>
                <c:pt idx="869">
                  <c:v>3.4395259366779354E-2</c:v>
                </c:pt>
                <c:pt idx="870">
                  <c:v>3.3940763182452253E-2</c:v>
                </c:pt>
                <c:pt idx="871">
                  <c:v>3.3491066973949851E-2</c:v>
                </c:pt>
                <c:pt idx="872">
                  <c:v>3.3046139307317854E-2</c:v>
                </c:pt>
                <c:pt idx="873">
                  <c:v>3.2605948654071071E-2</c:v>
                </c:pt>
                <c:pt idx="874">
                  <c:v>3.2170463396958941E-2</c:v>
                </c:pt>
                <c:pt idx="875">
                  <c:v>3.1739651835670402E-2</c:v>
                </c:pt>
                <c:pt idx="876">
                  <c:v>3.1313482192477239E-2</c:v>
                </c:pt>
                <c:pt idx="877">
                  <c:v>3.0891922617816116E-2</c:v>
                </c:pt>
                <c:pt idx="878">
                  <c:v>3.0474941195808351E-2</c:v>
                </c:pt>
                <c:pt idx="879">
                  <c:v>3.0062505949717499E-2</c:v>
                </c:pt>
                <c:pt idx="880">
                  <c:v>2.9654584847344161E-2</c:v>
                </c:pt>
                <c:pt idx="881">
                  <c:v>2.9251145806357813E-2</c:v>
                </c:pt>
                <c:pt idx="882">
                  <c:v>2.8852156699565364E-2</c:v>
                </c:pt>
                <c:pt idx="883">
                  <c:v>2.8457585360116104E-2</c:v>
                </c:pt>
                <c:pt idx="884">
                  <c:v>2.8067399586642918E-2</c:v>
                </c:pt>
                <c:pt idx="885">
                  <c:v>2.7681567148339373E-2</c:v>
                </c:pt>
                <c:pt idx="886">
                  <c:v>2.7300055789972615E-2</c:v>
                </c:pt>
                <c:pt idx="887">
                  <c:v>2.6922833236831735E-2</c:v>
                </c:pt>
                <c:pt idx="888">
                  <c:v>2.6549867199611544E-2</c:v>
                </c:pt>
                <c:pt idx="889">
                  <c:v>2.6181125379231646E-2</c:v>
                </c:pt>
                <c:pt idx="890">
                  <c:v>2.5816575471590397E-2</c:v>
                </c:pt>
                <c:pt idx="891">
                  <c:v>2.545618517225403E-2</c:v>
                </c:pt>
                <c:pt idx="892">
                  <c:v>2.5099922181080449E-2</c:v>
                </c:pt>
                <c:pt idx="893">
                  <c:v>2.4747754206777918E-2</c:v>
                </c:pt>
                <c:pt idx="894">
                  <c:v>2.4399648971398409E-2</c:v>
                </c:pt>
                <c:pt idx="895">
                  <c:v>2.4055574214765597E-2</c:v>
                </c:pt>
                <c:pt idx="896">
                  <c:v>2.3715497698837459E-2</c:v>
                </c:pt>
                <c:pt idx="897">
                  <c:v>2.3379387212003507E-2</c:v>
                </c:pt>
                <c:pt idx="898">
                  <c:v>2.3047210573316598E-2</c:v>
                </c:pt>
                <c:pt idx="899">
                  <c:v>2.2718935636659388E-2</c:v>
                </c:pt>
                <c:pt idx="900">
                  <c:v>2.2394530294845436E-2</c:v>
                </c:pt>
                <c:pt idx="901">
                  <c:v>2.2073962483654969E-2</c:v>
                </c:pt>
                <c:pt idx="902">
                  <c:v>2.1757200185805466E-2</c:v>
                </c:pt>
                <c:pt idx="903">
                  <c:v>2.1444211434857065E-2</c:v>
                </c:pt>
                <c:pt idx="904">
                  <c:v>2.1134964319052936E-2</c:v>
                </c:pt>
                <c:pt idx="905">
                  <c:v>2.0829426985094639E-2</c:v>
                </c:pt>
                <c:pt idx="906">
                  <c:v>2.0527567641852706E-2</c:v>
                </c:pt>
                <c:pt idx="907">
                  <c:v>2.0229354564012609E-2</c:v>
                </c:pt>
                <c:pt idx="908">
                  <c:v>1.993475609565603E-2</c:v>
                </c:pt>
                <c:pt idx="909">
                  <c:v>1.9643740653777927E-2</c:v>
                </c:pt>
                <c:pt idx="910">
                  <c:v>1.935627673173931E-2</c:v>
                </c:pt>
                <c:pt idx="911">
                  <c:v>1.9072332902656093E-2</c:v>
                </c:pt>
                <c:pt idx="912">
                  <c:v>1.8791877822724151E-2</c:v>
                </c:pt>
                <c:pt idx="913">
                  <c:v>1.8514880234480766E-2</c:v>
                </c:pt>
                <c:pt idx="914">
                  <c:v>1.8241308970002826E-2</c:v>
                </c:pt>
                <c:pt idx="915">
                  <c:v>1.7971132954041898E-2</c:v>
                </c:pt>
                <c:pt idx="916">
                  <c:v>1.7704321207096453E-2</c:v>
                </c:pt>
                <c:pt idx="917">
                  <c:v>1.7440842848421588E-2</c:v>
                </c:pt>
                <c:pt idx="918">
                  <c:v>1.7180667098976459E-2</c:v>
                </c:pt>
                <c:pt idx="919">
                  <c:v>1.6923763284309706E-2</c:v>
                </c:pt>
                <c:pt idx="920">
                  <c:v>1.6670100837383225E-2</c:v>
                </c:pt>
                <c:pt idx="921">
                  <c:v>1.6419649301334563E-2</c:v>
                </c:pt>
                <c:pt idx="922">
                  <c:v>1.6172378332178314E-2</c:v>
                </c:pt>
                <c:pt idx="923">
                  <c:v>1.592825770144677E-2</c:v>
                </c:pt>
                <c:pt idx="924">
                  <c:v>1.5687257298770203E-2</c:v>
                </c:pt>
                <c:pt idx="925">
                  <c:v>1.5449347134397239E-2</c:v>
                </c:pt>
                <c:pt idx="926">
                  <c:v>1.5214497341655491E-2</c:v>
                </c:pt>
                <c:pt idx="927">
                  <c:v>1.4982678179352962E-2</c:v>
                </c:pt>
                <c:pt idx="928">
                  <c:v>1.4753860034120651E-2</c:v>
                </c:pt>
                <c:pt idx="929">
                  <c:v>1.4528013422696559E-2</c:v>
                </c:pt>
                <c:pt idx="930">
                  <c:v>1.4305108994151673E-2</c:v>
                </c:pt>
                <c:pt idx="931">
                  <c:v>1.4085117532058303E-2</c:v>
                </c:pt>
                <c:pt idx="932">
                  <c:v>1.3868009956601125E-2</c:v>
                </c:pt>
                <c:pt idx="933">
                  <c:v>1.3653757326631381E-2</c:v>
                </c:pt>
                <c:pt idx="934">
                  <c:v>1.3442330841664761E-2</c:v>
                </c:pt>
                <c:pt idx="935">
                  <c:v>1.323370184382326E-2</c:v>
                </c:pt>
                <c:pt idx="936">
                  <c:v>1.3027841819721544E-2</c:v>
                </c:pt>
                <c:pt idx="937">
                  <c:v>1.2824722402298303E-2</c:v>
                </c:pt>
                <c:pt idx="938">
                  <c:v>1.2624315372592983E-2</c:v>
                </c:pt>
                <c:pt idx="939">
                  <c:v>1.2426592661468417E-2</c:v>
                </c:pt>
                <c:pt idx="940">
                  <c:v>1.2231526351279779E-2</c:v>
                </c:pt>
                <c:pt idx="941">
                  <c:v>1.2039088677490435E-2</c:v>
                </c:pt>
                <c:pt idx="942">
                  <c:v>1.1849252030235059E-2</c:v>
                </c:pt>
                <c:pt idx="943">
                  <c:v>1.1661988955830586E-2</c:v>
                </c:pt>
                <c:pt idx="944">
                  <c:v>1.1477272158235489E-2</c:v>
                </c:pt>
                <c:pt idx="945">
                  <c:v>1.1295074500457851E-2</c:v>
                </c:pt>
                <c:pt idx="946">
                  <c:v>1.111536900591276E-2</c:v>
                </c:pt>
                <c:pt idx="947">
                  <c:v>1.0938128859729555E-2</c:v>
                </c:pt>
                <c:pt idx="948">
                  <c:v>1.0763327410009411E-2</c:v>
                </c:pt>
                <c:pt idx="949">
                  <c:v>1.0590938169033772E-2</c:v>
                </c:pt>
                <c:pt idx="950">
                  <c:v>1.0420934814424227E-2</c:v>
                </c:pt>
                <c:pt idx="951">
                  <c:v>1.0253291190254256E-2</c:v>
                </c:pt>
                <c:pt idx="952">
                  <c:v>1.0087981308113484E-2</c:v>
                </c:pt>
                <c:pt idx="953">
                  <c:v>9.9249793481248558E-3</c:v>
                </c:pt>
                <c:pt idx="954">
                  <c:v>9.764259659915427E-3</c:v>
                </c:pt>
                <c:pt idx="955">
                  <c:v>9.6057967635411363E-3</c:v>
                </c:pt>
                <c:pt idx="956">
                  <c:v>9.4495653503662552E-3</c:v>
                </c:pt>
                <c:pt idx="957">
                  <c:v>9.2955402838979691E-3</c:v>
                </c:pt>
                <c:pt idx="958">
                  <c:v>9.1436966005766611E-3</c:v>
                </c:pt>
                <c:pt idx="959">
                  <c:v>8.9940095105224809E-3</c:v>
                </c:pt>
                <c:pt idx="960">
                  <c:v>8.8464543982386921E-3</c:v>
                </c:pt>
                <c:pt idx="961">
                  <c:v>8.7010068232724405E-3</c:v>
                </c:pt>
                <c:pt idx="962">
                  <c:v>8.5576425208333771E-3</c:v>
                </c:pt>
                <c:pt idx="963">
                  <c:v>8.4163374023708132E-3</c:v>
                </c:pt>
                <c:pt idx="964">
                  <c:v>8.2770675561098985E-3</c:v>
                </c:pt>
                <c:pt idx="965">
                  <c:v>8.1398092475474127E-3</c:v>
                </c:pt>
                <c:pt idx="966">
                  <c:v>8.0045389199076989E-3</c:v>
                </c:pt>
                <c:pt idx="967">
                  <c:v>7.8712331945593236E-3</c:v>
                </c:pt>
                <c:pt idx="968">
                  <c:v>7.7398688713930415E-3</c:v>
                </c:pt>
                <c:pt idx="969">
                  <c:v>7.6104229291615848E-3</c:v>
                </c:pt>
                <c:pt idx="970">
                  <c:v>7.4828725257818762E-3</c:v>
                </c:pt>
                <c:pt idx="971">
                  <c:v>7.3571949986002095E-3</c:v>
                </c:pt>
                <c:pt idx="972">
                  <c:v>7.2333678646209713E-3</c:v>
                </c:pt>
                <c:pt idx="973">
                  <c:v>7.1113688206994406E-3</c:v>
                </c:pt>
                <c:pt idx="974">
                  <c:v>6.9911757436992746E-3</c:v>
                </c:pt>
                <c:pt idx="975">
                  <c:v>6.8727666906152167E-3</c:v>
                </c:pt>
                <c:pt idx="976">
                  <c:v>6.7561198986615259E-3</c:v>
                </c:pt>
                <c:pt idx="977">
                  <c:v>6.6412137853268365E-3</c:v>
                </c:pt>
                <c:pt idx="978">
                  <c:v>6.5280269483958412E-3</c:v>
                </c:pt>
                <c:pt idx="979">
                  <c:v>6.4165381659384794E-3</c:v>
                </c:pt>
                <c:pt idx="980">
                  <c:v>6.3067263962670985E-3</c:v>
                </c:pt>
                <c:pt idx="981">
                  <c:v>6.1985707778621996E-3</c:v>
                </c:pt>
                <c:pt idx="982">
                  <c:v>6.092050629267317E-3</c:v>
                </c:pt>
                <c:pt idx="983">
                  <c:v>5.9871454489535299E-3</c:v>
                </c:pt>
                <c:pt idx="984">
                  <c:v>5.883834915154219E-3</c:v>
                </c:pt>
                <c:pt idx="985">
                  <c:v>5.7820988856705823E-3</c:v>
                </c:pt>
                <c:pt idx="986">
                  <c:v>5.6819173976484618E-3</c:v>
                </c:pt>
                <c:pt idx="987">
                  <c:v>5.5832706673270378E-3</c:v>
                </c:pt>
                <c:pt idx="988">
                  <c:v>5.4861390897598681E-3</c:v>
                </c:pt>
                <c:pt idx="989">
                  <c:v>5.3905032385089266E-3</c:v>
                </c:pt>
                <c:pt idx="990">
                  <c:v>5.296343865312054E-3</c:v>
                </c:pt>
                <c:pt idx="991">
                  <c:v>5.2036418997244548E-3</c:v>
                </c:pt>
                <c:pt idx="992">
                  <c:v>5.1123784487346769E-3</c:v>
                </c:pt>
                <c:pt idx="993">
                  <c:v>5.0225347963556832E-3</c:v>
                </c:pt>
                <c:pt idx="994">
                  <c:v>4.9340924031914916E-3</c:v>
                </c:pt>
                <c:pt idx="995">
                  <c:v>4.8470329059799259E-3</c:v>
                </c:pt>
                <c:pt idx="996">
                  <c:v>4.7613381171119681E-3</c:v>
                </c:pt>
                <c:pt idx="997">
                  <c:v>4.6769900241282756E-3</c:v>
                </c:pt>
                <c:pt idx="998">
                  <c:v>4.5939707891933107E-3</c:v>
                </c:pt>
                <c:pt idx="999">
                  <c:v>4.5122627485476427E-3</c:v>
                </c:pt>
                <c:pt idx="1000">
                  <c:v>4.4318484119389209E-3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D-4FA1-90A9-5784969AB200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'3.AAA'!$U$4:$U$1004</c:f>
              <c:numCache>
                <c:formatCode>0.000</c:formatCode>
                <c:ptCount val="1001"/>
                <c:pt idx="0">
                  <c:v>480</c:v>
                </c:pt>
                <c:pt idx="1">
                  <c:v>481.43999999999994</c:v>
                </c:pt>
                <c:pt idx="2">
                  <c:v>482.87999999999988</c:v>
                </c:pt>
                <c:pt idx="3">
                  <c:v>484.31999999999982</c:v>
                </c:pt>
                <c:pt idx="4">
                  <c:v>485.75999999999976</c:v>
                </c:pt>
                <c:pt idx="5">
                  <c:v>487.1999999999997</c:v>
                </c:pt>
                <c:pt idx="6">
                  <c:v>488.63999999999965</c:v>
                </c:pt>
                <c:pt idx="7">
                  <c:v>490.07999999999959</c:v>
                </c:pt>
                <c:pt idx="8">
                  <c:v>491.51999999999953</c:v>
                </c:pt>
                <c:pt idx="9">
                  <c:v>492.95999999999958</c:v>
                </c:pt>
                <c:pt idx="10">
                  <c:v>494.39999999999952</c:v>
                </c:pt>
                <c:pt idx="11">
                  <c:v>495.83999999999946</c:v>
                </c:pt>
                <c:pt idx="12">
                  <c:v>497.2799999999994</c:v>
                </c:pt>
                <c:pt idx="13">
                  <c:v>498.71999999999935</c:v>
                </c:pt>
                <c:pt idx="14">
                  <c:v>500.15999999999929</c:v>
                </c:pt>
                <c:pt idx="15">
                  <c:v>501.59999999999923</c:v>
                </c:pt>
                <c:pt idx="16">
                  <c:v>503.03999999999917</c:v>
                </c:pt>
                <c:pt idx="17">
                  <c:v>504.47999999999911</c:v>
                </c:pt>
                <c:pt idx="18">
                  <c:v>505.91999999999905</c:v>
                </c:pt>
                <c:pt idx="19">
                  <c:v>507.35999999999899</c:v>
                </c:pt>
                <c:pt idx="20">
                  <c:v>508.79999999999893</c:v>
                </c:pt>
                <c:pt idx="21">
                  <c:v>510.23999999999887</c:v>
                </c:pt>
                <c:pt idx="22">
                  <c:v>511.67999999999881</c:v>
                </c:pt>
                <c:pt idx="23">
                  <c:v>513.11999999999875</c:v>
                </c:pt>
                <c:pt idx="24">
                  <c:v>514.55999999999881</c:v>
                </c:pt>
                <c:pt idx="25">
                  <c:v>515.99999999999875</c:v>
                </c:pt>
                <c:pt idx="26">
                  <c:v>517.43999999999869</c:v>
                </c:pt>
                <c:pt idx="27">
                  <c:v>518.87999999999863</c:v>
                </c:pt>
                <c:pt idx="28">
                  <c:v>520.31999999999857</c:v>
                </c:pt>
                <c:pt idx="29">
                  <c:v>521.75999999999851</c:v>
                </c:pt>
                <c:pt idx="30">
                  <c:v>523.19999999999845</c:v>
                </c:pt>
                <c:pt idx="31">
                  <c:v>524.63999999999839</c:v>
                </c:pt>
                <c:pt idx="32">
                  <c:v>526.07999999999834</c:v>
                </c:pt>
                <c:pt idx="33">
                  <c:v>527.51999999999828</c:v>
                </c:pt>
                <c:pt idx="34">
                  <c:v>528.95999999999822</c:v>
                </c:pt>
                <c:pt idx="35">
                  <c:v>530.39999999999816</c:v>
                </c:pt>
                <c:pt idx="36">
                  <c:v>531.8399999999981</c:v>
                </c:pt>
                <c:pt idx="37">
                  <c:v>533.27999999999804</c:v>
                </c:pt>
                <c:pt idx="38">
                  <c:v>534.71999999999798</c:v>
                </c:pt>
                <c:pt idx="39">
                  <c:v>536.15999999999792</c:v>
                </c:pt>
                <c:pt idx="40">
                  <c:v>537.59999999999786</c:v>
                </c:pt>
                <c:pt idx="41">
                  <c:v>539.03999999999792</c:v>
                </c:pt>
                <c:pt idx="42">
                  <c:v>540.47999999999786</c:v>
                </c:pt>
                <c:pt idx="43">
                  <c:v>541.9199999999978</c:v>
                </c:pt>
                <c:pt idx="44">
                  <c:v>543.35999999999774</c:v>
                </c:pt>
                <c:pt idx="45">
                  <c:v>544.79999999999768</c:v>
                </c:pt>
                <c:pt idx="46">
                  <c:v>546.23999999999762</c:v>
                </c:pt>
                <c:pt idx="47">
                  <c:v>547.67999999999756</c:v>
                </c:pt>
                <c:pt idx="48">
                  <c:v>549.1199999999975</c:v>
                </c:pt>
                <c:pt idx="49">
                  <c:v>550.55999999999744</c:v>
                </c:pt>
                <c:pt idx="50">
                  <c:v>551.99999999999739</c:v>
                </c:pt>
                <c:pt idx="51">
                  <c:v>553.43999999999733</c:v>
                </c:pt>
                <c:pt idx="52">
                  <c:v>554.87999999999727</c:v>
                </c:pt>
                <c:pt idx="53">
                  <c:v>556.31999999999721</c:v>
                </c:pt>
                <c:pt idx="54">
                  <c:v>557.75999999999715</c:v>
                </c:pt>
                <c:pt idx="55">
                  <c:v>559.19999999999709</c:v>
                </c:pt>
                <c:pt idx="56">
                  <c:v>560.63999999999714</c:v>
                </c:pt>
                <c:pt idx="57">
                  <c:v>562.07999999999709</c:v>
                </c:pt>
                <c:pt idx="58">
                  <c:v>563.51999999999703</c:v>
                </c:pt>
                <c:pt idx="59">
                  <c:v>564.95999999999697</c:v>
                </c:pt>
                <c:pt idx="60">
                  <c:v>566.39999999999691</c:v>
                </c:pt>
                <c:pt idx="61">
                  <c:v>567.83999999999685</c:v>
                </c:pt>
                <c:pt idx="62">
                  <c:v>569.27999999999679</c:v>
                </c:pt>
                <c:pt idx="63">
                  <c:v>570.71999999999673</c:v>
                </c:pt>
                <c:pt idx="64">
                  <c:v>572.15999999999667</c:v>
                </c:pt>
                <c:pt idx="65">
                  <c:v>573.59999999999661</c:v>
                </c:pt>
                <c:pt idx="66">
                  <c:v>575.03999999999655</c:v>
                </c:pt>
                <c:pt idx="67">
                  <c:v>576.47999999999649</c:v>
                </c:pt>
                <c:pt idx="68">
                  <c:v>577.91999999999643</c:v>
                </c:pt>
                <c:pt idx="69">
                  <c:v>579.35999999999638</c:v>
                </c:pt>
                <c:pt idx="70">
                  <c:v>580.79999999999632</c:v>
                </c:pt>
                <c:pt idx="71">
                  <c:v>582.23999999999626</c:v>
                </c:pt>
                <c:pt idx="72">
                  <c:v>583.6799999999962</c:v>
                </c:pt>
                <c:pt idx="73">
                  <c:v>585.11999999999625</c:v>
                </c:pt>
                <c:pt idx="74">
                  <c:v>586.55999999999619</c:v>
                </c:pt>
                <c:pt idx="75">
                  <c:v>587.99999999999613</c:v>
                </c:pt>
                <c:pt idx="76">
                  <c:v>589.43999999999608</c:v>
                </c:pt>
                <c:pt idx="77">
                  <c:v>590.87999999999602</c:v>
                </c:pt>
                <c:pt idx="78">
                  <c:v>592.31999999999596</c:v>
                </c:pt>
                <c:pt idx="79">
                  <c:v>593.7599999999959</c:v>
                </c:pt>
                <c:pt idx="80">
                  <c:v>595.19999999999584</c:v>
                </c:pt>
                <c:pt idx="81">
                  <c:v>596.63999999999578</c:v>
                </c:pt>
                <c:pt idx="82">
                  <c:v>598.07999999999572</c:v>
                </c:pt>
                <c:pt idx="83">
                  <c:v>599.51999999999566</c:v>
                </c:pt>
                <c:pt idx="84">
                  <c:v>600.9599999999956</c:v>
                </c:pt>
                <c:pt idx="85">
                  <c:v>602.39999999999554</c:v>
                </c:pt>
                <c:pt idx="86">
                  <c:v>603.83999999999548</c:v>
                </c:pt>
                <c:pt idx="87">
                  <c:v>605.27999999999543</c:v>
                </c:pt>
                <c:pt idx="88">
                  <c:v>606.71999999999548</c:v>
                </c:pt>
                <c:pt idx="89">
                  <c:v>608.15999999999542</c:v>
                </c:pt>
                <c:pt idx="90">
                  <c:v>609.59999999999536</c:v>
                </c:pt>
                <c:pt idx="91">
                  <c:v>611.0399999999953</c:v>
                </c:pt>
                <c:pt idx="92">
                  <c:v>612.47999999999524</c:v>
                </c:pt>
                <c:pt idx="93">
                  <c:v>613.91999999999518</c:v>
                </c:pt>
                <c:pt idx="94">
                  <c:v>615.35999999999513</c:v>
                </c:pt>
                <c:pt idx="95">
                  <c:v>616.79999999999507</c:v>
                </c:pt>
                <c:pt idx="96">
                  <c:v>618.23999999999501</c:v>
                </c:pt>
                <c:pt idx="97">
                  <c:v>619.67999999999495</c:v>
                </c:pt>
                <c:pt idx="98">
                  <c:v>621.11999999999489</c:v>
                </c:pt>
                <c:pt idx="99">
                  <c:v>622.55999999999483</c:v>
                </c:pt>
                <c:pt idx="100">
                  <c:v>623.99999999999477</c:v>
                </c:pt>
                <c:pt idx="101">
                  <c:v>625.43999999999471</c:v>
                </c:pt>
                <c:pt idx="102">
                  <c:v>626.87999999999465</c:v>
                </c:pt>
                <c:pt idx="103">
                  <c:v>628.31999999999459</c:v>
                </c:pt>
                <c:pt idx="104">
                  <c:v>629.75999999999453</c:v>
                </c:pt>
                <c:pt idx="105">
                  <c:v>631.19999999999459</c:v>
                </c:pt>
                <c:pt idx="106">
                  <c:v>632.63999999999453</c:v>
                </c:pt>
                <c:pt idx="107">
                  <c:v>634.07999999999447</c:v>
                </c:pt>
                <c:pt idx="108">
                  <c:v>635.51999999999441</c:v>
                </c:pt>
                <c:pt idx="109">
                  <c:v>636.95999999999435</c:v>
                </c:pt>
                <c:pt idx="110">
                  <c:v>638.39999999999429</c:v>
                </c:pt>
                <c:pt idx="111">
                  <c:v>639.83999999999423</c:v>
                </c:pt>
                <c:pt idx="112">
                  <c:v>641.27999999999417</c:v>
                </c:pt>
                <c:pt idx="113">
                  <c:v>642.71999999999412</c:v>
                </c:pt>
                <c:pt idx="114">
                  <c:v>644.15999999999406</c:v>
                </c:pt>
                <c:pt idx="115">
                  <c:v>645.599999999994</c:v>
                </c:pt>
                <c:pt idx="116">
                  <c:v>647.03999999999394</c:v>
                </c:pt>
                <c:pt idx="117">
                  <c:v>648.47999999999388</c:v>
                </c:pt>
                <c:pt idx="118">
                  <c:v>649.91999999999382</c:v>
                </c:pt>
                <c:pt idx="119">
                  <c:v>651.35999999999376</c:v>
                </c:pt>
                <c:pt idx="120">
                  <c:v>652.79999999999382</c:v>
                </c:pt>
                <c:pt idx="121">
                  <c:v>654.23999999999376</c:v>
                </c:pt>
                <c:pt idx="122">
                  <c:v>655.6799999999937</c:v>
                </c:pt>
                <c:pt idx="123">
                  <c:v>657.11999999999364</c:v>
                </c:pt>
                <c:pt idx="124">
                  <c:v>658.55999999999358</c:v>
                </c:pt>
                <c:pt idx="125">
                  <c:v>659.99999999999352</c:v>
                </c:pt>
                <c:pt idx="126">
                  <c:v>661.43999999999346</c:v>
                </c:pt>
                <c:pt idx="127">
                  <c:v>662.8799999999934</c:v>
                </c:pt>
                <c:pt idx="128">
                  <c:v>664.31999999999334</c:v>
                </c:pt>
                <c:pt idx="129">
                  <c:v>665.75999999999328</c:v>
                </c:pt>
                <c:pt idx="130">
                  <c:v>667.19999999999322</c:v>
                </c:pt>
                <c:pt idx="131">
                  <c:v>668.63999999999317</c:v>
                </c:pt>
                <c:pt idx="132">
                  <c:v>670.07999999999311</c:v>
                </c:pt>
                <c:pt idx="133">
                  <c:v>671.51999999999305</c:v>
                </c:pt>
                <c:pt idx="134">
                  <c:v>672.95999999999299</c:v>
                </c:pt>
                <c:pt idx="135">
                  <c:v>674.39999999999293</c:v>
                </c:pt>
                <c:pt idx="136">
                  <c:v>675.83999999999287</c:v>
                </c:pt>
                <c:pt idx="137">
                  <c:v>677.27999999999292</c:v>
                </c:pt>
                <c:pt idx="138">
                  <c:v>678.71999999999287</c:v>
                </c:pt>
                <c:pt idx="139">
                  <c:v>680.15999999999281</c:v>
                </c:pt>
                <c:pt idx="140">
                  <c:v>681.59999999999275</c:v>
                </c:pt>
                <c:pt idx="141">
                  <c:v>683.03999999999269</c:v>
                </c:pt>
                <c:pt idx="142">
                  <c:v>684.47999999999263</c:v>
                </c:pt>
                <c:pt idx="143">
                  <c:v>685.91999999999257</c:v>
                </c:pt>
                <c:pt idx="144">
                  <c:v>687.35999999999251</c:v>
                </c:pt>
                <c:pt idx="145">
                  <c:v>688.79999999999245</c:v>
                </c:pt>
                <c:pt idx="146">
                  <c:v>690.23999999999239</c:v>
                </c:pt>
                <c:pt idx="147">
                  <c:v>691.67999999999233</c:v>
                </c:pt>
                <c:pt idx="148">
                  <c:v>693.11999999999227</c:v>
                </c:pt>
                <c:pt idx="149">
                  <c:v>694.55999999999221</c:v>
                </c:pt>
                <c:pt idx="150">
                  <c:v>695.99999999999227</c:v>
                </c:pt>
                <c:pt idx="151">
                  <c:v>697.4399999999921</c:v>
                </c:pt>
                <c:pt idx="152">
                  <c:v>698.87999999999215</c:v>
                </c:pt>
                <c:pt idx="153">
                  <c:v>700.31999999999198</c:v>
                </c:pt>
                <c:pt idx="154">
                  <c:v>701.75999999999203</c:v>
                </c:pt>
                <c:pt idx="155">
                  <c:v>703.19999999999186</c:v>
                </c:pt>
                <c:pt idx="156">
                  <c:v>704.63999999999191</c:v>
                </c:pt>
                <c:pt idx="157">
                  <c:v>706.07999999999186</c:v>
                </c:pt>
                <c:pt idx="158">
                  <c:v>707.5199999999918</c:v>
                </c:pt>
                <c:pt idx="159">
                  <c:v>708.95999999999174</c:v>
                </c:pt>
                <c:pt idx="160">
                  <c:v>710.39999999999168</c:v>
                </c:pt>
                <c:pt idx="161">
                  <c:v>711.83999999999162</c:v>
                </c:pt>
                <c:pt idx="162">
                  <c:v>713.27999999999156</c:v>
                </c:pt>
                <c:pt idx="163">
                  <c:v>714.7199999999915</c:v>
                </c:pt>
                <c:pt idx="164">
                  <c:v>716.15999999999144</c:v>
                </c:pt>
                <c:pt idx="165">
                  <c:v>717.5999999999915</c:v>
                </c:pt>
                <c:pt idx="166">
                  <c:v>719.03999999999132</c:v>
                </c:pt>
                <c:pt idx="167">
                  <c:v>720.47999999999138</c:v>
                </c:pt>
                <c:pt idx="168">
                  <c:v>721.91999999999143</c:v>
                </c:pt>
                <c:pt idx="169">
                  <c:v>723.35999999999137</c:v>
                </c:pt>
                <c:pt idx="170">
                  <c:v>724.79999999999131</c:v>
                </c:pt>
                <c:pt idx="171">
                  <c:v>726.23999999999137</c:v>
                </c:pt>
                <c:pt idx="172">
                  <c:v>727.67999999999142</c:v>
                </c:pt>
                <c:pt idx="173">
                  <c:v>729.11999999999136</c:v>
                </c:pt>
                <c:pt idx="174">
                  <c:v>730.55999999999131</c:v>
                </c:pt>
                <c:pt idx="175">
                  <c:v>731.99999999999136</c:v>
                </c:pt>
                <c:pt idx="176">
                  <c:v>733.43999999999141</c:v>
                </c:pt>
                <c:pt idx="177">
                  <c:v>734.87999999999136</c:v>
                </c:pt>
                <c:pt idx="178">
                  <c:v>736.31999999999141</c:v>
                </c:pt>
                <c:pt idx="179">
                  <c:v>737.75999999999135</c:v>
                </c:pt>
                <c:pt idx="180">
                  <c:v>739.19999999999141</c:v>
                </c:pt>
                <c:pt idx="181">
                  <c:v>740.63999999999146</c:v>
                </c:pt>
                <c:pt idx="182">
                  <c:v>742.0799999999914</c:v>
                </c:pt>
                <c:pt idx="183">
                  <c:v>743.51999999999134</c:v>
                </c:pt>
                <c:pt idx="184">
                  <c:v>744.9599999999914</c:v>
                </c:pt>
                <c:pt idx="185">
                  <c:v>746.39999999999145</c:v>
                </c:pt>
                <c:pt idx="186">
                  <c:v>747.83999999999139</c:v>
                </c:pt>
                <c:pt idx="187">
                  <c:v>749.27999999999133</c:v>
                </c:pt>
                <c:pt idx="188">
                  <c:v>750.71999999999139</c:v>
                </c:pt>
                <c:pt idx="189">
                  <c:v>752.15999999999144</c:v>
                </c:pt>
                <c:pt idx="190">
                  <c:v>753.59999999999138</c:v>
                </c:pt>
                <c:pt idx="191">
                  <c:v>755.03999999999132</c:v>
                </c:pt>
                <c:pt idx="192">
                  <c:v>756.47999999999138</c:v>
                </c:pt>
                <c:pt idx="193">
                  <c:v>757.91999999999143</c:v>
                </c:pt>
                <c:pt idx="194">
                  <c:v>759.35999999999137</c:v>
                </c:pt>
                <c:pt idx="195">
                  <c:v>760.79999999999143</c:v>
                </c:pt>
                <c:pt idx="196">
                  <c:v>762.23999999999137</c:v>
                </c:pt>
                <c:pt idx="197">
                  <c:v>763.67999999999142</c:v>
                </c:pt>
                <c:pt idx="198">
                  <c:v>765.11999999999148</c:v>
                </c:pt>
                <c:pt idx="199">
                  <c:v>766.55999999999142</c:v>
                </c:pt>
                <c:pt idx="200">
                  <c:v>767.99999999999136</c:v>
                </c:pt>
                <c:pt idx="201">
                  <c:v>769.43999999999141</c:v>
                </c:pt>
                <c:pt idx="202">
                  <c:v>770.87999999999147</c:v>
                </c:pt>
                <c:pt idx="203">
                  <c:v>772.31999999999141</c:v>
                </c:pt>
                <c:pt idx="204">
                  <c:v>773.75999999999135</c:v>
                </c:pt>
                <c:pt idx="205">
                  <c:v>775.19999999999141</c:v>
                </c:pt>
                <c:pt idx="206">
                  <c:v>776.63999999999146</c:v>
                </c:pt>
                <c:pt idx="207">
                  <c:v>778.0799999999914</c:v>
                </c:pt>
                <c:pt idx="208">
                  <c:v>779.51999999999134</c:v>
                </c:pt>
                <c:pt idx="209">
                  <c:v>780.9599999999914</c:v>
                </c:pt>
                <c:pt idx="210">
                  <c:v>782.39999999999145</c:v>
                </c:pt>
                <c:pt idx="211">
                  <c:v>783.83999999999151</c:v>
                </c:pt>
                <c:pt idx="212">
                  <c:v>785.27999999999145</c:v>
                </c:pt>
                <c:pt idx="213">
                  <c:v>786.71999999999139</c:v>
                </c:pt>
                <c:pt idx="214">
                  <c:v>788.15999999999144</c:v>
                </c:pt>
                <c:pt idx="215">
                  <c:v>789.5999999999915</c:v>
                </c:pt>
                <c:pt idx="216">
                  <c:v>791.03999999999144</c:v>
                </c:pt>
                <c:pt idx="217">
                  <c:v>792.47999999999138</c:v>
                </c:pt>
                <c:pt idx="218">
                  <c:v>793.91999999999143</c:v>
                </c:pt>
                <c:pt idx="219">
                  <c:v>795.35999999999149</c:v>
                </c:pt>
                <c:pt idx="220">
                  <c:v>796.79999999999143</c:v>
                </c:pt>
                <c:pt idx="221">
                  <c:v>798.23999999999137</c:v>
                </c:pt>
                <c:pt idx="222">
                  <c:v>799.67999999999142</c:v>
                </c:pt>
                <c:pt idx="223">
                  <c:v>801.11999999999148</c:v>
                </c:pt>
                <c:pt idx="224">
                  <c:v>802.55999999999142</c:v>
                </c:pt>
                <c:pt idx="225">
                  <c:v>803.99999999999136</c:v>
                </c:pt>
                <c:pt idx="226">
                  <c:v>805.43999999999141</c:v>
                </c:pt>
                <c:pt idx="227">
                  <c:v>806.87999999999147</c:v>
                </c:pt>
                <c:pt idx="228">
                  <c:v>808.31999999999152</c:v>
                </c:pt>
                <c:pt idx="229">
                  <c:v>809.75999999999146</c:v>
                </c:pt>
                <c:pt idx="230">
                  <c:v>811.19999999999141</c:v>
                </c:pt>
                <c:pt idx="231">
                  <c:v>812.63999999999146</c:v>
                </c:pt>
                <c:pt idx="232">
                  <c:v>814.07999999999151</c:v>
                </c:pt>
                <c:pt idx="233">
                  <c:v>815.51999999999146</c:v>
                </c:pt>
                <c:pt idx="234">
                  <c:v>816.9599999999914</c:v>
                </c:pt>
                <c:pt idx="235">
                  <c:v>818.39999999999145</c:v>
                </c:pt>
                <c:pt idx="236">
                  <c:v>819.83999999999151</c:v>
                </c:pt>
                <c:pt idx="237">
                  <c:v>821.27999999999145</c:v>
                </c:pt>
                <c:pt idx="238">
                  <c:v>822.71999999999139</c:v>
                </c:pt>
                <c:pt idx="239">
                  <c:v>824.15999999999144</c:v>
                </c:pt>
                <c:pt idx="240">
                  <c:v>825.5999999999915</c:v>
                </c:pt>
                <c:pt idx="241">
                  <c:v>827.03999999999144</c:v>
                </c:pt>
                <c:pt idx="242">
                  <c:v>828.47999999999149</c:v>
                </c:pt>
                <c:pt idx="243">
                  <c:v>829.91999999999143</c:v>
                </c:pt>
                <c:pt idx="244">
                  <c:v>831.35999999999149</c:v>
                </c:pt>
                <c:pt idx="245">
                  <c:v>832.79999999999154</c:v>
                </c:pt>
                <c:pt idx="246">
                  <c:v>834.23999999999148</c:v>
                </c:pt>
                <c:pt idx="247">
                  <c:v>835.67999999999142</c:v>
                </c:pt>
                <c:pt idx="248">
                  <c:v>837.11999999999148</c:v>
                </c:pt>
                <c:pt idx="249">
                  <c:v>838.55999999999153</c:v>
                </c:pt>
                <c:pt idx="250">
                  <c:v>839.99999999999147</c:v>
                </c:pt>
                <c:pt idx="251">
                  <c:v>841.43999999999141</c:v>
                </c:pt>
                <c:pt idx="252">
                  <c:v>842.87999999999147</c:v>
                </c:pt>
                <c:pt idx="253">
                  <c:v>844.31999999999152</c:v>
                </c:pt>
                <c:pt idx="254">
                  <c:v>845.75999999999146</c:v>
                </c:pt>
                <c:pt idx="255">
                  <c:v>847.19999999999141</c:v>
                </c:pt>
                <c:pt idx="256">
                  <c:v>848.63999999999146</c:v>
                </c:pt>
                <c:pt idx="257">
                  <c:v>850.07999999999151</c:v>
                </c:pt>
                <c:pt idx="258">
                  <c:v>851.51999999999146</c:v>
                </c:pt>
                <c:pt idx="259">
                  <c:v>852.95999999999151</c:v>
                </c:pt>
                <c:pt idx="260">
                  <c:v>854.39999999999145</c:v>
                </c:pt>
                <c:pt idx="261">
                  <c:v>855.83999999999151</c:v>
                </c:pt>
                <c:pt idx="262">
                  <c:v>857.27999999999156</c:v>
                </c:pt>
                <c:pt idx="263">
                  <c:v>858.7199999999915</c:v>
                </c:pt>
                <c:pt idx="264">
                  <c:v>860.15999999999144</c:v>
                </c:pt>
                <c:pt idx="265">
                  <c:v>861.5999999999915</c:v>
                </c:pt>
                <c:pt idx="266">
                  <c:v>863.03999999999155</c:v>
                </c:pt>
                <c:pt idx="267">
                  <c:v>864.47999999999149</c:v>
                </c:pt>
                <c:pt idx="268">
                  <c:v>865.91999999999143</c:v>
                </c:pt>
                <c:pt idx="269">
                  <c:v>867.35999999999149</c:v>
                </c:pt>
                <c:pt idx="270">
                  <c:v>868.79999999999154</c:v>
                </c:pt>
                <c:pt idx="271">
                  <c:v>870.23999999999148</c:v>
                </c:pt>
                <c:pt idx="272">
                  <c:v>871.67999999999142</c:v>
                </c:pt>
                <c:pt idx="273">
                  <c:v>873.11999999999148</c:v>
                </c:pt>
                <c:pt idx="274">
                  <c:v>874.55999999999153</c:v>
                </c:pt>
                <c:pt idx="275">
                  <c:v>875.99999999999159</c:v>
                </c:pt>
                <c:pt idx="276">
                  <c:v>877.43999999999153</c:v>
                </c:pt>
                <c:pt idx="277">
                  <c:v>878.87999999999147</c:v>
                </c:pt>
                <c:pt idx="278">
                  <c:v>880.31999999999152</c:v>
                </c:pt>
                <c:pt idx="279">
                  <c:v>881.75999999999158</c:v>
                </c:pt>
                <c:pt idx="280">
                  <c:v>883.19999999999152</c:v>
                </c:pt>
                <c:pt idx="281">
                  <c:v>884.63999999999146</c:v>
                </c:pt>
                <c:pt idx="282">
                  <c:v>886.07999999999151</c:v>
                </c:pt>
                <c:pt idx="283">
                  <c:v>887.51999999999157</c:v>
                </c:pt>
                <c:pt idx="284">
                  <c:v>888.95999999999151</c:v>
                </c:pt>
                <c:pt idx="285">
                  <c:v>890.39999999999145</c:v>
                </c:pt>
                <c:pt idx="286">
                  <c:v>891.83999999999151</c:v>
                </c:pt>
                <c:pt idx="287">
                  <c:v>893.27999999999156</c:v>
                </c:pt>
                <c:pt idx="288">
                  <c:v>894.7199999999915</c:v>
                </c:pt>
                <c:pt idx="289">
                  <c:v>896.15999999999144</c:v>
                </c:pt>
                <c:pt idx="290">
                  <c:v>897.5999999999915</c:v>
                </c:pt>
                <c:pt idx="291">
                  <c:v>899.03999999999155</c:v>
                </c:pt>
                <c:pt idx="292">
                  <c:v>900.47999999999161</c:v>
                </c:pt>
                <c:pt idx="293">
                  <c:v>901.91999999999155</c:v>
                </c:pt>
                <c:pt idx="294">
                  <c:v>903.35999999999149</c:v>
                </c:pt>
                <c:pt idx="295">
                  <c:v>904.79999999999154</c:v>
                </c:pt>
                <c:pt idx="296">
                  <c:v>906.2399999999916</c:v>
                </c:pt>
                <c:pt idx="297">
                  <c:v>907.67999999999154</c:v>
                </c:pt>
                <c:pt idx="298">
                  <c:v>909.11999999999148</c:v>
                </c:pt>
                <c:pt idx="299">
                  <c:v>910.55999999999153</c:v>
                </c:pt>
                <c:pt idx="300">
                  <c:v>911.99999999999159</c:v>
                </c:pt>
                <c:pt idx="301">
                  <c:v>913.43999999999153</c:v>
                </c:pt>
                <c:pt idx="302">
                  <c:v>914.87999999999147</c:v>
                </c:pt>
                <c:pt idx="303">
                  <c:v>916.31999999999152</c:v>
                </c:pt>
                <c:pt idx="304">
                  <c:v>917.75999999999158</c:v>
                </c:pt>
                <c:pt idx="305">
                  <c:v>919.19999999999152</c:v>
                </c:pt>
                <c:pt idx="306">
                  <c:v>920.63999999999157</c:v>
                </c:pt>
                <c:pt idx="307">
                  <c:v>922.07999999999151</c:v>
                </c:pt>
                <c:pt idx="308">
                  <c:v>923.51999999999157</c:v>
                </c:pt>
                <c:pt idx="309">
                  <c:v>924.95999999999162</c:v>
                </c:pt>
                <c:pt idx="310">
                  <c:v>926.39999999999156</c:v>
                </c:pt>
                <c:pt idx="311">
                  <c:v>927.83999999999151</c:v>
                </c:pt>
                <c:pt idx="312">
                  <c:v>929.27999999999156</c:v>
                </c:pt>
                <c:pt idx="313">
                  <c:v>930.71999999999161</c:v>
                </c:pt>
                <c:pt idx="314">
                  <c:v>932.15999999999156</c:v>
                </c:pt>
                <c:pt idx="315">
                  <c:v>933.5999999999915</c:v>
                </c:pt>
                <c:pt idx="316">
                  <c:v>935.03999999999155</c:v>
                </c:pt>
                <c:pt idx="317">
                  <c:v>936.47999999999161</c:v>
                </c:pt>
                <c:pt idx="318">
                  <c:v>937.91999999999155</c:v>
                </c:pt>
                <c:pt idx="319">
                  <c:v>939.35999999999149</c:v>
                </c:pt>
                <c:pt idx="320">
                  <c:v>940.79999999999154</c:v>
                </c:pt>
                <c:pt idx="321">
                  <c:v>942.2399999999916</c:v>
                </c:pt>
                <c:pt idx="322">
                  <c:v>943.67999999999154</c:v>
                </c:pt>
                <c:pt idx="323">
                  <c:v>945.11999999999159</c:v>
                </c:pt>
                <c:pt idx="324">
                  <c:v>946.55999999999153</c:v>
                </c:pt>
                <c:pt idx="325">
                  <c:v>947.99999999999159</c:v>
                </c:pt>
                <c:pt idx="326">
                  <c:v>949.43999999999164</c:v>
                </c:pt>
                <c:pt idx="327">
                  <c:v>950.87999999999158</c:v>
                </c:pt>
                <c:pt idx="328">
                  <c:v>952.31999999999152</c:v>
                </c:pt>
                <c:pt idx="329">
                  <c:v>953.75999999999158</c:v>
                </c:pt>
                <c:pt idx="330">
                  <c:v>955.19999999999163</c:v>
                </c:pt>
                <c:pt idx="331">
                  <c:v>956.63999999999157</c:v>
                </c:pt>
                <c:pt idx="332">
                  <c:v>958.07999999999151</c:v>
                </c:pt>
                <c:pt idx="333">
                  <c:v>959.51999999999157</c:v>
                </c:pt>
                <c:pt idx="334">
                  <c:v>960.95999999999162</c:v>
                </c:pt>
                <c:pt idx="335">
                  <c:v>962.39999999999156</c:v>
                </c:pt>
                <c:pt idx="336">
                  <c:v>963.83999999999162</c:v>
                </c:pt>
                <c:pt idx="337">
                  <c:v>965.27999999999156</c:v>
                </c:pt>
                <c:pt idx="338">
                  <c:v>966.71999999999161</c:v>
                </c:pt>
                <c:pt idx="339">
                  <c:v>968.15999999999156</c:v>
                </c:pt>
                <c:pt idx="340">
                  <c:v>969.59999999999161</c:v>
                </c:pt>
                <c:pt idx="341">
                  <c:v>971.03999999999155</c:v>
                </c:pt>
                <c:pt idx="342">
                  <c:v>972.47999999999161</c:v>
                </c:pt>
                <c:pt idx="343">
                  <c:v>973.91999999999166</c:v>
                </c:pt>
                <c:pt idx="344">
                  <c:v>975.3599999999916</c:v>
                </c:pt>
                <c:pt idx="345">
                  <c:v>976.79999999999154</c:v>
                </c:pt>
                <c:pt idx="346">
                  <c:v>978.2399999999916</c:v>
                </c:pt>
                <c:pt idx="347">
                  <c:v>979.67999999999165</c:v>
                </c:pt>
                <c:pt idx="348">
                  <c:v>981.11999999999159</c:v>
                </c:pt>
                <c:pt idx="349">
                  <c:v>982.55999999999153</c:v>
                </c:pt>
                <c:pt idx="350">
                  <c:v>983.99999999999159</c:v>
                </c:pt>
                <c:pt idx="351">
                  <c:v>985.43999999999164</c:v>
                </c:pt>
                <c:pt idx="352">
                  <c:v>986.87999999999158</c:v>
                </c:pt>
                <c:pt idx="353">
                  <c:v>988.31999999999164</c:v>
                </c:pt>
                <c:pt idx="354">
                  <c:v>989.75999999999158</c:v>
                </c:pt>
                <c:pt idx="355">
                  <c:v>991.19999999999163</c:v>
                </c:pt>
                <c:pt idx="356">
                  <c:v>992.63999999999157</c:v>
                </c:pt>
                <c:pt idx="357">
                  <c:v>994.07999999999163</c:v>
                </c:pt>
                <c:pt idx="358">
                  <c:v>995.51999999999157</c:v>
                </c:pt>
                <c:pt idx="359">
                  <c:v>996.95999999999162</c:v>
                </c:pt>
                <c:pt idx="360">
                  <c:v>998.39999999999168</c:v>
                </c:pt>
                <c:pt idx="361">
                  <c:v>999.83999999999162</c:v>
                </c:pt>
                <c:pt idx="362">
                  <c:v>1001.2799999999916</c:v>
                </c:pt>
                <c:pt idx="363">
                  <c:v>1002.7199999999916</c:v>
                </c:pt>
                <c:pt idx="364">
                  <c:v>1004.1599999999917</c:v>
                </c:pt>
                <c:pt idx="365">
                  <c:v>1005.5999999999916</c:v>
                </c:pt>
                <c:pt idx="366">
                  <c:v>1007.0399999999916</c:v>
                </c:pt>
                <c:pt idx="367">
                  <c:v>1008.4799999999916</c:v>
                </c:pt>
                <c:pt idx="368">
                  <c:v>1009.9199999999917</c:v>
                </c:pt>
                <c:pt idx="369">
                  <c:v>1011.3599999999916</c:v>
                </c:pt>
                <c:pt idx="370">
                  <c:v>1012.7999999999917</c:v>
                </c:pt>
                <c:pt idx="371">
                  <c:v>1014.2399999999916</c:v>
                </c:pt>
                <c:pt idx="372">
                  <c:v>1015.6799999999917</c:v>
                </c:pt>
                <c:pt idx="373">
                  <c:v>1017.1199999999916</c:v>
                </c:pt>
                <c:pt idx="374">
                  <c:v>1018.5599999999916</c:v>
                </c:pt>
                <c:pt idx="375">
                  <c:v>1019.9999999999916</c:v>
                </c:pt>
                <c:pt idx="376">
                  <c:v>1021.4399999999916</c:v>
                </c:pt>
                <c:pt idx="377">
                  <c:v>1022.8799999999917</c:v>
                </c:pt>
                <c:pt idx="378">
                  <c:v>1024.3199999999915</c:v>
                </c:pt>
                <c:pt idx="379">
                  <c:v>1025.7599999999916</c:v>
                </c:pt>
                <c:pt idx="380">
                  <c:v>1027.1999999999916</c:v>
                </c:pt>
                <c:pt idx="381">
                  <c:v>1028.6399999999917</c:v>
                </c:pt>
                <c:pt idx="382">
                  <c:v>1030.0799999999917</c:v>
                </c:pt>
                <c:pt idx="383">
                  <c:v>1031.5199999999916</c:v>
                </c:pt>
                <c:pt idx="384">
                  <c:v>1032.9599999999916</c:v>
                </c:pt>
                <c:pt idx="385">
                  <c:v>1034.3999999999917</c:v>
                </c:pt>
                <c:pt idx="386">
                  <c:v>1035.8399999999917</c:v>
                </c:pt>
                <c:pt idx="387">
                  <c:v>1037.2799999999916</c:v>
                </c:pt>
                <c:pt idx="388">
                  <c:v>1038.7199999999916</c:v>
                </c:pt>
                <c:pt idx="389">
                  <c:v>1040.1599999999917</c:v>
                </c:pt>
                <c:pt idx="390">
                  <c:v>1041.5999999999917</c:v>
                </c:pt>
                <c:pt idx="391">
                  <c:v>1043.0399999999918</c:v>
                </c:pt>
                <c:pt idx="392">
                  <c:v>1044.4799999999916</c:v>
                </c:pt>
                <c:pt idx="393">
                  <c:v>1045.9199999999917</c:v>
                </c:pt>
                <c:pt idx="394">
                  <c:v>1047.3599999999917</c:v>
                </c:pt>
                <c:pt idx="395">
                  <c:v>1048.7999999999915</c:v>
                </c:pt>
                <c:pt idx="396">
                  <c:v>1050.2399999999916</c:v>
                </c:pt>
                <c:pt idx="397">
                  <c:v>1051.6799999999917</c:v>
                </c:pt>
                <c:pt idx="398">
                  <c:v>1053.1199999999917</c:v>
                </c:pt>
                <c:pt idx="399">
                  <c:v>1054.5599999999918</c:v>
                </c:pt>
                <c:pt idx="400">
                  <c:v>1055.9999999999916</c:v>
                </c:pt>
                <c:pt idx="401">
                  <c:v>1057.4399999999916</c:v>
                </c:pt>
                <c:pt idx="402">
                  <c:v>1058.8799999999917</c:v>
                </c:pt>
                <c:pt idx="403">
                  <c:v>1060.3199999999918</c:v>
                </c:pt>
                <c:pt idx="404">
                  <c:v>1061.7599999999916</c:v>
                </c:pt>
                <c:pt idx="405">
                  <c:v>1063.1999999999916</c:v>
                </c:pt>
                <c:pt idx="406">
                  <c:v>1064.6399999999917</c:v>
                </c:pt>
                <c:pt idx="407">
                  <c:v>1066.0799999999917</c:v>
                </c:pt>
                <c:pt idx="408">
                  <c:v>1067.5199999999918</c:v>
                </c:pt>
                <c:pt idx="409">
                  <c:v>1068.9599999999916</c:v>
                </c:pt>
                <c:pt idx="410">
                  <c:v>1070.3999999999917</c:v>
                </c:pt>
                <c:pt idx="411">
                  <c:v>1071.8399999999917</c:v>
                </c:pt>
                <c:pt idx="412">
                  <c:v>1073.2799999999916</c:v>
                </c:pt>
                <c:pt idx="413">
                  <c:v>1074.7199999999916</c:v>
                </c:pt>
                <c:pt idx="414">
                  <c:v>1076.1599999999917</c:v>
                </c:pt>
                <c:pt idx="415">
                  <c:v>1077.5999999999917</c:v>
                </c:pt>
                <c:pt idx="416">
                  <c:v>1079.0399999999918</c:v>
                </c:pt>
                <c:pt idx="417">
                  <c:v>1080.4799999999916</c:v>
                </c:pt>
                <c:pt idx="418">
                  <c:v>1081.9199999999917</c:v>
                </c:pt>
                <c:pt idx="419">
                  <c:v>1083.3599999999917</c:v>
                </c:pt>
                <c:pt idx="420">
                  <c:v>1084.7999999999918</c:v>
                </c:pt>
                <c:pt idx="421">
                  <c:v>1086.2399999999916</c:v>
                </c:pt>
                <c:pt idx="422">
                  <c:v>1087.6799999999917</c:v>
                </c:pt>
                <c:pt idx="423">
                  <c:v>1089.1199999999917</c:v>
                </c:pt>
                <c:pt idx="424">
                  <c:v>1090.5599999999918</c:v>
                </c:pt>
                <c:pt idx="425">
                  <c:v>1091.9999999999918</c:v>
                </c:pt>
                <c:pt idx="426">
                  <c:v>1093.4399999999916</c:v>
                </c:pt>
                <c:pt idx="427">
                  <c:v>1094.8799999999917</c:v>
                </c:pt>
                <c:pt idx="428">
                  <c:v>1096.3199999999918</c:v>
                </c:pt>
                <c:pt idx="429">
                  <c:v>1097.7599999999918</c:v>
                </c:pt>
                <c:pt idx="430">
                  <c:v>1099.1999999999916</c:v>
                </c:pt>
                <c:pt idx="431">
                  <c:v>1100.6399999999917</c:v>
                </c:pt>
                <c:pt idx="432">
                  <c:v>1102.0799999999917</c:v>
                </c:pt>
                <c:pt idx="433">
                  <c:v>1103.5199999999918</c:v>
                </c:pt>
                <c:pt idx="434">
                  <c:v>1104.9599999999916</c:v>
                </c:pt>
                <c:pt idx="435">
                  <c:v>1106.3999999999917</c:v>
                </c:pt>
                <c:pt idx="436">
                  <c:v>1107.8399999999917</c:v>
                </c:pt>
                <c:pt idx="437">
                  <c:v>1109.2799999999918</c:v>
                </c:pt>
                <c:pt idx="438">
                  <c:v>1110.7199999999916</c:v>
                </c:pt>
                <c:pt idx="439">
                  <c:v>1112.1599999999917</c:v>
                </c:pt>
                <c:pt idx="440">
                  <c:v>1113.5999999999917</c:v>
                </c:pt>
                <c:pt idx="441">
                  <c:v>1115.0399999999918</c:v>
                </c:pt>
                <c:pt idx="442">
                  <c:v>1116.4799999999918</c:v>
                </c:pt>
                <c:pt idx="443">
                  <c:v>1117.9199999999917</c:v>
                </c:pt>
                <c:pt idx="444">
                  <c:v>1119.3599999999917</c:v>
                </c:pt>
                <c:pt idx="445">
                  <c:v>1120.7999999999918</c:v>
                </c:pt>
                <c:pt idx="446">
                  <c:v>1122.2399999999918</c:v>
                </c:pt>
                <c:pt idx="447">
                  <c:v>1123.6799999999917</c:v>
                </c:pt>
                <c:pt idx="448">
                  <c:v>1125.1199999999917</c:v>
                </c:pt>
                <c:pt idx="449">
                  <c:v>1126.5599999999918</c:v>
                </c:pt>
                <c:pt idx="450">
                  <c:v>1127.9999999999918</c:v>
                </c:pt>
                <c:pt idx="451">
                  <c:v>1129.4399999999916</c:v>
                </c:pt>
                <c:pt idx="452">
                  <c:v>1130.8799999999917</c:v>
                </c:pt>
                <c:pt idx="453">
                  <c:v>1132.3199999999918</c:v>
                </c:pt>
                <c:pt idx="454">
                  <c:v>1133.7599999999918</c:v>
                </c:pt>
                <c:pt idx="455">
                  <c:v>1135.1999999999916</c:v>
                </c:pt>
                <c:pt idx="456">
                  <c:v>1136.6399999999917</c:v>
                </c:pt>
                <c:pt idx="457">
                  <c:v>1138.0799999999917</c:v>
                </c:pt>
                <c:pt idx="458">
                  <c:v>1139.5199999999918</c:v>
                </c:pt>
                <c:pt idx="459">
                  <c:v>1140.9599999999919</c:v>
                </c:pt>
                <c:pt idx="460">
                  <c:v>1142.3999999999917</c:v>
                </c:pt>
                <c:pt idx="461">
                  <c:v>1143.8399999999917</c:v>
                </c:pt>
                <c:pt idx="462">
                  <c:v>1145.2799999999918</c:v>
                </c:pt>
                <c:pt idx="463">
                  <c:v>1146.7199999999918</c:v>
                </c:pt>
                <c:pt idx="464">
                  <c:v>1148.1599999999917</c:v>
                </c:pt>
                <c:pt idx="465">
                  <c:v>1149.5999999999917</c:v>
                </c:pt>
                <c:pt idx="466">
                  <c:v>1151.0399999999918</c:v>
                </c:pt>
                <c:pt idx="467">
                  <c:v>1152.4799999999918</c:v>
                </c:pt>
                <c:pt idx="468">
                  <c:v>1153.9199999999917</c:v>
                </c:pt>
                <c:pt idx="469">
                  <c:v>1155.3599999999917</c:v>
                </c:pt>
                <c:pt idx="470">
                  <c:v>1156.7999999999918</c:v>
                </c:pt>
                <c:pt idx="471">
                  <c:v>1158.2399999999918</c:v>
                </c:pt>
                <c:pt idx="472">
                  <c:v>1159.6799999999917</c:v>
                </c:pt>
                <c:pt idx="473">
                  <c:v>1161.1199999999917</c:v>
                </c:pt>
                <c:pt idx="474">
                  <c:v>1162.5599999999918</c:v>
                </c:pt>
                <c:pt idx="475">
                  <c:v>1163.9999999999918</c:v>
                </c:pt>
                <c:pt idx="476">
                  <c:v>1165.4399999999919</c:v>
                </c:pt>
                <c:pt idx="477">
                  <c:v>1166.8799999999917</c:v>
                </c:pt>
                <c:pt idx="478">
                  <c:v>1168.3199999999918</c:v>
                </c:pt>
                <c:pt idx="479">
                  <c:v>1169.7599999999918</c:v>
                </c:pt>
                <c:pt idx="480">
                  <c:v>1171.1999999999919</c:v>
                </c:pt>
                <c:pt idx="481">
                  <c:v>1172.6399999999917</c:v>
                </c:pt>
                <c:pt idx="482">
                  <c:v>1174.0799999999917</c:v>
                </c:pt>
                <c:pt idx="483">
                  <c:v>1175.5199999999918</c:v>
                </c:pt>
                <c:pt idx="484">
                  <c:v>1176.9599999999919</c:v>
                </c:pt>
                <c:pt idx="485">
                  <c:v>1178.3999999999917</c:v>
                </c:pt>
                <c:pt idx="486">
                  <c:v>1179.8399999999917</c:v>
                </c:pt>
                <c:pt idx="487">
                  <c:v>1181.2799999999918</c:v>
                </c:pt>
                <c:pt idx="488">
                  <c:v>1182.7199999999918</c:v>
                </c:pt>
                <c:pt idx="489">
                  <c:v>1184.1599999999917</c:v>
                </c:pt>
                <c:pt idx="490">
                  <c:v>1185.5999999999917</c:v>
                </c:pt>
                <c:pt idx="491">
                  <c:v>1187.0399999999918</c:v>
                </c:pt>
                <c:pt idx="492">
                  <c:v>1188.4799999999918</c:v>
                </c:pt>
                <c:pt idx="493">
                  <c:v>1189.9199999999919</c:v>
                </c:pt>
                <c:pt idx="494">
                  <c:v>1191.3599999999917</c:v>
                </c:pt>
                <c:pt idx="495">
                  <c:v>1192.7999999999918</c:v>
                </c:pt>
                <c:pt idx="496">
                  <c:v>1194.2399999999918</c:v>
                </c:pt>
                <c:pt idx="497">
                  <c:v>1195.6799999999919</c:v>
                </c:pt>
                <c:pt idx="498">
                  <c:v>1197.1199999999917</c:v>
                </c:pt>
                <c:pt idx="499">
                  <c:v>1198.5599999999918</c:v>
                </c:pt>
                <c:pt idx="500">
                  <c:v>1199.9999999999918</c:v>
                </c:pt>
                <c:pt idx="501">
                  <c:v>1201.4399999999919</c:v>
                </c:pt>
                <c:pt idx="502">
                  <c:v>1202.8799999999917</c:v>
                </c:pt>
                <c:pt idx="503">
                  <c:v>1204.3199999999918</c:v>
                </c:pt>
                <c:pt idx="504">
                  <c:v>1205.7599999999918</c:v>
                </c:pt>
                <c:pt idx="505">
                  <c:v>1207.1999999999919</c:v>
                </c:pt>
                <c:pt idx="506">
                  <c:v>1208.6399999999917</c:v>
                </c:pt>
                <c:pt idx="507">
                  <c:v>1210.0799999999917</c:v>
                </c:pt>
                <c:pt idx="508">
                  <c:v>1211.5199999999918</c:v>
                </c:pt>
                <c:pt idx="509">
                  <c:v>1212.9599999999919</c:v>
                </c:pt>
                <c:pt idx="510">
                  <c:v>1214.3999999999917</c:v>
                </c:pt>
                <c:pt idx="511">
                  <c:v>1215.8399999999917</c:v>
                </c:pt>
                <c:pt idx="512">
                  <c:v>1217.2799999999918</c:v>
                </c:pt>
                <c:pt idx="513">
                  <c:v>1218.7199999999918</c:v>
                </c:pt>
                <c:pt idx="514">
                  <c:v>1220.1599999999917</c:v>
                </c:pt>
                <c:pt idx="515">
                  <c:v>1221.5999999999917</c:v>
                </c:pt>
                <c:pt idx="516">
                  <c:v>1223.0399999999918</c:v>
                </c:pt>
                <c:pt idx="517">
                  <c:v>1224.4799999999918</c:v>
                </c:pt>
                <c:pt idx="518">
                  <c:v>1225.9199999999919</c:v>
                </c:pt>
                <c:pt idx="519">
                  <c:v>1227.3599999999917</c:v>
                </c:pt>
                <c:pt idx="520">
                  <c:v>1228.7999999999918</c:v>
                </c:pt>
                <c:pt idx="521">
                  <c:v>1230.2399999999918</c:v>
                </c:pt>
                <c:pt idx="522">
                  <c:v>1231.6799999999919</c:v>
                </c:pt>
                <c:pt idx="523">
                  <c:v>1233.1199999999917</c:v>
                </c:pt>
                <c:pt idx="524">
                  <c:v>1234.5599999999918</c:v>
                </c:pt>
                <c:pt idx="525">
                  <c:v>1235.9999999999918</c:v>
                </c:pt>
                <c:pt idx="526">
                  <c:v>1237.4399999999919</c:v>
                </c:pt>
                <c:pt idx="527">
                  <c:v>1238.8799999999917</c:v>
                </c:pt>
                <c:pt idx="528">
                  <c:v>1240.3199999999918</c:v>
                </c:pt>
                <c:pt idx="529">
                  <c:v>1241.7599999999918</c:v>
                </c:pt>
                <c:pt idx="530">
                  <c:v>1243.1999999999919</c:v>
                </c:pt>
                <c:pt idx="531">
                  <c:v>1244.6399999999917</c:v>
                </c:pt>
                <c:pt idx="532">
                  <c:v>1246.0799999999917</c:v>
                </c:pt>
                <c:pt idx="533">
                  <c:v>1247.5199999999918</c:v>
                </c:pt>
                <c:pt idx="534">
                  <c:v>1248.9599999999919</c:v>
                </c:pt>
                <c:pt idx="535">
                  <c:v>1250.3999999999919</c:v>
                </c:pt>
                <c:pt idx="536">
                  <c:v>1251.8399999999917</c:v>
                </c:pt>
                <c:pt idx="537">
                  <c:v>1253.2799999999918</c:v>
                </c:pt>
                <c:pt idx="538">
                  <c:v>1254.7199999999918</c:v>
                </c:pt>
                <c:pt idx="539">
                  <c:v>1256.1599999999919</c:v>
                </c:pt>
                <c:pt idx="540">
                  <c:v>1257.5999999999917</c:v>
                </c:pt>
                <c:pt idx="541">
                  <c:v>1259.0399999999918</c:v>
                </c:pt>
                <c:pt idx="542">
                  <c:v>1260.4799999999918</c:v>
                </c:pt>
                <c:pt idx="543">
                  <c:v>1261.9199999999919</c:v>
                </c:pt>
                <c:pt idx="544">
                  <c:v>1263.3599999999917</c:v>
                </c:pt>
                <c:pt idx="545">
                  <c:v>1264.7999999999918</c:v>
                </c:pt>
                <c:pt idx="546">
                  <c:v>1266.2399999999918</c:v>
                </c:pt>
                <c:pt idx="547">
                  <c:v>1267.6799999999919</c:v>
                </c:pt>
                <c:pt idx="548">
                  <c:v>1269.1199999999917</c:v>
                </c:pt>
                <c:pt idx="549">
                  <c:v>1270.5599999999918</c:v>
                </c:pt>
                <c:pt idx="550">
                  <c:v>1271.9999999999918</c:v>
                </c:pt>
                <c:pt idx="551">
                  <c:v>1273.4399999999919</c:v>
                </c:pt>
                <c:pt idx="552">
                  <c:v>1274.8799999999919</c:v>
                </c:pt>
                <c:pt idx="553">
                  <c:v>1276.3199999999918</c:v>
                </c:pt>
                <c:pt idx="554">
                  <c:v>1277.7599999999918</c:v>
                </c:pt>
                <c:pt idx="555">
                  <c:v>1279.1999999999919</c:v>
                </c:pt>
                <c:pt idx="556">
                  <c:v>1280.6399999999919</c:v>
                </c:pt>
                <c:pt idx="557">
                  <c:v>1282.0799999999917</c:v>
                </c:pt>
                <c:pt idx="558">
                  <c:v>1283.5199999999918</c:v>
                </c:pt>
                <c:pt idx="559">
                  <c:v>1284.9599999999919</c:v>
                </c:pt>
                <c:pt idx="560">
                  <c:v>1286.3999999999919</c:v>
                </c:pt>
                <c:pt idx="561">
                  <c:v>1287.8399999999917</c:v>
                </c:pt>
                <c:pt idx="562">
                  <c:v>1289.2799999999918</c:v>
                </c:pt>
                <c:pt idx="563">
                  <c:v>1290.7199999999918</c:v>
                </c:pt>
                <c:pt idx="564">
                  <c:v>1292.1599999999919</c:v>
                </c:pt>
                <c:pt idx="565">
                  <c:v>1293.5999999999917</c:v>
                </c:pt>
                <c:pt idx="566">
                  <c:v>1295.0399999999918</c:v>
                </c:pt>
                <c:pt idx="567">
                  <c:v>1296.4799999999918</c:v>
                </c:pt>
                <c:pt idx="568">
                  <c:v>1297.9199999999919</c:v>
                </c:pt>
                <c:pt idx="569">
                  <c:v>1299.3599999999919</c:v>
                </c:pt>
                <c:pt idx="570">
                  <c:v>1300.7999999999918</c:v>
                </c:pt>
                <c:pt idx="571">
                  <c:v>1302.2399999999918</c:v>
                </c:pt>
                <c:pt idx="572">
                  <c:v>1303.6799999999919</c:v>
                </c:pt>
                <c:pt idx="573">
                  <c:v>1305.1199999999919</c:v>
                </c:pt>
                <c:pt idx="574">
                  <c:v>1306.5599999999918</c:v>
                </c:pt>
                <c:pt idx="575">
                  <c:v>1307.9999999999918</c:v>
                </c:pt>
                <c:pt idx="576">
                  <c:v>1309.4399999999919</c:v>
                </c:pt>
                <c:pt idx="577">
                  <c:v>1310.8799999999919</c:v>
                </c:pt>
                <c:pt idx="578">
                  <c:v>1312.3199999999918</c:v>
                </c:pt>
                <c:pt idx="579">
                  <c:v>1313.7599999999918</c:v>
                </c:pt>
                <c:pt idx="580">
                  <c:v>1315.1999999999919</c:v>
                </c:pt>
                <c:pt idx="581">
                  <c:v>1316.6399999999919</c:v>
                </c:pt>
                <c:pt idx="582">
                  <c:v>1318.0799999999917</c:v>
                </c:pt>
                <c:pt idx="583">
                  <c:v>1319.5199999999918</c:v>
                </c:pt>
                <c:pt idx="584">
                  <c:v>1320.9599999999919</c:v>
                </c:pt>
                <c:pt idx="585">
                  <c:v>1322.3999999999919</c:v>
                </c:pt>
                <c:pt idx="586">
                  <c:v>1323.839999999992</c:v>
                </c:pt>
                <c:pt idx="587">
                  <c:v>1325.2799999999918</c:v>
                </c:pt>
                <c:pt idx="588">
                  <c:v>1326.7199999999918</c:v>
                </c:pt>
                <c:pt idx="589">
                  <c:v>1328.1599999999919</c:v>
                </c:pt>
                <c:pt idx="590">
                  <c:v>1329.599999999992</c:v>
                </c:pt>
                <c:pt idx="591">
                  <c:v>1331.0399999999918</c:v>
                </c:pt>
                <c:pt idx="592">
                  <c:v>1332.4799999999918</c:v>
                </c:pt>
                <c:pt idx="593">
                  <c:v>1333.9199999999919</c:v>
                </c:pt>
                <c:pt idx="594">
                  <c:v>1335.3599999999919</c:v>
                </c:pt>
                <c:pt idx="595">
                  <c:v>1336.7999999999918</c:v>
                </c:pt>
                <c:pt idx="596">
                  <c:v>1338.2399999999918</c:v>
                </c:pt>
                <c:pt idx="597">
                  <c:v>1339.6799999999919</c:v>
                </c:pt>
                <c:pt idx="598">
                  <c:v>1341.1199999999919</c:v>
                </c:pt>
                <c:pt idx="599">
                  <c:v>1342.5599999999918</c:v>
                </c:pt>
                <c:pt idx="600">
                  <c:v>1343.9999999999918</c:v>
                </c:pt>
                <c:pt idx="601">
                  <c:v>1345.4399999999919</c:v>
                </c:pt>
                <c:pt idx="602">
                  <c:v>1346.8799999999919</c:v>
                </c:pt>
                <c:pt idx="603">
                  <c:v>1348.319999999992</c:v>
                </c:pt>
                <c:pt idx="604">
                  <c:v>1349.7599999999918</c:v>
                </c:pt>
                <c:pt idx="605">
                  <c:v>1351.1999999999919</c:v>
                </c:pt>
                <c:pt idx="606">
                  <c:v>1352.6399999999919</c:v>
                </c:pt>
                <c:pt idx="607">
                  <c:v>1354.079999999992</c:v>
                </c:pt>
                <c:pt idx="608">
                  <c:v>1355.5199999999918</c:v>
                </c:pt>
                <c:pt idx="609">
                  <c:v>1356.9599999999919</c:v>
                </c:pt>
                <c:pt idx="610">
                  <c:v>1358.3999999999919</c:v>
                </c:pt>
                <c:pt idx="611">
                  <c:v>1359.839999999992</c:v>
                </c:pt>
                <c:pt idx="612">
                  <c:v>1361.2799999999918</c:v>
                </c:pt>
                <c:pt idx="613">
                  <c:v>1362.7199999999918</c:v>
                </c:pt>
                <c:pt idx="614">
                  <c:v>1364.1599999999919</c:v>
                </c:pt>
                <c:pt idx="615">
                  <c:v>1365.599999999992</c:v>
                </c:pt>
                <c:pt idx="616">
                  <c:v>1367.0399999999918</c:v>
                </c:pt>
                <c:pt idx="617">
                  <c:v>1368.4799999999918</c:v>
                </c:pt>
                <c:pt idx="618">
                  <c:v>1369.9199999999919</c:v>
                </c:pt>
                <c:pt idx="619">
                  <c:v>1371.3599999999919</c:v>
                </c:pt>
                <c:pt idx="620">
                  <c:v>1372.799999999992</c:v>
                </c:pt>
                <c:pt idx="621">
                  <c:v>1374.2399999999918</c:v>
                </c:pt>
                <c:pt idx="622">
                  <c:v>1375.6799999999919</c:v>
                </c:pt>
                <c:pt idx="623">
                  <c:v>1377.1199999999919</c:v>
                </c:pt>
                <c:pt idx="624">
                  <c:v>1378.559999999992</c:v>
                </c:pt>
                <c:pt idx="625">
                  <c:v>1379.9999999999918</c:v>
                </c:pt>
                <c:pt idx="626">
                  <c:v>1381.4399999999919</c:v>
                </c:pt>
                <c:pt idx="627">
                  <c:v>1382.8799999999919</c:v>
                </c:pt>
                <c:pt idx="628">
                  <c:v>1384.319999999992</c:v>
                </c:pt>
                <c:pt idx="629">
                  <c:v>1385.759999999992</c:v>
                </c:pt>
                <c:pt idx="630">
                  <c:v>1387.1999999999919</c:v>
                </c:pt>
                <c:pt idx="631">
                  <c:v>1388.6399999999919</c:v>
                </c:pt>
                <c:pt idx="632">
                  <c:v>1390.079999999992</c:v>
                </c:pt>
                <c:pt idx="633">
                  <c:v>1391.5199999999918</c:v>
                </c:pt>
                <c:pt idx="634">
                  <c:v>1392.9599999999919</c:v>
                </c:pt>
                <c:pt idx="635">
                  <c:v>1394.3999999999919</c:v>
                </c:pt>
                <c:pt idx="636">
                  <c:v>1395.839999999992</c:v>
                </c:pt>
                <c:pt idx="637">
                  <c:v>1397.279999999992</c:v>
                </c:pt>
                <c:pt idx="638">
                  <c:v>1398.7199999999918</c:v>
                </c:pt>
                <c:pt idx="639">
                  <c:v>1400.1599999999919</c:v>
                </c:pt>
                <c:pt idx="640">
                  <c:v>1401.599999999992</c:v>
                </c:pt>
                <c:pt idx="641">
                  <c:v>1403.039999999992</c:v>
                </c:pt>
                <c:pt idx="642">
                  <c:v>1404.4799999999918</c:v>
                </c:pt>
                <c:pt idx="643">
                  <c:v>1405.9199999999919</c:v>
                </c:pt>
                <c:pt idx="644">
                  <c:v>1407.3599999999919</c:v>
                </c:pt>
                <c:pt idx="645">
                  <c:v>1408.799999999992</c:v>
                </c:pt>
                <c:pt idx="646">
                  <c:v>1410.2399999999921</c:v>
                </c:pt>
                <c:pt idx="647">
                  <c:v>1411.6799999999919</c:v>
                </c:pt>
                <c:pt idx="648">
                  <c:v>1413.1199999999919</c:v>
                </c:pt>
                <c:pt idx="649">
                  <c:v>1414.559999999992</c:v>
                </c:pt>
                <c:pt idx="650">
                  <c:v>1415.9999999999918</c:v>
                </c:pt>
                <c:pt idx="651">
                  <c:v>1417.4399999999919</c:v>
                </c:pt>
                <c:pt idx="652">
                  <c:v>1418.8799999999919</c:v>
                </c:pt>
                <c:pt idx="653">
                  <c:v>1420.319999999992</c:v>
                </c:pt>
                <c:pt idx="654">
                  <c:v>1421.759999999992</c:v>
                </c:pt>
                <c:pt idx="655">
                  <c:v>1423.1999999999919</c:v>
                </c:pt>
                <c:pt idx="656">
                  <c:v>1424.6399999999919</c:v>
                </c:pt>
                <c:pt idx="657">
                  <c:v>1426.079999999992</c:v>
                </c:pt>
                <c:pt idx="658">
                  <c:v>1427.519999999992</c:v>
                </c:pt>
                <c:pt idx="659">
                  <c:v>1428.9599999999919</c:v>
                </c:pt>
                <c:pt idx="660">
                  <c:v>1430.3999999999919</c:v>
                </c:pt>
                <c:pt idx="661">
                  <c:v>1431.839999999992</c:v>
                </c:pt>
                <c:pt idx="662">
                  <c:v>1433.279999999992</c:v>
                </c:pt>
                <c:pt idx="663">
                  <c:v>1434.7199999999921</c:v>
                </c:pt>
                <c:pt idx="664">
                  <c:v>1436.1599999999919</c:v>
                </c:pt>
                <c:pt idx="665">
                  <c:v>1437.599999999992</c:v>
                </c:pt>
                <c:pt idx="666">
                  <c:v>1439.039999999992</c:v>
                </c:pt>
                <c:pt idx="667">
                  <c:v>1440.4799999999918</c:v>
                </c:pt>
                <c:pt idx="668">
                  <c:v>1441.9199999999919</c:v>
                </c:pt>
                <c:pt idx="669">
                  <c:v>1443.3599999999919</c:v>
                </c:pt>
                <c:pt idx="670">
                  <c:v>1444.799999999992</c:v>
                </c:pt>
                <c:pt idx="671">
                  <c:v>1446.2399999999921</c:v>
                </c:pt>
                <c:pt idx="672">
                  <c:v>1447.6799999999919</c:v>
                </c:pt>
                <c:pt idx="673">
                  <c:v>1449.1199999999919</c:v>
                </c:pt>
                <c:pt idx="674">
                  <c:v>1450.559999999992</c:v>
                </c:pt>
                <c:pt idx="675">
                  <c:v>1451.999999999992</c:v>
                </c:pt>
                <c:pt idx="676">
                  <c:v>1453.4399999999919</c:v>
                </c:pt>
                <c:pt idx="677">
                  <c:v>1454.8799999999919</c:v>
                </c:pt>
                <c:pt idx="678">
                  <c:v>1456.319999999992</c:v>
                </c:pt>
                <c:pt idx="679">
                  <c:v>1457.759999999992</c:v>
                </c:pt>
                <c:pt idx="680">
                  <c:v>1459.1999999999921</c:v>
                </c:pt>
                <c:pt idx="681">
                  <c:v>1460.6399999999919</c:v>
                </c:pt>
                <c:pt idx="682">
                  <c:v>1462.079999999992</c:v>
                </c:pt>
                <c:pt idx="683">
                  <c:v>1463.519999999992</c:v>
                </c:pt>
                <c:pt idx="684">
                  <c:v>1464.9599999999919</c:v>
                </c:pt>
                <c:pt idx="685">
                  <c:v>1466.3999999999919</c:v>
                </c:pt>
                <c:pt idx="686">
                  <c:v>1467.839999999992</c:v>
                </c:pt>
                <c:pt idx="687">
                  <c:v>1469.279999999992</c:v>
                </c:pt>
                <c:pt idx="688">
                  <c:v>1470.7199999999921</c:v>
                </c:pt>
                <c:pt idx="689">
                  <c:v>1472.1599999999921</c:v>
                </c:pt>
                <c:pt idx="690">
                  <c:v>1473.599999999992</c:v>
                </c:pt>
                <c:pt idx="691">
                  <c:v>1475.039999999992</c:v>
                </c:pt>
                <c:pt idx="692">
                  <c:v>1476.4799999999921</c:v>
                </c:pt>
                <c:pt idx="693">
                  <c:v>1477.9199999999919</c:v>
                </c:pt>
                <c:pt idx="694">
                  <c:v>1479.3599999999919</c:v>
                </c:pt>
                <c:pt idx="695">
                  <c:v>1480.799999999992</c:v>
                </c:pt>
                <c:pt idx="696">
                  <c:v>1482.2399999999921</c:v>
                </c:pt>
                <c:pt idx="697">
                  <c:v>1483.6799999999921</c:v>
                </c:pt>
                <c:pt idx="698">
                  <c:v>1485.1199999999919</c:v>
                </c:pt>
                <c:pt idx="699">
                  <c:v>1486.559999999992</c:v>
                </c:pt>
                <c:pt idx="700">
                  <c:v>1487.999999999992</c:v>
                </c:pt>
                <c:pt idx="701">
                  <c:v>1489.4399999999919</c:v>
                </c:pt>
                <c:pt idx="702">
                  <c:v>1490.8799999999919</c:v>
                </c:pt>
                <c:pt idx="703">
                  <c:v>1492.319999999992</c:v>
                </c:pt>
                <c:pt idx="704">
                  <c:v>1493.759999999992</c:v>
                </c:pt>
                <c:pt idx="705">
                  <c:v>1495.1999999999921</c:v>
                </c:pt>
                <c:pt idx="706">
                  <c:v>1496.6399999999921</c:v>
                </c:pt>
                <c:pt idx="707">
                  <c:v>1498.079999999992</c:v>
                </c:pt>
                <c:pt idx="708">
                  <c:v>1499.519999999992</c:v>
                </c:pt>
                <c:pt idx="709">
                  <c:v>1500.9599999999921</c:v>
                </c:pt>
                <c:pt idx="710">
                  <c:v>1502.3999999999919</c:v>
                </c:pt>
                <c:pt idx="711">
                  <c:v>1503.839999999992</c:v>
                </c:pt>
                <c:pt idx="712">
                  <c:v>1505.279999999992</c:v>
                </c:pt>
                <c:pt idx="713">
                  <c:v>1506.7199999999921</c:v>
                </c:pt>
                <c:pt idx="714">
                  <c:v>1508.1599999999921</c:v>
                </c:pt>
                <c:pt idx="715">
                  <c:v>1509.599999999992</c:v>
                </c:pt>
                <c:pt idx="716">
                  <c:v>1511.039999999992</c:v>
                </c:pt>
                <c:pt idx="717">
                  <c:v>1512.4799999999921</c:v>
                </c:pt>
                <c:pt idx="718">
                  <c:v>1513.9199999999919</c:v>
                </c:pt>
                <c:pt idx="719">
                  <c:v>1515.3599999999919</c:v>
                </c:pt>
                <c:pt idx="720">
                  <c:v>1516.799999999992</c:v>
                </c:pt>
                <c:pt idx="721">
                  <c:v>1518.2399999999921</c:v>
                </c:pt>
                <c:pt idx="722">
                  <c:v>1519.6799999999921</c:v>
                </c:pt>
                <c:pt idx="723">
                  <c:v>1521.1199999999922</c:v>
                </c:pt>
                <c:pt idx="724">
                  <c:v>1522.559999999992</c:v>
                </c:pt>
                <c:pt idx="725">
                  <c:v>1523.999999999992</c:v>
                </c:pt>
                <c:pt idx="726">
                  <c:v>1525.4399999999921</c:v>
                </c:pt>
                <c:pt idx="727">
                  <c:v>1526.8799999999919</c:v>
                </c:pt>
                <c:pt idx="728">
                  <c:v>1528.319999999992</c:v>
                </c:pt>
                <c:pt idx="729">
                  <c:v>1529.759999999992</c:v>
                </c:pt>
                <c:pt idx="730">
                  <c:v>1531.1999999999921</c:v>
                </c:pt>
                <c:pt idx="731">
                  <c:v>1532.6399999999921</c:v>
                </c:pt>
                <c:pt idx="732">
                  <c:v>1534.079999999992</c:v>
                </c:pt>
                <c:pt idx="733">
                  <c:v>1535.519999999992</c:v>
                </c:pt>
                <c:pt idx="734">
                  <c:v>1536.9599999999921</c:v>
                </c:pt>
                <c:pt idx="735">
                  <c:v>1538.3999999999919</c:v>
                </c:pt>
                <c:pt idx="736">
                  <c:v>1539.839999999992</c:v>
                </c:pt>
                <c:pt idx="737">
                  <c:v>1541.279999999992</c:v>
                </c:pt>
                <c:pt idx="738">
                  <c:v>1542.7199999999921</c:v>
                </c:pt>
                <c:pt idx="739">
                  <c:v>1544.1599999999921</c:v>
                </c:pt>
                <c:pt idx="740">
                  <c:v>1545.5999999999922</c:v>
                </c:pt>
                <c:pt idx="741">
                  <c:v>1547.039999999992</c:v>
                </c:pt>
                <c:pt idx="742">
                  <c:v>1548.4799999999921</c:v>
                </c:pt>
                <c:pt idx="743">
                  <c:v>1549.9199999999921</c:v>
                </c:pt>
                <c:pt idx="744">
                  <c:v>1551.3599999999919</c:v>
                </c:pt>
                <c:pt idx="745">
                  <c:v>1552.799999999992</c:v>
                </c:pt>
                <c:pt idx="746">
                  <c:v>1554.2399999999921</c:v>
                </c:pt>
                <c:pt idx="747">
                  <c:v>1555.6799999999921</c:v>
                </c:pt>
                <c:pt idx="748">
                  <c:v>1557.1199999999922</c:v>
                </c:pt>
                <c:pt idx="749">
                  <c:v>1558.559999999992</c:v>
                </c:pt>
                <c:pt idx="750">
                  <c:v>1559.999999999992</c:v>
                </c:pt>
                <c:pt idx="751">
                  <c:v>1561.4399999999921</c:v>
                </c:pt>
                <c:pt idx="752">
                  <c:v>1562.8799999999919</c:v>
                </c:pt>
                <c:pt idx="753">
                  <c:v>1564.319999999992</c:v>
                </c:pt>
                <c:pt idx="754">
                  <c:v>1565.759999999992</c:v>
                </c:pt>
                <c:pt idx="755">
                  <c:v>1567.1999999999921</c:v>
                </c:pt>
                <c:pt idx="756">
                  <c:v>1568.6399999999921</c:v>
                </c:pt>
                <c:pt idx="757">
                  <c:v>1570.0799999999922</c:v>
                </c:pt>
                <c:pt idx="758">
                  <c:v>1571.519999999992</c:v>
                </c:pt>
                <c:pt idx="759">
                  <c:v>1572.9599999999921</c:v>
                </c:pt>
                <c:pt idx="760">
                  <c:v>1574.3999999999921</c:v>
                </c:pt>
                <c:pt idx="761">
                  <c:v>1575.839999999992</c:v>
                </c:pt>
                <c:pt idx="762">
                  <c:v>1577.279999999992</c:v>
                </c:pt>
                <c:pt idx="763">
                  <c:v>1578.7199999999921</c:v>
                </c:pt>
                <c:pt idx="764">
                  <c:v>1580.1599999999921</c:v>
                </c:pt>
                <c:pt idx="765">
                  <c:v>1581.5999999999922</c:v>
                </c:pt>
                <c:pt idx="766">
                  <c:v>1583.039999999992</c:v>
                </c:pt>
                <c:pt idx="767">
                  <c:v>1584.4799999999921</c:v>
                </c:pt>
                <c:pt idx="768">
                  <c:v>1585.9199999999921</c:v>
                </c:pt>
                <c:pt idx="769">
                  <c:v>1587.3599999999919</c:v>
                </c:pt>
                <c:pt idx="770">
                  <c:v>1588.799999999992</c:v>
                </c:pt>
                <c:pt idx="771">
                  <c:v>1590.2399999999921</c:v>
                </c:pt>
                <c:pt idx="772">
                  <c:v>1591.6799999999921</c:v>
                </c:pt>
                <c:pt idx="773">
                  <c:v>1593.1199999999922</c:v>
                </c:pt>
                <c:pt idx="774">
                  <c:v>1594.5599999999922</c:v>
                </c:pt>
                <c:pt idx="775">
                  <c:v>1595.999999999992</c:v>
                </c:pt>
                <c:pt idx="776">
                  <c:v>1597.4399999999921</c:v>
                </c:pt>
                <c:pt idx="777">
                  <c:v>1598.8799999999922</c:v>
                </c:pt>
                <c:pt idx="778">
                  <c:v>1600.319999999992</c:v>
                </c:pt>
                <c:pt idx="779">
                  <c:v>1601.759999999992</c:v>
                </c:pt>
                <c:pt idx="780">
                  <c:v>1603.1999999999921</c:v>
                </c:pt>
                <c:pt idx="781">
                  <c:v>1604.6399999999921</c:v>
                </c:pt>
                <c:pt idx="782">
                  <c:v>1606.0799999999922</c:v>
                </c:pt>
                <c:pt idx="783">
                  <c:v>1607.519999999992</c:v>
                </c:pt>
                <c:pt idx="784">
                  <c:v>1608.9599999999921</c:v>
                </c:pt>
                <c:pt idx="785">
                  <c:v>1610.3999999999921</c:v>
                </c:pt>
                <c:pt idx="786">
                  <c:v>1611.8399999999922</c:v>
                </c:pt>
                <c:pt idx="787">
                  <c:v>1613.279999999992</c:v>
                </c:pt>
                <c:pt idx="788">
                  <c:v>1614.7199999999921</c:v>
                </c:pt>
                <c:pt idx="789">
                  <c:v>1616.1599999999921</c:v>
                </c:pt>
                <c:pt idx="790">
                  <c:v>1617.5999999999922</c:v>
                </c:pt>
                <c:pt idx="791">
                  <c:v>1619.0399999999922</c:v>
                </c:pt>
                <c:pt idx="792">
                  <c:v>1620.4799999999921</c:v>
                </c:pt>
                <c:pt idx="793">
                  <c:v>1621.9199999999921</c:v>
                </c:pt>
                <c:pt idx="794">
                  <c:v>1623.3599999999922</c:v>
                </c:pt>
                <c:pt idx="795">
                  <c:v>1624.799999999992</c:v>
                </c:pt>
                <c:pt idx="796">
                  <c:v>1626.2399999999921</c:v>
                </c:pt>
                <c:pt idx="797">
                  <c:v>1627.6799999999921</c:v>
                </c:pt>
                <c:pt idx="798">
                  <c:v>1629.1199999999922</c:v>
                </c:pt>
                <c:pt idx="799">
                  <c:v>1630.5599999999922</c:v>
                </c:pt>
                <c:pt idx="800">
                  <c:v>1631.999999999992</c:v>
                </c:pt>
                <c:pt idx="801">
                  <c:v>1633.4399999999921</c:v>
                </c:pt>
                <c:pt idx="802">
                  <c:v>1634.8799999999922</c:v>
                </c:pt>
                <c:pt idx="803">
                  <c:v>1636.3199999999922</c:v>
                </c:pt>
                <c:pt idx="804">
                  <c:v>1637.759999999992</c:v>
                </c:pt>
                <c:pt idx="805">
                  <c:v>1639.1999999999921</c:v>
                </c:pt>
                <c:pt idx="806">
                  <c:v>1640.6399999999921</c:v>
                </c:pt>
                <c:pt idx="807">
                  <c:v>1642.0799999999922</c:v>
                </c:pt>
                <c:pt idx="808">
                  <c:v>1643.5199999999923</c:v>
                </c:pt>
                <c:pt idx="809">
                  <c:v>1644.9599999999921</c:v>
                </c:pt>
                <c:pt idx="810">
                  <c:v>1646.3999999999921</c:v>
                </c:pt>
                <c:pt idx="811">
                  <c:v>1647.8399999999922</c:v>
                </c:pt>
                <c:pt idx="812">
                  <c:v>1649.279999999992</c:v>
                </c:pt>
                <c:pt idx="813">
                  <c:v>1650.7199999999921</c:v>
                </c:pt>
                <c:pt idx="814">
                  <c:v>1652.1599999999921</c:v>
                </c:pt>
                <c:pt idx="815">
                  <c:v>1653.5999999999922</c:v>
                </c:pt>
                <c:pt idx="816">
                  <c:v>1655.0399999999922</c:v>
                </c:pt>
                <c:pt idx="817">
                  <c:v>1656.4799999999923</c:v>
                </c:pt>
                <c:pt idx="818">
                  <c:v>1657.9199999999921</c:v>
                </c:pt>
                <c:pt idx="819">
                  <c:v>1659.3599999999922</c:v>
                </c:pt>
                <c:pt idx="820">
                  <c:v>1660.7999999999922</c:v>
                </c:pt>
                <c:pt idx="821">
                  <c:v>1662.2399999999921</c:v>
                </c:pt>
                <c:pt idx="822">
                  <c:v>1663.6799999999921</c:v>
                </c:pt>
                <c:pt idx="823">
                  <c:v>1665.1199999999922</c:v>
                </c:pt>
                <c:pt idx="824">
                  <c:v>1666.5599999999922</c:v>
                </c:pt>
                <c:pt idx="825">
                  <c:v>1667.9999999999923</c:v>
                </c:pt>
                <c:pt idx="826">
                  <c:v>1669.4399999999921</c:v>
                </c:pt>
                <c:pt idx="827">
                  <c:v>1670.8799999999922</c:v>
                </c:pt>
                <c:pt idx="828">
                  <c:v>1672.3199999999922</c:v>
                </c:pt>
                <c:pt idx="829">
                  <c:v>1673.759999999992</c:v>
                </c:pt>
                <c:pt idx="830">
                  <c:v>1675.1999999999921</c:v>
                </c:pt>
                <c:pt idx="831">
                  <c:v>1676.6399999999921</c:v>
                </c:pt>
                <c:pt idx="832">
                  <c:v>1678.0799999999922</c:v>
                </c:pt>
                <c:pt idx="833">
                  <c:v>1679.5199999999923</c:v>
                </c:pt>
                <c:pt idx="834">
                  <c:v>1680.9599999999921</c:v>
                </c:pt>
                <c:pt idx="835">
                  <c:v>1682.3999999999921</c:v>
                </c:pt>
                <c:pt idx="836">
                  <c:v>1683.839999999992</c:v>
                </c:pt>
                <c:pt idx="837">
                  <c:v>1685.279999999992</c:v>
                </c:pt>
                <c:pt idx="838">
                  <c:v>1686.7199999999918</c:v>
                </c:pt>
                <c:pt idx="839">
                  <c:v>1688.1599999999919</c:v>
                </c:pt>
                <c:pt idx="840">
                  <c:v>1689.5999999999917</c:v>
                </c:pt>
                <c:pt idx="841">
                  <c:v>1691.0399999999918</c:v>
                </c:pt>
                <c:pt idx="842">
                  <c:v>1692.4799999999918</c:v>
                </c:pt>
                <c:pt idx="843">
                  <c:v>1693.9199999999917</c:v>
                </c:pt>
                <c:pt idx="844">
                  <c:v>1695.3599999999915</c:v>
                </c:pt>
                <c:pt idx="845">
                  <c:v>1696.7999999999915</c:v>
                </c:pt>
                <c:pt idx="846">
                  <c:v>1698.2399999999916</c:v>
                </c:pt>
                <c:pt idx="847">
                  <c:v>1699.6799999999914</c:v>
                </c:pt>
                <c:pt idx="848">
                  <c:v>1701.1199999999913</c:v>
                </c:pt>
                <c:pt idx="849">
                  <c:v>1702.5599999999913</c:v>
                </c:pt>
                <c:pt idx="850">
                  <c:v>1703.9999999999914</c:v>
                </c:pt>
                <c:pt idx="851">
                  <c:v>1705.4399999999912</c:v>
                </c:pt>
                <c:pt idx="852">
                  <c:v>1706.8799999999912</c:v>
                </c:pt>
                <c:pt idx="853">
                  <c:v>1708.3199999999911</c:v>
                </c:pt>
                <c:pt idx="854">
                  <c:v>1709.7599999999911</c:v>
                </c:pt>
                <c:pt idx="855">
                  <c:v>1711.199999999991</c:v>
                </c:pt>
                <c:pt idx="856">
                  <c:v>1712.639999999991</c:v>
                </c:pt>
                <c:pt idx="857">
                  <c:v>1714.0799999999908</c:v>
                </c:pt>
                <c:pt idx="858">
                  <c:v>1715.5199999999909</c:v>
                </c:pt>
                <c:pt idx="859">
                  <c:v>1716.9599999999909</c:v>
                </c:pt>
                <c:pt idx="860">
                  <c:v>1718.3999999999908</c:v>
                </c:pt>
                <c:pt idx="861">
                  <c:v>1719.8399999999906</c:v>
                </c:pt>
                <c:pt idx="862">
                  <c:v>1721.2799999999907</c:v>
                </c:pt>
                <c:pt idx="863">
                  <c:v>1722.7199999999907</c:v>
                </c:pt>
                <c:pt idx="864">
                  <c:v>1724.1599999999905</c:v>
                </c:pt>
                <c:pt idx="865">
                  <c:v>1725.5999999999904</c:v>
                </c:pt>
                <c:pt idx="866">
                  <c:v>1727.0399999999904</c:v>
                </c:pt>
                <c:pt idx="867">
                  <c:v>1728.4799999999905</c:v>
                </c:pt>
                <c:pt idx="868">
                  <c:v>1729.9199999999903</c:v>
                </c:pt>
                <c:pt idx="869">
                  <c:v>1731.3599999999904</c:v>
                </c:pt>
                <c:pt idx="870">
                  <c:v>1732.7999999999902</c:v>
                </c:pt>
                <c:pt idx="871">
                  <c:v>1734.2399999999902</c:v>
                </c:pt>
                <c:pt idx="872">
                  <c:v>1735.6799999999903</c:v>
                </c:pt>
                <c:pt idx="873">
                  <c:v>1737.1199999999901</c:v>
                </c:pt>
                <c:pt idx="874">
                  <c:v>1738.5599999999899</c:v>
                </c:pt>
                <c:pt idx="875">
                  <c:v>1739.99999999999</c:v>
                </c:pt>
                <c:pt idx="876">
                  <c:v>1741.4399999999901</c:v>
                </c:pt>
                <c:pt idx="877">
                  <c:v>1742.8799999999899</c:v>
                </c:pt>
                <c:pt idx="878">
                  <c:v>1744.3199999999897</c:v>
                </c:pt>
                <c:pt idx="879">
                  <c:v>1745.7599999999898</c:v>
                </c:pt>
                <c:pt idx="880">
                  <c:v>1747.1999999999898</c:v>
                </c:pt>
                <c:pt idx="881">
                  <c:v>1748.6399999999896</c:v>
                </c:pt>
                <c:pt idx="882">
                  <c:v>1750.0799999999895</c:v>
                </c:pt>
                <c:pt idx="883">
                  <c:v>1751.5199999999895</c:v>
                </c:pt>
                <c:pt idx="884">
                  <c:v>1752.9599999999896</c:v>
                </c:pt>
                <c:pt idx="885">
                  <c:v>1754.3999999999894</c:v>
                </c:pt>
                <c:pt idx="886">
                  <c:v>1755.8399999999895</c:v>
                </c:pt>
                <c:pt idx="887">
                  <c:v>1757.2799999999893</c:v>
                </c:pt>
                <c:pt idx="888">
                  <c:v>1758.7199999999893</c:v>
                </c:pt>
                <c:pt idx="889">
                  <c:v>1760.1599999999894</c:v>
                </c:pt>
                <c:pt idx="890">
                  <c:v>1761.5999999999892</c:v>
                </c:pt>
                <c:pt idx="891">
                  <c:v>1763.039999999989</c:v>
                </c:pt>
                <c:pt idx="892">
                  <c:v>1764.4799999999891</c:v>
                </c:pt>
                <c:pt idx="893">
                  <c:v>1765.9199999999892</c:v>
                </c:pt>
                <c:pt idx="894">
                  <c:v>1767.359999999989</c:v>
                </c:pt>
                <c:pt idx="895">
                  <c:v>1768.7999999999888</c:v>
                </c:pt>
                <c:pt idx="896">
                  <c:v>1770.2399999999889</c:v>
                </c:pt>
                <c:pt idx="897">
                  <c:v>1771.6799999999889</c:v>
                </c:pt>
                <c:pt idx="898">
                  <c:v>1773.1199999999887</c:v>
                </c:pt>
                <c:pt idx="899">
                  <c:v>1774.5599999999886</c:v>
                </c:pt>
                <c:pt idx="900">
                  <c:v>1775.9999999999886</c:v>
                </c:pt>
                <c:pt idx="901">
                  <c:v>1777.4399999999887</c:v>
                </c:pt>
                <c:pt idx="902">
                  <c:v>1778.8799999999887</c:v>
                </c:pt>
                <c:pt idx="903">
                  <c:v>1780.3199999999886</c:v>
                </c:pt>
                <c:pt idx="904">
                  <c:v>1781.7599999999884</c:v>
                </c:pt>
                <c:pt idx="905">
                  <c:v>1783.1999999999884</c:v>
                </c:pt>
                <c:pt idx="906">
                  <c:v>1784.6399999999885</c:v>
                </c:pt>
                <c:pt idx="907">
                  <c:v>1786.0799999999883</c:v>
                </c:pt>
                <c:pt idx="908">
                  <c:v>1787.5199999999882</c:v>
                </c:pt>
                <c:pt idx="909">
                  <c:v>1788.9599999999882</c:v>
                </c:pt>
                <c:pt idx="910">
                  <c:v>1790.3999999999883</c:v>
                </c:pt>
                <c:pt idx="911">
                  <c:v>1791.8399999999881</c:v>
                </c:pt>
                <c:pt idx="912">
                  <c:v>1793.2799999999879</c:v>
                </c:pt>
                <c:pt idx="913">
                  <c:v>1794.719999999988</c:v>
                </c:pt>
                <c:pt idx="914">
                  <c:v>1796.159999999988</c:v>
                </c:pt>
                <c:pt idx="915">
                  <c:v>1797.5999999999879</c:v>
                </c:pt>
                <c:pt idx="916">
                  <c:v>1799.0399999999877</c:v>
                </c:pt>
                <c:pt idx="917">
                  <c:v>1800.4799999999877</c:v>
                </c:pt>
                <c:pt idx="918">
                  <c:v>1801.9199999999878</c:v>
                </c:pt>
                <c:pt idx="919">
                  <c:v>1803.3599999999878</c:v>
                </c:pt>
                <c:pt idx="920">
                  <c:v>1804.7999999999877</c:v>
                </c:pt>
                <c:pt idx="921">
                  <c:v>1806.2399999999875</c:v>
                </c:pt>
                <c:pt idx="922">
                  <c:v>1807.6799999999876</c:v>
                </c:pt>
                <c:pt idx="923">
                  <c:v>1809.1199999999876</c:v>
                </c:pt>
                <c:pt idx="924">
                  <c:v>1810.5599999999874</c:v>
                </c:pt>
                <c:pt idx="925">
                  <c:v>1811.9999999999873</c:v>
                </c:pt>
                <c:pt idx="926">
                  <c:v>1813.4399999999873</c:v>
                </c:pt>
                <c:pt idx="927">
                  <c:v>1814.8799999999874</c:v>
                </c:pt>
                <c:pt idx="928">
                  <c:v>1816.3199999999872</c:v>
                </c:pt>
                <c:pt idx="929">
                  <c:v>1817.759999999987</c:v>
                </c:pt>
                <c:pt idx="930">
                  <c:v>1819.1999999999871</c:v>
                </c:pt>
                <c:pt idx="931">
                  <c:v>1820.6399999999871</c:v>
                </c:pt>
                <c:pt idx="932">
                  <c:v>1822.079999999987</c:v>
                </c:pt>
                <c:pt idx="933">
                  <c:v>1823.519999999987</c:v>
                </c:pt>
                <c:pt idx="934">
                  <c:v>1824.9599999999868</c:v>
                </c:pt>
                <c:pt idx="935">
                  <c:v>1826.3999999999869</c:v>
                </c:pt>
                <c:pt idx="936">
                  <c:v>1827.839999999987</c:v>
                </c:pt>
                <c:pt idx="937">
                  <c:v>1829.2799999999868</c:v>
                </c:pt>
                <c:pt idx="938">
                  <c:v>1830.7199999999866</c:v>
                </c:pt>
                <c:pt idx="939">
                  <c:v>1832.1599999999867</c:v>
                </c:pt>
                <c:pt idx="940">
                  <c:v>1833.5999999999867</c:v>
                </c:pt>
                <c:pt idx="941">
                  <c:v>1835.0399999999865</c:v>
                </c:pt>
                <c:pt idx="942">
                  <c:v>1836.4799999999864</c:v>
                </c:pt>
                <c:pt idx="943">
                  <c:v>1837.9199999999864</c:v>
                </c:pt>
                <c:pt idx="944">
                  <c:v>1839.3599999999865</c:v>
                </c:pt>
                <c:pt idx="945">
                  <c:v>1840.7999999999863</c:v>
                </c:pt>
                <c:pt idx="946">
                  <c:v>1842.2399999999861</c:v>
                </c:pt>
                <c:pt idx="947">
                  <c:v>1843.6799999999862</c:v>
                </c:pt>
                <c:pt idx="948">
                  <c:v>1845.1199999999862</c:v>
                </c:pt>
                <c:pt idx="949">
                  <c:v>1846.5599999999861</c:v>
                </c:pt>
                <c:pt idx="950">
                  <c:v>1847.9999999999861</c:v>
                </c:pt>
                <c:pt idx="951">
                  <c:v>1849.439999999986</c:v>
                </c:pt>
                <c:pt idx="952">
                  <c:v>1850.879999999986</c:v>
                </c:pt>
                <c:pt idx="953">
                  <c:v>1852.3199999999861</c:v>
                </c:pt>
                <c:pt idx="954">
                  <c:v>1853.7599999999859</c:v>
                </c:pt>
                <c:pt idx="955">
                  <c:v>1855.1999999999857</c:v>
                </c:pt>
                <c:pt idx="956">
                  <c:v>1856.6399999999858</c:v>
                </c:pt>
                <c:pt idx="957">
                  <c:v>1858.0799999999858</c:v>
                </c:pt>
                <c:pt idx="958">
                  <c:v>1859.5199999999857</c:v>
                </c:pt>
                <c:pt idx="959">
                  <c:v>1860.9599999999855</c:v>
                </c:pt>
                <c:pt idx="960">
                  <c:v>1862.3999999999855</c:v>
                </c:pt>
                <c:pt idx="961">
                  <c:v>1863.8399999999856</c:v>
                </c:pt>
                <c:pt idx="962">
                  <c:v>1865.2799999999854</c:v>
                </c:pt>
                <c:pt idx="963">
                  <c:v>1866.7199999999852</c:v>
                </c:pt>
                <c:pt idx="964">
                  <c:v>1868.1599999999853</c:v>
                </c:pt>
                <c:pt idx="965">
                  <c:v>1869.5999999999854</c:v>
                </c:pt>
                <c:pt idx="966">
                  <c:v>1871.0399999999854</c:v>
                </c:pt>
                <c:pt idx="967">
                  <c:v>1872.4799999999852</c:v>
                </c:pt>
                <c:pt idx="968">
                  <c:v>1873.9199999999851</c:v>
                </c:pt>
                <c:pt idx="969">
                  <c:v>1875.3599999999851</c:v>
                </c:pt>
                <c:pt idx="970">
                  <c:v>1876.7999999999852</c:v>
                </c:pt>
                <c:pt idx="971">
                  <c:v>1878.239999999985</c:v>
                </c:pt>
                <c:pt idx="972">
                  <c:v>1879.6799999999848</c:v>
                </c:pt>
                <c:pt idx="973">
                  <c:v>1881.1199999999849</c:v>
                </c:pt>
                <c:pt idx="974">
                  <c:v>1882.5599999999849</c:v>
                </c:pt>
                <c:pt idx="975">
                  <c:v>1883.9999999999848</c:v>
                </c:pt>
                <c:pt idx="976">
                  <c:v>1885.4399999999846</c:v>
                </c:pt>
                <c:pt idx="977">
                  <c:v>1886.8799999999846</c:v>
                </c:pt>
                <c:pt idx="978">
                  <c:v>1888.3199999999847</c:v>
                </c:pt>
                <c:pt idx="979">
                  <c:v>1889.7599999999845</c:v>
                </c:pt>
                <c:pt idx="980">
                  <c:v>1891.1999999999844</c:v>
                </c:pt>
                <c:pt idx="981">
                  <c:v>1892.6399999999844</c:v>
                </c:pt>
                <c:pt idx="982">
                  <c:v>1894.0799999999845</c:v>
                </c:pt>
                <c:pt idx="983">
                  <c:v>1895.5199999999845</c:v>
                </c:pt>
                <c:pt idx="984">
                  <c:v>1896.9599999999843</c:v>
                </c:pt>
                <c:pt idx="985">
                  <c:v>1898.3999999999842</c:v>
                </c:pt>
                <c:pt idx="986">
                  <c:v>1899.8399999999842</c:v>
                </c:pt>
                <c:pt idx="987">
                  <c:v>1901.2799999999843</c:v>
                </c:pt>
                <c:pt idx="988">
                  <c:v>1902.7199999999841</c:v>
                </c:pt>
                <c:pt idx="989">
                  <c:v>1904.1599999999839</c:v>
                </c:pt>
                <c:pt idx="990">
                  <c:v>1905.599999999984</c:v>
                </c:pt>
                <c:pt idx="991">
                  <c:v>1907.039999999984</c:v>
                </c:pt>
                <c:pt idx="992">
                  <c:v>1908.4799999999839</c:v>
                </c:pt>
                <c:pt idx="993">
                  <c:v>1909.9199999999837</c:v>
                </c:pt>
                <c:pt idx="994">
                  <c:v>1911.3599999999838</c:v>
                </c:pt>
                <c:pt idx="995">
                  <c:v>1912.7999999999838</c:v>
                </c:pt>
                <c:pt idx="996">
                  <c:v>1914.2399999999836</c:v>
                </c:pt>
                <c:pt idx="997">
                  <c:v>1915.6799999999837</c:v>
                </c:pt>
                <c:pt idx="998">
                  <c:v>1917.1199999999835</c:v>
                </c:pt>
                <c:pt idx="999">
                  <c:v>1918.5599999999836</c:v>
                </c:pt>
                <c:pt idx="1000">
                  <c:v>1919.9999999999836</c:v>
                </c:pt>
              </c:numCache>
            </c:numRef>
          </c:cat>
          <c:val>
            <c:numRef>
              <c:f>'3.AAA'!$W$4:$W$64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D-4FA1-90A9-5784969AB200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'3.AAA'!$U$4:$U$1004</c:f>
              <c:numCache>
                <c:formatCode>0.000</c:formatCode>
                <c:ptCount val="1001"/>
                <c:pt idx="0">
                  <c:v>480</c:v>
                </c:pt>
                <c:pt idx="1">
                  <c:v>481.43999999999994</c:v>
                </c:pt>
                <c:pt idx="2">
                  <c:v>482.87999999999988</c:v>
                </c:pt>
                <c:pt idx="3">
                  <c:v>484.31999999999982</c:v>
                </c:pt>
                <c:pt idx="4">
                  <c:v>485.75999999999976</c:v>
                </c:pt>
                <c:pt idx="5">
                  <c:v>487.1999999999997</c:v>
                </c:pt>
                <c:pt idx="6">
                  <c:v>488.63999999999965</c:v>
                </c:pt>
                <c:pt idx="7">
                  <c:v>490.07999999999959</c:v>
                </c:pt>
                <c:pt idx="8">
                  <c:v>491.51999999999953</c:v>
                </c:pt>
                <c:pt idx="9">
                  <c:v>492.95999999999958</c:v>
                </c:pt>
                <c:pt idx="10">
                  <c:v>494.39999999999952</c:v>
                </c:pt>
                <c:pt idx="11">
                  <c:v>495.83999999999946</c:v>
                </c:pt>
                <c:pt idx="12">
                  <c:v>497.2799999999994</c:v>
                </c:pt>
                <c:pt idx="13">
                  <c:v>498.71999999999935</c:v>
                </c:pt>
                <c:pt idx="14">
                  <c:v>500.15999999999929</c:v>
                </c:pt>
                <c:pt idx="15">
                  <c:v>501.59999999999923</c:v>
                </c:pt>
                <c:pt idx="16">
                  <c:v>503.03999999999917</c:v>
                </c:pt>
                <c:pt idx="17">
                  <c:v>504.47999999999911</c:v>
                </c:pt>
                <c:pt idx="18">
                  <c:v>505.91999999999905</c:v>
                </c:pt>
                <c:pt idx="19">
                  <c:v>507.35999999999899</c:v>
                </c:pt>
                <c:pt idx="20">
                  <c:v>508.79999999999893</c:v>
                </c:pt>
                <c:pt idx="21">
                  <c:v>510.23999999999887</c:v>
                </c:pt>
                <c:pt idx="22">
                  <c:v>511.67999999999881</c:v>
                </c:pt>
                <c:pt idx="23">
                  <c:v>513.11999999999875</c:v>
                </c:pt>
                <c:pt idx="24">
                  <c:v>514.55999999999881</c:v>
                </c:pt>
                <c:pt idx="25">
                  <c:v>515.99999999999875</c:v>
                </c:pt>
                <c:pt idx="26">
                  <c:v>517.43999999999869</c:v>
                </c:pt>
                <c:pt idx="27">
                  <c:v>518.87999999999863</c:v>
                </c:pt>
                <c:pt idx="28">
                  <c:v>520.31999999999857</c:v>
                </c:pt>
                <c:pt idx="29">
                  <c:v>521.75999999999851</c:v>
                </c:pt>
                <c:pt idx="30">
                  <c:v>523.19999999999845</c:v>
                </c:pt>
                <c:pt idx="31">
                  <c:v>524.63999999999839</c:v>
                </c:pt>
                <c:pt idx="32">
                  <c:v>526.07999999999834</c:v>
                </c:pt>
                <c:pt idx="33">
                  <c:v>527.51999999999828</c:v>
                </c:pt>
                <c:pt idx="34">
                  <c:v>528.95999999999822</c:v>
                </c:pt>
                <c:pt idx="35">
                  <c:v>530.39999999999816</c:v>
                </c:pt>
                <c:pt idx="36">
                  <c:v>531.8399999999981</c:v>
                </c:pt>
                <c:pt idx="37">
                  <c:v>533.27999999999804</c:v>
                </c:pt>
                <c:pt idx="38">
                  <c:v>534.71999999999798</c:v>
                </c:pt>
                <c:pt idx="39">
                  <c:v>536.15999999999792</c:v>
                </c:pt>
                <c:pt idx="40">
                  <c:v>537.59999999999786</c:v>
                </c:pt>
                <c:pt idx="41">
                  <c:v>539.03999999999792</c:v>
                </c:pt>
                <c:pt idx="42">
                  <c:v>540.47999999999786</c:v>
                </c:pt>
                <c:pt idx="43">
                  <c:v>541.9199999999978</c:v>
                </c:pt>
                <c:pt idx="44">
                  <c:v>543.35999999999774</c:v>
                </c:pt>
                <c:pt idx="45">
                  <c:v>544.79999999999768</c:v>
                </c:pt>
                <c:pt idx="46">
                  <c:v>546.23999999999762</c:v>
                </c:pt>
                <c:pt idx="47">
                  <c:v>547.67999999999756</c:v>
                </c:pt>
                <c:pt idx="48">
                  <c:v>549.1199999999975</c:v>
                </c:pt>
                <c:pt idx="49">
                  <c:v>550.55999999999744</c:v>
                </c:pt>
                <c:pt idx="50">
                  <c:v>551.99999999999739</c:v>
                </c:pt>
                <c:pt idx="51">
                  <c:v>553.43999999999733</c:v>
                </c:pt>
                <c:pt idx="52">
                  <c:v>554.87999999999727</c:v>
                </c:pt>
                <c:pt idx="53">
                  <c:v>556.31999999999721</c:v>
                </c:pt>
                <c:pt idx="54">
                  <c:v>557.75999999999715</c:v>
                </c:pt>
                <c:pt idx="55">
                  <c:v>559.19999999999709</c:v>
                </c:pt>
                <c:pt idx="56">
                  <c:v>560.63999999999714</c:v>
                </c:pt>
                <c:pt idx="57">
                  <c:v>562.07999999999709</c:v>
                </c:pt>
                <c:pt idx="58">
                  <c:v>563.51999999999703</c:v>
                </c:pt>
                <c:pt idx="59">
                  <c:v>564.95999999999697</c:v>
                </c:pt>
                <c:pt idx="60">
                  <c:v>566.39999999999691</c:v>
                </c:pt>
                <c:pt idx="61">
                  <c:v>567.83999999999685</c:v>
                </c:pt>
                <c:pt idx="62">
                  <c:v>569.27999999999679</c:v>
                </c:pt>
                <c:pt idx="63">
                  <c:v>570.71999999999673</c:v>
                </c:pt>
                <c:pt idx="64">
                  <c:v>572.15999999999667</c:v>
                </c:pt>
                <c:pt idx="65">
                  <c:v>573.59999999999661</c:v>
                </c:pt>
                <c:pt idx="66">
                  <c:v>575.03999999999655</c:v>
                </c:pt>
                <c:pt idx="67">
                  <c:v>576.47999999999649</c:v>
                </c:pt>
                <c:pt idx="68">
                  <c:v>577.91999999999643</c:v>
                </c:pt>
                <c:pt idx="69">
                  <c:v>579.35999999999638</c:v>
                </c:pt>
                <c:pt idx="70">
                  <c:v>580.79999999999632</c:v>
                </c:pt>
                <c:pt idx="71">
                  <c:v>582.23999999999626</c:v>
                </c:pt>
                <c:pt idx="72">
                  <c:v>583.6799999999962</c:v>
                </c:pt>
                <c:pt idx="73">
                  <c:v>585.11999999999625</c:v>
                </c:pt>
                <c:pt idx="74">
                  <c:v>586.55999999999619</c:v>
                </c:pt>
                <c:pt idx="75">
                  <c:v>587.99999999999613</c:v>
                </c:pt>
                <c:pt idx="76">
                  <c:v>589.43999999999608</c:v>
                </c:pt>
                <c:pt idx="77">
                  <c:v>590.87999999999602</c:v>
                </c:pt>
                <c:pt idx="78">
                  <c:v>592.31999999999596</c:v>
                </c:pt>
                <c:pt idx="79">
                  <c:v>593.7599999999959</c:v>
                </c:pt>
                <c:pt idx="80">
                  <c:v>595.19999999999584</c:v>
                </c:pt>
                <c:pt idx="81">
                  <c:v>596.63999999999578</c:v>
                </c:pt>
                <c:pt idx="82">
                  <c:v>598.07999999999572</c:v>
                </c:pt>
                <c:pt idx="83">
                  <c:v>599.51999999999566</c:v>
                </c:pt>
                <c:pt idx="84">
                  <c:v>600.9599999999956</c:v>
                </c:pt>
                <c:pt idx="85">
                  <c:v>602.39999999999554</c:v>
                </c:pt>
                <c:pt idx="86">
                  <c:v>603.83999999999548</c:v>
                </c:pt>
                <c:pt idx="87">
                  <c:v>605.27999999999543</c:v>
                </c:pt>
                <c:pt idx="88">
                  <c:v>606.71999999999548</c:v>
                </c:pt>
                <c:pt idx="89">
                  <c:v>608.15999999999542</c:v>
                </c:pt>
                <c:pt idx="90">
                  <c:v>609.59999999999536</c:v>
                </c:pt>
                <c:pt idx="91">
                  <c:v>611.0399999999953</c:v>
                </c:pt>
                <c:pt idx="92">
                  <c:v>612.47999999999524</c:v>
                </c:pt>
                <c:pt idx="93">
                  <c:v>613.91999999999518</c:v>
                </c:pt>
                <c:pt idx="94">
                  <c:v>615.35999999999513</c:v>
                </c:pt>
                <c:pt idx="95">
                  <c:v>616.79999999999507</c:v>
                </c:pt>
                <c:pt idx="96">
                  <c:v>618.23999999999501</c:v>
                </c:pt>
                <c:pt idx="97">
                  <c:v>619.67999999999495</c:v>
                </c:pt>
                <c:pt idx="98">
                  <c:v>621.11999999999489</c:v>
                </c:pt>
                <c:pt idx="99">
                  <c:v>622.55999999999483</c:v>
                </c:pt>
                <c:pt idx="100">
                  <c:v>623.99999999999477</c:v>
                </c:pt>
                <c:pt idx="101">
                  <c:v>625.43999999999471</c:v>
                </c:pt>
                <c:pt idx="102">
                  <c:v>626.87999999999465</c:v>
                </c:pt>
                <c:pt idx="103">
                  <c:v>628.31999999999459</c:v>
                </c:pt>
                <c:pt idx="104">
                  <c:v>629.75999999999453</c:v>
                </c:pt>
                <c:pt idx="105">
                  <c:v>631.19999999999459</c:v>
                </c:pt>
                <c:pt idx="106">
                  <c:v>632.63999999999453</c:v>
                </c:pt>
                <c:pt idx="107">
                  <c:v>634.07999999999447</c:v>
                </c:pt>
                <c:pt idx="108">
                  <c:v>635.51999999999441</c:v>
                </c:pt>
                <c:pt idx="109">
                  <c:v>636.95999999999435</c:v>
                </c:pt>
                <c:pt idx="110">
                  <c:v>638.39999999999429</c:v>
                </c:pt>
                <c:pt idx="111">
                  <c:v>639.83999999999423</c:v>
                </c:pt>
                <c:pt idx="112">
                  <c:v>641.27999999999417</c:v>
                </c:pt>
                <c:pt idx="113">
                  <c:v>642.71999999999412</c:v>
                </c:pt>
                <c:pt idx="114">
                  <c:v>644.15999999999406</c:v>
                </c:pt>
                <c:pt idx="115">
                  <c:v>645.599999999994</c:v>
                </c:pt>
                <c:pt idx="116">
                  <c:v>647.03999999999394</c:v>
                </c:pt>
                <c:pt idx="117">
                  <c:v>648.47999999999388</c:v>
                </c:pt>
                <c:pt idx="118">
                  <c:v>649.91999999999382</c:v>
                </c:pt>
                <c:pt idx="119">
                  <c:v>651.35999999999376</c:v>
                </c:pt>
                <c:pt idx="120">
                  <c:v>652.79999999999382</c:v>
                </c:pt>
                <c:pt idx="121">
                  <c:v>654.23999999999376</c:v>
                </c:pt>
                <c:pt idx="122">
                  <c:v>655.6799999999937</c:v>
                </c:pt>
                <c:pt idx="123">
                  <c:v>657.11999999999364</c:v>
                </c:pt>
                <c:pt idx="124">
                  <c:v>658.55999999999358</c:v>
                </c:pt>
                <c:pt idx="125">
                  <c:v>659.99999999999352</c:v>
                </c:pt>
                <c:pt idx="126">
                  <c:v>661.43999999999346</c:v>
                </c:pt>
                <c:pt idx="127">
                  <c:v>662.8799999999934</c:v>
                </c:pt>
                <c:pt idx="128">
                  <c:v>664.31999999999334</c:v>
                </c:pt>
                <c:pt idx="129">
                  <c:v>665.75999999999328</c:v>
                </c:pt>
                <c:pt idx="130">
                  <c:v>667.19999999999322</c:v>
                </c:pt>
                <c:pt idx="131">
                  <c:v>668.63999999999317</c:v>
                </c:pt>
                <c:pt idx="132">
                  <c:v>670.07999999999311</c:v>
                </c:pt>
                <c:pt idx="133">
                  <c:v>671.51999999999305</c:v>
                </c:pt>
                <c:pt idx="134">
                  <c:v>672.95999999999299</c:v>
                </c:pt>
                <c:pt idx="135">
                  <c:v>674.39999999999293</c:v>
                </c:pt>
                <c:pt idx="136">
                  <c:v>675.83999999999287</c:v>
                </c:pt>
                <c:pt idx="137">
                  <c:v>677.27999999999292</c:v>
                </c:pt>
                <c:pt idx="138">
                  <c:v>678.71999999999287</c:v>
                </c:pt>
                <c:pt idx="139">
                  <c:v>680.15999999999281</c:v>
                </c:pt>
                <c:pt idx="140">
                  <c:v>681.59999999999275</c:v>
                </c:pt>
                <c:pt idx="141">
                  <c:v>683.03999999999269</c:v>
                </c:pt>
                <c:pt idx="142">
                  <c:v>684.47999999999263</c:v>
                </c:pt>
                <c:pt idx="143">
                  <c:v>685.91999999999257</c:v>
                </c:pt>
                <c:pt idx="144">
                  <c:v>687.35999999999251</c:v>
                </c:pt>
                <c:pt idx="145">
                  <c:v>688.79999999999245</c:v>
                </c:pt>
                <c:pt idx="146">
                  <c:v>690.23999999999239</c:v>
                </c:pt>
                <c:pt idx="147">
                  <c:v>691.67999999999233</c:v>
                </c:pt>
                <c:pt idx="148">
                  <c:v>693.11999999999227</c:v>
                </c:pt>
                <c:pt idx="149">
                  <c:v>694.55999999999221</c:v>
                </c:pt>
                <c:pt idx="150">
                  <c:v>695.99999999999227</c:v>
                </c:pt>
                <c:pt idx="151">
                  <c:v>697.4399999999921</c:v>
                </c:pt>
                <c:pt idx="152">
                  <c:v>698.87999999999215</c:v>
                </c:pt>
                <c:pt idx="153">
                  <c:v>700.31999999999198</c:v>
                </c:pt>
                <c:pt idx="154">
                  <c:v>701.75999999999203</c:v>
                </c:pt>
                <c:pt idx="155">
                  <c:v>703.19999999999186</c:v>
                </c:pt>
                <c:pt idx="156">
                  <c:v>704.63999999999191</c:v>
                </c:pt>
                <c:pt idx="157">
                  <c:v>706.07999999999186</c:v>
                </c:pt>
                <c:pt idx="158">
                  <c:v>707.5199999999918</c:v>
                </c:pt>
                <c:pt idx="159">
                  <c:v>708.95999999999174</c:v>
                </c:pt>
                <c:pt idx="160">
                  <c:v>710.39999999999168</c:v>
                </c:pt>
                <c:pt idx="161">
                  <c:v>711.83999999999162</c:v>
                </c:pt>
                <c:pt idx="162">
                  <c:v>713.27999999999156</c:v>
                </c:pt>
                <c:pt idx="163">
                  <c:v>714.7199999999915</c:v>
                </c:pt>
                <c:pt idx="164">
                  <c:v>716.15999999999144</c:v>
                </c:pt>
                <c:pt idx="165">
                  <c:v>717.5999999999915</c:v>
                </c:pt>
                <c:pt idx="166">
                  <c:v>719.03999999999132</c:v>
                </c:pt>
                <c:pt idx="167">
                  <c:v>720.47999999999138</c:v>
                </c:pt>
                <c:pt idx="168">
                  <c:v>721.91999999999143</c:v>
                </c:pt>
                <c:pt idx="169">
                  <c:v>723.35999999999137</c:v>
                </c:pt>
                <c:pt idx="170">
                  <c:v>724.79999999999131</c:v>
                </c:pt>
                <c:pt idx="171">
                  <c:v>726.23999999999137</c:v>
                </c:pt>
                <c:pt idx="172">
                  <c:v>727.67999999999142</c:v>
                </c:pt>
                <c:pt idx="173">
                  <c:v>729.11999999999136</c:v>
                </c:pt>
                <c:pt idx="174">
                  <c:v>730.55999999999131</c:v>
                </c:pt>
                <c:pt idx="175">
                  <c:v>731.99999999999136</c:v>
                </c:pt>
                <c:pt idx="176">
                  <c:v>733.43999999999141</c:v>
                </c:pt>
                <c:pt idx="177">
                  <c:v>734.87999999999136</c:v>
                </c:pt>
                <c:pt idx="178">
                  <c:v>736.31999999999141</c:v>
                </c:pt>
                <c:pt idx="179">
                  <c:v>737.75999999999135</c:v>
                </c:pt>
                <c:pt idx="180">
                  <c:v>739.19999999999141</c:v>
                </c:pt>
                <c:pt idx="181">
                  <c:v>740.63999999999146</c:v>
                </c:pt>
                <c:pt idx="182">
                  <c:v>742.0799999999914</c:v>
                </c:pt>
                <c:pt idx="183">
                  <c:v>743.51999999999134</c:v>
                </c:pt>
                <c:pt idx="184">
                  <c:v>744.9599999999914</c:v>
                </c:pt>
                <c:pt idx="185">
                  <c:v>746.39999999999145</c:v>
                </c:pt>
                <c:pt idx="186">
                  <c:v>747.83999999999139</c:v>
                </c:pt>
                <c:pt idx="187">
                  <c:v>749.27999999999133</c:v>
                </c:pt>
                <c:pt idx="188">
                  <c:v>750.71999999999139</c:v>
                </c:pt>
                <c:pt idx="189">
                  <c:v>752.15999999999144</c:v>
                </c:pt>
                <c:pt idx="190">
                  <c:v>753.59999999999138</c:v>
                </c:pt>
                <c:pt idx="191">
                  <c:v>755.03999999999132</c:v>
                </c:pt>
                <c:pt idx="192">
                  <c:v>756.47999999999138</c:v>
                </c:pt>
                <c:pt idx="193">
                  <c:v>757.91999999999143</c:v>
                </c:pt>
                <c:pt idx="194">
                  <c:v>759.35999999999137</c:v>
                </c:pt>
                <c:pt idx="195">
                  <c:v>760.79999999999143</c:v>
                </c:pt>
                <c:pt idx="196">
                  <c:v>762.23999999999137</c:v>
                </c:pt>
                <c:pt idx="197">
                  <c:v>763.67999999999142</c:v>
                </c:pt>
                <c:pt idx="198">
                  <c:v>765.11999999999148</c:v>
                </c:pt>
                <c:pt idx="199">
                  <c:v>766.55999999999142</c:v>
                </c:pt>
                <c:pt idx="200">
                  <c:v>767.99999999999136</c:v>
                </c:pt>
                <c:pt idx="201">
                  <c:v>769.43999999999141</c:v>
                </c:pt>
                <c:pt idx="202">
                  <c:v>770.87999999999147</c:v>
                </c:pt>
                <c:pt idx="203">
                  <c:v>772.31999999999141</c:v>
                </c:pt>
                <c:pt idx="204">
                  <c:v>773.75999999999135</c:v>
                </c:pt>
                <c:pt idx="205">
                  <c:v>775.19999999999141</c:v>
                </c:pt>
                <c:pt idx="206">
                  <c:v>776.63999999999146</c:v>
                </c:pt>
                <c:pt idx="207">
                  <c:v>778.0799999999914</c:v>
                </c:pt>
                <c:pt idx="208">
                  <c:v>779.51999999999134</c:v>
                </c:pt>
                <c:pt idx="209">
                  <c:v>780.9599999999914</c:v>
                </c:pt>
                <c:pt idx="210">
                  <c:v>782.39999999999145</c:v>
                </c:pt>
                <c:pt idx="211">
                  <c:v>783.83999999999151</c:v>
                </c:pt>
                <c:pt idx="212">
                  <c:v>785.27999999999145</c:v>
                </c:pt>
                <c:pt idx="213">
                  <c:v>786.71999999999139</c:v>
                </c:pt>
                <c:pt idx="214">
                  <c:v>788.15999999999144</c:v>
                </c:pt>
                <c:pt idx="215">
                  <c:v>789.5999999999915</c:v>
                </c:pt>
                <c:pt idx="216">
                  <c:v>791.03999999999144</c:v>
                </c:pt>
                <c:pt idx="217">
                  <c:v>792.47999999999138</c:v>
                </c:pt>
                <c:pt idx="218">
                  <c:v>793.91999999999143</c:v>
                </c:pt>
                <c:pt idx="219">
                  <c:v>795.35999999999149</c:v>
                </c:pt>
                <c:pt idx="220">
                  <c:v>796.79999999999143</c:v>
                </c:pt>
                <c:pt idx="221">
                  <c:v>798.23999999999137</c:v>
                </c:pt>
                <c:pt idx="222">
                  <c:v>799.67999999999142</c:v>
                </c:pt>
                <c:pt idx="223">
                  <c:v>801.11999999999148</c:v>
                </c:pt>
                <c:pt idx="224">
                  <c:v>802.55999999999142</c:v>
                </c:pt>
                <c:pt idx="225">
                  <c:v>803.99999999999136</c:v>
                </c:pt>
                <c:pt idx="226">
                  <c:v>805.43999999999141</c:v>
                </c:pt>
                <c:pt idx="227">
                  <c:v>806.87999999999147</c:v>
                </c:pt>
                <c:pt idx="228">
                  <c:v>808.31999999999152</c:v>
                </c:pt>
                <c:pt idx="229">
                  <c:v>809.75999999999146</c:v>
                </c:pt>
                <c:pt idx="230">
                  <c:v>811.19999999999141</c:v>
                </c:pt>
                <c:pt idx="231">
                  <c:v>812.63999999999146</c:v>
                </c:pt>
                <c:pt idx="232">
                  <c:v>814.07999999999151</c:v>
                </c:pt>
                <c:pt idx="233">
                  <c:v>815.51999999999146</c:v>
                </c:pt>
                <c:pt idx="234">
                  <c:v>816.9599999999914</c:v>
                </c:pt>
                <c:pt idx="235">
                  <c:v>818.39999999999145</c:v>
                </c:pt>
                <c:pt idx="236">
                  <c:v>819.83999999999151</c:v>
                </c:pt>
                <c:pt idx="237">
                  <c:v>821.27999999999145</c:v>
                </c:pt>
                <c:pt idx="238">
                  <c:v>822.71999999999139</c:v>
                </c:pt>
                <c:pt idx="239">
                  <c:v>824.15999999999144</c:v>
                </c:pt>
                <c:pt idx="240">
                  <c:v>825.5999999999915</c:v>
                </c:pt>
                <c:pt idx="241">
                  <c:v>827.03999999999144</c:v>
                </c:pt>
                <c:pt idx="242">
                  <c:v>828.47999999999149</c:v>
                </c:pt>
                <c:pt idx="243">
                  <c:v>829.91999999999143</c:v>
                </c:pt>
                <c:pt idx="244">
                  <c:v>831.35999999999149</c:v>
                </c:pt>
                <c:pt idx="245">
                  <c:v>832.79999999999154</c:v>
                </c:pt>
                <c:pt idx="246">
                  <c:v>834.23999999999148</c:v>
                </c:pt>
                <c:pt idx="247">
                  <c:v>835.67999999999142</c:v>
                </c:pt>
                <c:pt idx="248">
                  <c:v>837.11999999999148</c:v>
                </c:pt>
                <c:pt idx="249">
                  <c:v>838.55999999999153</c:v>
                </c:pt>
                <c:pt idx="250">
                  <c:v>839.99999999999147</c:v>
                </c:pt>
                <c:pt idx="251">
                  <c:v>841.43999999999141</c:v>
                </c:pt>
                <c:pt idx="252">
                  <c:v>842.87999999999147</c:v>
                </c:pt>
                <c:pt idx="253">
                  <c:v>844.31999999999152</c:v>
                </c:pt>
                <c:pt idx="254">
                  <c:v>845.75999999999146</c:v>
                </c:pt>
                <c:pt idx="255">
                  <c:v>847.19999999999141</c:v>
                </c:pt>
                <c:pt idx="256">
                  <c:v>848.63999999999146</c:v>
                </c:pt>
                <c:pt idx="257">
                  <c:v>850.07999999999151</c:v>
                </c:pt>
                <c:pt idx="258">
                  <c:v>851.51999999999146</c:v>
                </c:pt>
                <c:pt idx="259">
                  <c:v>852.95999999999151</c:v>
                </c:pt>
                <c:pt idx="260">
                  <c:v>854.39999999999145</c:v>
                </c:pt>
                <c:pt idx="261">
                  <c:v>855.83999999999151</c:v>
                </c:pt>
                <c:pt idx="262">
                  <c:v>857.27999999999156</c:v>
                </c:pt>
                <c:pt idx="263">
                  <c:v>858.7199999999915</c:v>
                </c:pt>
                <c:pt idx="264">
                  <c:v>860.15999999999144</c:v>
                </c:pt>
                <c:pt idx="265">
                  <c:v>861.5999999999915</c:v>
                </c:pt>
                <c:pt idx="266">
                  <c:v>863.03999999999155</c:v>
                </c:pt>
                <c:pt idx="267">
                  <c:v>864.47999999999149</c:v>
                </c:pt>
                <c:pt idx="268">
                  <c:v>865.91999999999143</c:v>
                </c:pt>
                <c:pt idx="269">
                  <c:v>867.35999999999149</c:v>
                </c:pt>
                <c:pt idx="270">
                  <c:v>868.79999999999154</c:v>
                </c:pt>
                <c:pt idx="271">
                  <c:v>870.23999999999148</c:v>
                </c:pt>
                <c:pt idx="272">
                  <c:v>871.67999999999142</c:v>
                </c:pt>
                <c:pt idx="273">
                  <c:v>873.11999999999148</c:v>
                </c:pt>
                <c:pt idx="274">
                  <c:v>874.55999999999153</c:v>
                </c:pt>
                <c:pt idx="275">
                  <c:v>875.99999999999159</c:v>
                </c:pt>
                <c:pt idx="276">
                  <c:v>877.43999999999153</c:v>
                </c:pt>
                <c:pt idx="277">
                  <c:v>878.87999999999147</c:v>
                </c:pt>
                <c:pt idx="278">
                  <c:v>880.31999999999152</c:v>
                </c:pt>
                <c:pt idx="279">
                  <c:v>881.75999999999158</c:v>
                </c:pt>
                <c:pt idx="280">
                  <c:v>883.19999999999152</c:v>
                </c:pt>
                <c:pt idx="281">
                  <c:v>884.63999999999146</c:v>
                </c:pt>
                <c:pt idx="282">
                  <c:v>886.07999999999151</c:v>
                </c:pt>
                <c:pt idx="283">
                  <c:v>887.51999999999157</c:v>
                </c:pt>
                <c:pt idx="284">
                  <c:v>888.95999999999151</c:v>
                </c:pt>
                <c:pt idx="285">
                  <c:v>890.39999999999145</c:v>
                </c:pt>
                <c:pt idx="286">
                  <c:v>891.83999999999151</c:v>
                </c:pt>
                <c:pt idx="287">
                  <c:v>893.27999999999156</c:v>
                </c:pt>
                <c:pt idx="288">
                  <c:v>894.7199999999915</c:v>
                </c:pt>
                <c:pt idx="289">
                  <c:v>896.15999999999144</c:v>
                </c:pt>
                <c:pt idx="290">
                  <c:v>897.5999999999915</c:v>
                </c:pt>
                <c:pt idx="291">
                  <c:v>899.03999999999155</c:v>
                </c:pt>
                <c:pt idx="292">
                  <c:v>900.47999999999161</c:v>
                </c:pt>
                <c:pt idx="293">
                  <c:v>901.91999999999155</c:v>
                </c:pt>
                <c:pt idx="294">
                  <c:v>903.35999999999149</c:v>
                </c:pt>
                <c:pt idx="295">
                  <c:v>904.79999999999154</c:v>
                </c:pt>
                <c:pt idx="296">
                  <c:v>906.2399999999916</c:v>
                </c:pt>
                <c:pt idx="297">
                  <c:v>907.67999999999154</c:v>
                </c:pt>
                <c:pt idx="298">
                  <c:v>909.11999999999148</c:v>
                </c:pt>
                <c:pt idx="299">
                  <c:v>910.55999999999153</c:v>
                </c:pt>
                <c:pt idx="300">
                  <c:v>911.99999999999159</c:v>
                </c:pt>
                <c:pt idx="301">
                  <c:v>913.43999999999153</c:v>
                </c:pt>
                <c:pt idx="302">
                  <c:v>914.87999999999147</c:v>
                </c:pt>
                <c:pt idx="303">
                  <c:v>916.31999999999152</c:v>
                </c:pt>
                <c:pt idx="304">
                  <c:v>917.75999999999158</c:v>
                </c:pt>
                <c:pt idx="305">
                  <c:v>919.19999999999152</c:v>
                </c:pt>
                <c:pt idx="306">
                  <c:v>920.63999999999157</c:v>
                </c:pt>
                <c:pt idx="307">
                  <c:v>922.07999999999151</c:v>
                </c:pt>
                <c:pt idx="308">
                  <c:v>923.51999999999157</c:v>
                </c:pt>
                <c:pt idx="309">
                  <c:v>924.95999999999162</c:v>
                </c:pt>
                <c:pt idx="310">
                  <c:v>926.39999999999156</c:v>
                </c:pt>
                <c:pt idx="311">
                  <c:v>927.83999999999151</c:v>
                </c:pt>
                <c:pt idx="312">
                  <c:v>929.27999999999156</c:v>
                </c:pt>
                <c:pt idx="313">
                  <c:v>930.71999999999161</c:v>
                </c:pt>
                <c:pt idx="314">
                  <c:v>932.15999999999156</c:v>
                </c:pt>
                <c:pt idx="315">
                  <c:v>933.5999999999915</c:v>
                </c:pt>
                <c:pt idx="316">
                  <c:v>935.03999999999155</c:v>
                </c:pt>
                <c:pt idx="317">
                  <c:v>936.47999999999161</c:v>
                </c:pt>
                <c:pt idx="318">
                  <c:v>937.91999999999155</c:v>
                </c:pt>
                <c:pt idx="319">
                  <c:v>939.35999999999149</c:v>
                </c:pt>
                <c:pt idx="320">
                  <c:v>940.79999999999154</c:v>
                </c:pt>
                <c:pt idx="321">
                  <c:v>942.2399999999916</c:v>
                </c:pt>
                <c:pt idx="322">
                  <c:v>943.67999999999154</c:v>
                </c:pt>
                <c:pt idx="323">
                  <c:v>945.11999999999159</c:v>
                </c:pt>
                <c:pt idx="324">
                  <c:v>946.55999999999153</c:v>
                </c:pt>
                <c:pt idx="325">
                  <c:v>947.99999999999159</c:v>
                </c:pt>
                <c:pt idx="326">
                  <c:v>949.43999999999164</c:v>
                </c:pt>
                <c:pt idx="327">
                  <c:v>950.87999999999158</c:v>
                </c:pt>
                <c:pt idx="328">
                  <c:v>952.31999999999152</c:v>
                </c:pt>
                <c:pt idx="329">
                  <c:v>953.75999999999158</c:v>
                </c:pt>
                <c:pt idx="330">
                  <c:v>955.19999999999163</c:v>
                </c:pt>
                <c:pt idx="331">
                  <c:v>956.63999999999157</c:v>
                </c:pt>
                <c:pt idx="332">
                  <c:v>958.07999999999151</c:v>
                </c:pt>
                <c:pt idx="333">
                  <c:v>959.51999999999157</c:v>
                </c:pt>
                <c:pt idx="334">
                  <c:v>960.95999999999162</c:v>
                </c:pt>
                <c:pt idx="335">
                  <c:v>962.39999999999156</c:v>
                </c:pt>
                <c:pt idx="336">
                  <c:v>963.83999999999162</c:v>
                </c:pt>
                <c:pt idx="337">
                  <c:v>965.27999999999156</c:v>
                </c:pt>
                <c:pt idx="338">
                  <c:v>966.71999999999161</c:v>
                </c:pt>
                <c:pt idx="339">
                  <c:v>968.15999999999156</c:v>
                </c:pt>
                <c:pt idx="340">
                  <c:v>969.59999999999161</c:v>
                </c:pt>
                <c:pt idx="341">
                  <c:v>971.03999999999155</c:v>
                </c:pt>
                <c:pt idx="342">
                  <c:v>972.47999999999161</c:v>
                </c:pt>
                <c:pt idx="343">
                  <c:v>973.91999999999166</c:v>
                </c:pt>
                <c:pt idx="344">
                  <c:v>975.3599999999916</c:v>
                </c:pt>
                <c:pt idx="345">
                  <c:v>976.79999999999154</c:v>
                </c:pt>
                <c:pt idx="346">
                  <c:v>978.2399999999916</c:v>
                </c:pt>
                <c:pt idx="347">
                  <c:v>979.67999999999165</c:v>
                </c:pt>
                <c:pt idx="348">
                  <c:v>981.11999999999159</c:v>
                </c:pt>
                <c:pt idx="349">
                  <c:v>982.55999999999153</c:v>
                </c:pt>
                <c:pt idx="350">
                  <c:v>983.99999999999159</c:v>
                </c:pt>
                <c:pt idx="351">
                  <c:v>985.43999999999164</c:v>
                </c:pt>
                <c:pt idx="352">
                  <c:v>986.87999999999158</c:v>
                </c:pt>
                <c:pt idx="353">
                  <c:v>988.31999999999164</c:v>
                </c:pt>
                <c:pt idx="354">
                  <c:v>989.75999999999158</c:v>
                </c:pt>
                <c:pt idx="355">
                  <c:v>991.19999999999163</c:v>
                </c:pt>
                <c:pt idx="356">
                  <c:v>992.63999999999157</c:v>
                </c:pt>
                <c:pt idx="357">
                  <c:v>994.07999999999163</c:v>
                </c:pt>
                <c:pt idx="358">
                  <c:v>995.51999999999157</c:v>
                </c:pt>
                <c:pt idx="359">
                  <c:v>996.95999999999162</c:v>
                </c:pt>
                <c:pt idx="360">
                  <c:v>998.39999999999168</c:v>
                </c:pt>
                <c:pt idx="361">
                  <c:v>999.83999999999162</c:v>
                </c:pt>
                <c:pt idx="362">
                  <c:v>1001.2799999999916</c:v>
                </c:pt>
                <c:pt idx="363">
                  <c:v>1002.7199999999916</c:v>
                </c:pt>
                <c:pt idx="364">
                  <c:v>1004.1599999999917</c:v>
                </c:pt>
                <c:pt idx="365">
                  <c:v>1005.5999999999916</c:v>
                </c:pt>
                <c:pt idx="366">
                  <c:v>1007.0399999999916</c:v>
                </c:pt>
                <c:pt idx="367">
                  <c:v>1008.4799999999916</c:v>
                </c:pt>
                <c:pt idx="368">
                  <c:v>1009.9199999999917</c:v>
                </c:pt>
                <c:pt idx="369">
                  <c:v>1011.3599999999916</c:v>
                </c:pt>
                <c:pt idx="370">
                  <c:v>1012.7999999999917</c:v>
                </c:pt>
                <c:pt idx="371">
                  <c:v>1014.2399999999916</c:v>
                </c:pt>
                <c:pt idx="372">
                  <c:v>1015.6799999999917</c:v>
                </c:pt>
                <c:pt idx="373">
                  <c:v>1017.1199999999916</c:v>
                </c:pt>
                <c:pt idx="374">
                  <c:v>1018.5599999999916</c:v>
                </c:pt>
                <c:pt idx="375">
                  <c:v>1019.9999999999916</c:v>
                </c:pt>
                <c:pt idx="376">
                  <c:v>1021.4399999999916</c:v>
                </c:pt>
                <c:pt idx="377">
                  <c:v>1022.8799999999917</c:v>
                </c:pt>
                <c:pt idx="378">
                  <c:v>1024.3199999999915</c:v>
                </c:pt>
                <c:pt idx="379">
                  <c:v>1025.7599999999916</c:v>
                </c:pt>
                <c:pt idx="380">
                  <c:v>1027.1999999999916</c:v>
                </c:pt>
                <c:pt idx="381">
                  <c:v>1028.6399999999917</c:v>
                </c:pt>
                <c:pt idx="382">
                  <c:v>1030.0799999999917</c:v>
                </c:pt>
                <c:pt idx="383">
                  <c:v>1031.5199999999916</c:v>
                </c:pt>
                <c:pt idx="384">
                  <c:v>1032.9599999999916</c:v>
                </c:pt>
                <c:pt idx="385">
                  <c:v>1034.3999999999917</c:v>
                </c:pt>
                <c:pt idx="386">
                  <c:v>1035.8399999999917</c:v>
                </c:pt>
                <c:pt idx="387">
                  <c:v>1037.2799999999916</c:v>
                </c:pt>
                <c:pt idx="388">
                  <c:v>1038.7199999999916</c:v>
                </c:pt>
                <c:pt idx="389">
                  <c:v>1040.1599999999917</c:v>
                </c:pt>
                <c:pt idx="390">
                  <c:v>1041.5999999999917</c:v>
                </c:pt>
                <c:pt idx="391">
                  <c:v>1043.0399999999918</c:v>
                </c:pt>
                <c:pt idx="392">
                  <c:v>1044.4799999999916</c:v>
                </c:pt>
                <c:pt idx="393">
                  <c:v>1045.9199999999917</c:v>
                </c:pt>
                <c:pt idx="394">
                  <c:v>1047.3599999999917</c:v>
                </c:pt>
                <c:pt idx="395">
                  <c:v>1048.7999999999915</c:v>
                </c:pt>
                <c:pt idx="396">
                  <c:v>1050.2399999999916</c:v>
                </c:pt>
                <c:pt idx="397">
                  <c:v>1051.6799999999917</c:v>
                </c:pt>
                <c:pt idx="398">
                  <c:v>1053.1199999999917</c:v>
                </c:pt>
                <c:pt idx="399">
                  <c:v>1054.5599999999918</c:v>
                </c:pt>
                <c:pt idx="400">
                  <c:v>1055.9999999999916</c:v>
                </c:pt>
                <c:pt idx="401">
                  <c:v>1057.4399999999916</c:v>
                </c:pt>
                <c:pt idx="402">
                  <c:v>1058.8799999999917</c:v>
                </c:pt>
                <c:pt idx="403">
                  <c:v>1060.3199999999918</c:v>
                </c:pt>
                <c:pt idx="404">
                  <c:v>1061.7599999999916</c:v>
                </c:pt>
                <c:pt idx="405">
                  <c:v>1063.1999999999916</c:v>
                </c:pt>
                <c:pt idx="406">
                  <c:v>1064.6399999999917</c:v>
                </c:pt>
                <c:pt idx="407">
                  <c:v>1066.0799999999917</c:v>
                </c:pt>
                <c:pt idx="408">
                  <c:v>1067.5199999999918</c:v>
                </c:pt>
                <c:pt idx="409">
                  <c:v>1068.9599999999916</c:v>
                </c:pt>
                <c:pt idx="410">
                  <c:v>1070.3999999999917</c:v>
                </c:pt>
                <c:pt idx="411">
                  <c:v>1071.8399999999917</c:v>
                </c:pt>
                <c:pt idx="412">
                  <c:v>1073.2799999999916</c:v>
                </c:pt>
                <c:pt idx="413">
                  <c:v>1074.7199999999916</c:v>
                </c:pt>
                <c:pt idx="414">
                  <c:v>1076.1599999999917</c:v>
                </c:pt>
                <c:pt idx="415">
                  <c:v>1077.5999999999917</c:v>
                </c:pt>
                <c:pt idx="416">
                  <c:v>1079.0399999999918</c:v>
                </c:pt>
                <c:pt idx="417">
                  <c:v>1080.4799999999916</c:v>
                </c:pt>
                <c:pt idx="418">
                  <c:v>1081.9199999999917</c:v>
                </c:pt>
                <c:pt idx="419">
                  <c:v>1083.3599999999917</c:v>
                </c:pt>
                <c:pt idx="420">
                  <c:v>1084.7999999999918</c:v>
                </c:pt>
                <c:pt idx="421">
                  <c:v>1086.2399999999916</c:v>
                </c:pt>
                <c:pt idx="422">
                  <c:v>1087.6799999999917</c:v>
                </c:pt>
                <c:pt idx="423">
                  <c:v>1089.1199999999917</c:v>
                </c:pt>
                <c:pt idx="424">
                  <c:v>1090.5599999999918</c:v>
                </c:pt>
                <c:pt idx="425">
                  <c:v>1091.9999999999918</c:v>
                </c:pt>
                <c:pt idx="426">
                  <c:v>1093.4399999999916</c:v>
                </c:pt>
                <c:pt idx="427">
                  <c:v>1094.8799999999917</c:v>
                </c:pt>
                <c:pt idx="428">
                  <c:v>1096.3199999999918</c:v>
                </c:pt>
                <c:pt idx="429">
                  <c:v>1097.7599999999918</c:v>
                </c:pt>
                <c:pt idx="430">
                  <c:v>1099.1999999999916</c:v>
                </c:pt>
                <c:pt idx="431">
                  <c:v>1100.6399999999917</c:v>
                </c:pt>
                <c:pt idx="432">
                  <c:v>1102.0799999999917</c:v>
                </c:pt>
                <c:pt idx="433">
                  <c:v>1103.5199999999918</c:v>
                </c:pt>
                <c:pt idx="434">
                  <c:v>1104.9599999999916</c:v>
                </c:pt>
                <c:pt idx="435">
                  <c:v>1106.3999999999917</c:v>
                </c:pt>
                <c:pt idx="436">
                  <c:v>1107.8399999999917</c:v>
                </c:pt>
                <c:pt idx="437">
                  <c:v>1109.2799999999918</c:v>
                </c:pt>
                <c:pt idx="438">
                  <c:v>1110.7199999999916</c:v>
                </c:pt>
                <c:pt idx="439">
                  <c:v>1112.1599999999917</c:v>
                </c:pt>
                <c:pt idx="440">
                  <c:v>1113.5999999999917</c:v>
                </c:pt>
                <c:pt idx="441">
                  <c:v>1115.0399999999918</c:v>
                </c:pt>
                <c:pt idx="442">
                  <c:v>1116.4799999999918</c:v>
                </c:pt>
                <c:pt idx="443">
                  <c:v>1117.9199999999917</c:v>
                </c:pt>
                <c:pt idx="444">
                  <c:v>1119.3599999999917</c:v>
                </c:pt>
                <c:pt idx="445">
                  <c:v>1120.7999999999918</c:v>
                </c:pt>
                <c:pt idx="446">
                  <c:v>1122.2399999999918</c:v>
                </c:pt>
                <c:pt idx="447">
                  <c:v>1123.6799999999917</c:v>
                </c:pt>
                <c:pt idx="448">
                  <c:v>1125.1199999999917</c:v>
                </c:pt>
                <c:pt idx="449">
                  <c:v>1126.5599999999918</c:v>
                </c:pt>
                <c:pt idx="450">
                  <c:v>1127.9999999999918</c:v>
                </c:pt>
                <c:pt idx="451">
                  <c:v>1129.4399999999916</c:v>
                </c:pt>
                <c:pt idx="452">
                  <c:v>1130.8799999999917</c:v>
                </c:pt>
                <c:pt idx="453">
                  <c:v>1132.3199999999918</c:v>
                </c:pt>
                <c:pt idx="454">
                  <c:v>1133.7599999999918</c:v>
                </c:pt>
                <c:pt idx="455">
                  <c:v>1135.1999999999916</c:v>
                </c:pt>
                <c:pt idx="456">
                  <c:v>1136.6399999999917</c:v>
                </c:pt>
                <c:pt idx="457">
                  <c:v>1138.0799999999917</c:v>
                </c:pt>
                <c:pt idx="458">
                  <c:v>1139.5199999999918</c:v>
                </c:pt>
                <c:pt idx="459">
                  <c:v>1140.9599999999919</c:v>
                </c:pt>
                <c:pt idx="460">
                  <c:v>1142.3999999999917</c:v>
                </c:pt>
                <c:pt idx="461">
                  <c:v>1143.8399999999917</c:v>
                </c:pt>
                <c:pt idx="462">
                  <c:v>1145.2799999999918</c:v>
                </c:pt>
                <c:pt idx="463">
                  <c:v>1146.7199999999918</c:v>
                </c:pt>
                <c:pt idx="464">
                  <c:v>1148.1599999999917</c:v>
                </c:pt>
                <c:pt idx="465">
                  <c:v>1149.5999999999917</c:v>
                </c:pt>
                <c:pt idx="466">
                  <c:v>1151.0399999999918</c:v>
                </c:pt>
                <c:pt idx="467">
                  <c:v>1152.4799999999918</c:v>
                </c:pt>
                <c:pt idx="468">
                  <c:v>1153.9199999999917</c:v>
                </c:pt>
                <c:pt idx="469">
                  <c:v>1155.3599999999917</c:v>
                </c:pt>
                <c:pt idx="470">
                  <c:v>1156.7999999999918</c:v>
                </c:pt>
                <c:pt idx="471">
                  <c:v>1158.2399999999918</c:v>
                </c:pt>
                <c:pt idx="472">
                  <c:v>1159.6799999999917</c:v>
                </c:pt>
                <c:pt idx="473">
                  <c:v>1161.1199999999917</c:v>
                </c:pt>
                <c:pt idx="474">
                  <c:v>1162.5599999999918</c:v>
                </c:pt>
                <c:pt idx="475">
                  <c:v>1163.9999999999918</c:v>
                </c:pt>
                <c:pt idx="476">
                  <c:v>1165.4399999999919</c:v>
                </c:pt>
                <c:pt idx="477">
                  <c:v>1166.8799999999917</c:v>
                </c:pt>
                <c:pt idx="478">
                  <c:v>1168.3199999999918</c:v>
                </c:pt>
                <c:pt idx="479">
                  <c:v>1169.7599999999918</c:v>
                </c:pt>
                <c:pt idx="480">
                  <c:v>1171.1999999999919</c:v>
                </c:pt>
                <c:pt idx="481">
                  <c:v>1172.6399999999917</c:v>
                </c:pt>
                <c:pt idx="482">
                  <c:v>1174.0799999999917</c:v>
                </c:pt>
                <c:pt idx="483">
                  <c:v>1175.5199999999918</c:v>
                </c:pt>
                <c:pt idx="484">
                  <c:v>1176.9599999999919</c:v>
                </c:pt>
                <c:pt idx="485">
                  <c:v>1178.3999999999917</c:v>
                </c:pt>
                <c:pt idx="486">
                  <c:v>1179.8399999999917</c:v>
                </c:pt>
                <c:pt idx="487">
                  <c:v>1181.2799999999918</c:v>
                </c:pt>
                <c:pt idx="488">
                  <c:v>1182.7199999999918</c:v>
                </c:pt>
                <c:pt idx="489">
                  <c:v>1184.1599999999917</c:v>
                </c:pt>
                <c:pt idx="490">
                  <c:v>1185.5999999999917</c:v>
                </c:pt>
                <c:pt idx="491">
                  <c:v>1187.0399999999918</c:v>
                </c:pt>
                <c:pt idx="492">
                  <c:v>1188.4799999999918</c:v>
                </c:pt>
                <c:pt idx="493">
                  <c:v>1189.9199999999919</c:v>
                </c:pt>
                <c:pt idx="494">
                  <c:v>1191.3599999999917</c:v>
                </c:pt>
                <c:pt idx="495">
                  <c:v>1192.7999999999918</c:v>
                </c:pt>
                <c:pt idx="496">
                  <c:v>1194.2399999999918</c:v>
                </c:pt>
                <c:pt idx="497">
                  <c:v>1195.6799999999919</c:v>
                </c:pt>
                <c:pt idx="498">
                  <c:v>1197.1199999999917</c:v>
                </c:pt>
                <c:pt idx="499">
                  <c:v>1198.5599999999918</c:v>
                </c:pt>
                <c:pt idx="500">
                  <c:v>1199.9999999999918</c:v>
                </c:pt>
                <c:pt idx="501">
                  <c:v>1201.4399999999919</c:v>
                </c:pt>
                <c:pt idx="502">
                  <c:v>1202.8799999999917</c:v>
                </c:pt>
                <c:pt idx="503">
                  <c:v>1204.3199999999918</c:v>
                </c:pt>
                <c:pt idx="504">
                  <c:v>1205.7599999999918</c:v>
                </c:pt>
                <c:pt idx="505">
                  <c:v>1207.1999999999919</c:v>
                </c:pt>
                <c:pt idx="506">
                  <c:v>1208.6399999999917</c:v>
                </c:pt>
                <c:pt idx="507">
                  <c:v>1210.0799999999917</c:v>
                </c:pt>
                <c:pt idx="508">
                  <c:v>1211.5199999999918</c:v>
                </c:pt>
                <c:pt idx="509">
                  <c:v>1212.9599999999919</c:v>
                </c:pt>
                <c:pt idx="510">
                  <c:v>1214.3999999999917</c:v>
                </c:pt>
                <c:pt idx="511">
                  <c:v>1215.8399999999917</c:v>
                </c:pt>
                <c:pt idx="512">
                  <c:v>1217.2799999999918</c:v>
                </c:pt>
                <c:pt idx="513">
                  <c:v>1218.7199999999918</c:v>
                </c:pt>
                <c:pt idx="514">
                  <c:v>1220.1599999999917</c:v>
                </c:pt>
                <c:pt idx="515">
                  <c:v>1221.5999999999917</c:v>
                </c:pt>
                <c:pt idx="516">
                  <c:v>1223.0399999999918</c:v>
                </c:pt>
                <c:pt idx="517">
                  <c:v>1224.4799999999918</c:v>
                </c:pt>
                <c:pt idx="518">
                  <c:v>1225.9199999999919</c:v>
                </c:pt>
                <c:pt idx="519">
                  <c:v>1227.3599999999917</c:v>
                </c:pt>
                <c:pt idx="520">
                  <c:v>1228.7999999999918</c:v>
                </c:pt>
                <c:pt idx="521">
                  <c:v>1230.2399999999918</c:v>
                </c:pt>
                <c:pt idx="522">
                  <c:v>1231.6799999999919</c:v>
                </c:pt>
                <c:pt idx="523">
                  <c:v>1233.1199999999917</c:v>
                </c:pt>
                <c:pt idx="524">
                  <c:v>1234.5599999999918</c:v>
                </c:pt>
                <c:pt idx="525">
                  <c:v>1235.9999999999918</c:v>
                </c:pt>
                <c:pt idx="526">
                  <c:v>1237.4399999999919</c:v>
                </c:pt>
                <c:pt idx="527">
                  <c:v>1238.8799999999917</c:v>
                </c:pt>
                <c:pt idx="528">
                  <c:v>1240.3199999999918</c:v>
                </c:pt>
                <c:pt idx="529">
                  <c:v>1241.7599999999918</c:v>
                </c:pt>
                <c:pt idx="530">
                  <c:v>1243.1999999999919</c:v>
                </c:pt>
                <c:pt idx="531">
                  <c:v>1244.6399999999917</c:v>
                </c:pt>
                <c:pt idx="532">
                  <c:v>1246.0799999999917</c:v>
                </c:pt>
                <c:pt idx="533">
                  <c:v>1247.5199999999918</c:v>
                </c:pt>
                <c:pt idx="534">
                  <c:v>1248.9599999999919</c:v>
                </c:pt>
                <c:pt idx="535">
                  <c:v>1250.3999999999919</c:v>
                </c:pt>
                <c:pt idx="536">
                  <c:v>1251.8399999999917</c:v>
                </c:pt>
                <c:pt idx="537">
                  <c:v>1253.2799999999918</c:v>
                </c:pt>
                <c:pt idx="538">
                  <c:v>1254.7199999999918</c:v>
                </c:pt>
                <c:pt idx="539">
                  <c:v>1256.1599999999919</c:v>
                </c:pt>
                <c:pt idx="540">
                  <c:v>1257.5999999999917</c:v>
                </c:pt>
                <c:pt idx="541">
                  <c:v>1259.0399999999918</c:v>
                </c:pt>
                <c:pt idx="542">
                  <c:v>1260.4799999999918</c:v>
                </c:pt>
                <c:pt idx="543">
                  <c:v>1261.9199999999919</c:v>
                </c:pt>
                <c:pt idx="544">
                  <c:v>1263.3599999999917</c:v>
                </c:pt>
                <c:pt idx="545">
                  <c:v>1264.7999999999918</c:v>
                </c:pt>
                <c:pt idx="546">
                  <c:v>1266.2399999999918</c:v>
                </c:pt>
                <c:pt idx="547">
                  <c:v>1267.6799999999919</c:v>
                </c:pt>
                <c:pt idx="548">
                  <c:v>1269.1199999999917</c:v>
                </c:pt>
                <c:pt idx="549">
                  <c:v>1270.5599999999918</c:v>
                </c:pt>
                <c:pt idx="550">
                  <c:v>1271.9999999999918</c:v>
                </c:pt>
                <c:pt idx="551">
                  <c:v>1273.4399999999919</c:v>
                </c:pt>
                <c:pt idx="552">
                  <c:v>1274.8799999999919</c:v>
                </c:pt>
                <c:pt idx="553">
                  <c:v>1276.3199999999918</c:v>
                </c:pt>
                <c:pt idx="554">
                  <c:v>1277.7599999999918</c:v>
                </c:pt>
                <c:pt idx="555">
                  <c:v>1279.1999999999919</c:v>
                </c:pt>
                <c:pt idx="556">
                  <c:v>1280.6399999999919</c:v>
                </c:pt>
                <c:pt idx="557">
                  <c:v>1282.0799999999917</c:v>
                </c:pt>
                <c:pt idx="558">
                  <c:v>1283.5199999999918</c:v>
                </c:pt>
                <c:pt idx="559">
                  <c:v>1284.9599999999919</c:v>
                </c:pt>
                <c:pt idx="560">
                  <c:v>1286.3999999999919</c:v>
                </c:pt>
                <c:pt idx="561">
                  <c:v>1287.8399999999917</c:v>
                </c:pt>
                <c:pt idx="562">
                  <c:v>1289.2799999999918</c:v>
                </c:pt>
                <c:pt idx="563">
                  <c:v>1290.7199999999918</c:v>
                </c:pt>
                <c:pt idx="564">
                  <c:v>1292.1599999999919</c:v>
                </c:pt>
                <c:pt idx="565">
                  <c:v>1293.5999999999917</c:v>
                </c:pt>
                <c:pt idx="566">
                  <c:v>1295.0399999999918</c:v>
                </c:pt>
                <c:pt idx="567">
                  <c:v>1296.4799999999918</c:v>
                </c:pt>
                <c:pt idx="568">
                  <c:v>1297.9199999999919</c:v>
                </c:pt>
                <c:pt idx="569">
                  <c:v>1299.3599999999919</c:v>
                </c:pt>
                <c:pt idx="570">
                  <c:v>1300.7999999999918</c:v>
                </c:pt>
                <c:pt idx="571">
                  <c:v>1302.2399999999918</c:v>
                </c:pt>
                <c:pt idx="572">
                  <c:v>1303.6799999999919</c:v>
                </c:pt>
                <c:pt idx="573">
                  <c:v>1305.1199999999919</c:v>
                </c:pt>
                <c:pt idx="574">
                  <c:v>1306.5599999999918</c:v>
                </c:pt>
                <c:pt idx="575">
                  <c:v>1307.9999999999918</c:v>
                </c:pt>
                <c:pt idx="576">
                  <c:v>1309.4399999999919</c:v>
                </c:pt>
                <c:pt idx="577">
                  <c:v>1310.8799999999919</c:v>
                </c:pt>
                <c:pt idx="578">
                  <c:v>1312.3199999999918</c:v>
                </c:pt>
                <c:pt idx="579">
                  <c:v>1313.7599999999918</c:v>
                </c:pt>
                <c:pt idx="580">
                  <c:v>1315.1999999999919</c:v>
                </c:pt>
                <c:pt idx="581">
                  <c:v>1316.6399999999919</c:v>
                </c:pt>
                <c:pt idx="582">
                  <c:v>1318.0799999999917</c:v>
                </c:pt>
                <c:pt idx="583">
                  <c:v>1319.5199999999918</c:v>
                </c:pt>
                <c:pt idx="584">
                  <c:v>1320.9599999999919</c:v>
                </c:pt>
                <c:pt idx="585">
                  <c:v>1322.3999999999919</c:v>
                </c:pt>
                <c:pt idx="586">
                  <c:v>1323.839999999992</c:v>
                </c:pt>
                <c:pt idx="587">
                  <c:v>1325.2799999999918</c:v>
                </c:pt>
                <c:pt idx="588">
                  <c:v>1326.7199999999918</c:v>
                </c:pt>
                <c:pt idx="589">
                  <c:v>1328.1599999999919</c:v>
                </c:pt>
                <c:pt idx="590">
                  <c:v>1329.599999999992</c:v>
                </c:pt>
                <c:pt idx="591">
                  <c:v>1331.0399999999918</c:v>
                </c:pt>
                <c:pt idx="592">
                  <c:v>1332.4799999999918</c:v>
                </c:pt>
                <c:pt idx="593">
                  <c:v>1333.9199999999919</c:v>
                </c:pt>
                <c:pt idx="594">
                  <c:v>1335.3599999999919</c:v>
                </c:pt>
                <c:pt idx="595">
                  <c:v>1336.7999999999918</c:v>
                </c:pt>
                <c:pt idx="596">
                  <c:v>1338.2399999999918</c:v>
                </c:pt>
                <c:pt idx="597">
                  <c:v>1339.6799999999919</c:v>
                </c:pt>
                <c:pt idx="598">
                  <c:v>1341.1199999999919</c:v>
                </c:pt>
                <c:pt idx="599">
                  <c:v>1342.5599999999918</c:v>
                </c:pt>
                <c:pt idx="600">
                  <c:v>1343.9999999999918</c:v>
                </c:pt>
                <c:pt idx="601">
                  <c:v>1345.4399999999919</c:v>
                </c:pt>
                <c:pt idx="602">
                  <c:v>1346.8799999999919</c:v>
                </c:pt>
                <c:pt idx="603">
                  <c:v>1348.319999999992</c:v>
                </c:pt>
                <c:pt idx="604">
                  <c:v>1349.7599999999918</c:v>
                </c:pt>
                <c:pt idx="605">
                  <c:v>1351.1999999999919</c:v>
                </c:pt>
                <c:pt idx="606">
                  <c:v>1352.6399999999919</c:v>
                </c:pt>
                <c:pt idx="607">
                  <c:v>1354.079999999992</c:v>
                </c:pt>
                <c:pt idx="608">
                  <c:v>1355.5199999999918</c:v>
                </c:pt>
                <c:pt idx="609">
                  <c:v>1356.9599999999919</c:v>
                </c:pt>
                <c:pt idx="610">
                  <c:v>1358.3999999999919</c:v>
                </c:pt>
                <c:pt idx="611">
                  <c:v>1359.839999999992</c:v>
                </c:pt>
                <c:pt idx="612">
                  <c:v>1361.2799999999918</c:v>
                </c:pt>
                <c:pt idx="613">
                  <c:v>1362.7199999999918</c:v>
                </c:pt>
                <c:pt idx="614">
                  <c:v>1364.1599999999919</c:v>
                </c:pt>
                <c:pt idx="615">
                  <c:v>1365.599999999992</c:v>
                </c:pt>
                <c:pt idx="616">
                  <c:v>1367.0399999999918</c:v>
                </c:pt>
                <c:pt idx="617">
                  <c:v>1368.4799999999918</c:v>
                </c:pt>
                <c:pt idx="618">
                  <c:v>1369.9199999999919</c:v>
                </c:pt>
                <c:pt idx="619">
                  <c:v>1371.3599999999919</c:v>
                </c:pt>
                <c:pt idx="620">
                  <c:v>1372.799999999992</c:v>
                </c:pt>
                <c:pt idx="621">
                  <c:v>1374.2399999999918</c:v>
                </c:pt>
                <c:pt idx="622">
                  <c:v>1375.6799999999919</c:v>
                </c:pt>
                <c:pt idx="623">
                  <c:v>1377.1199999999919</c:v>
                </c:pt>
                <c:pt idx="624">
                  <c:v>1378.559999999992</c:v>
                </c:pt>
                <c:pt idx="625">
                  <c:v>1379.9999999999918</c:v>
                </c:pt>
                <c:pt idx="626">
                  <c:v>1381.4399999999919</c:v>
                </c:pt>
                <c:pt idx="627">
                  <c:v>1382.8799999999919</c:v>
                </c:pt>
                <c:pt idx="628">
                  <c:v>1384.319999999992</c:v>
                </c:pt>
                <c:pt idx="629">
                  <c:v>1385.759999999992</c:v>
                </c:pt>
                <c:pt idx="630">
                  <c:v>1387.1999999999919</c:v>
                </c:pt>
                <c:pt idx="631">
                  <c:v>1388.6399999999919</c:v>
                </c:pt>
                <c:pt idx="632">
                  <c:v>1390.079999999992</c:v>
                </c:pt>
                <c:pt idx="633">
                  <c:v>1391.5199999999918</c:v>
                </c:pt>
                <c:pt idx="634">
                  <c:v>1392.9599999999919</c:v>
                </c:pt>
                <c:pt idx="635">
                  <c:v>1394.3999999999919</c:v>
                </c:pt>
                <c:pt idx="636">
                  <c:v>1395.839999999992</c:v>
                </c:pt>
                <c:pt idx="637">
                  <c:v>1397.279999999992</c:v>
                </c:pt>
                <c:pt idx="638">
                  <c:v>1398.7199999999918</c:v>
                </c:pt>
                <c:pt idx="639">
                  <c:v>1400.1599999999919</c:v>
                </c:pt>
                <c:pt idx="640">
                  <c:v>1401.599999999992</c:v>
                </c:pt>
                <c:pt idx="641">
                  <c:v>1403.039999999992</c:v>
                </c:pt>
                <c:pt idx="642">
                  <c:v>1404.4799999999918</c:v>
                </c:pt>
                <c:pt idx="643">
                  <c:v>1405.9199999999919</c:v>
                </c:pt>
                <c:pt idx="644">
                  <c:v>1407.3599999999919</c:v>
                </c:pt>
                <c:pt idx="645">
                  <c:v>1408.799999999992</c:v>
                </c:pt>
                <c:pt idx="646">
                  <c:v>1410.2399999999921</c:v>
                </c:pt>
                <c:pt idx="647">
                  <c:v>1411.6799999999919</c:v>
                </c:pt>
                <c:pt idx="648">
                  <c:v>1413.1199999999919</c:v>
                </c:pt>
                <c:pt idx="649">
                  <c:v>1414.559999999992</c:v>
                </c:pt>
                <c:pt idx="650">
                  <c:v>1415.9999999999918</c:v>
                </c:pt>
                <c:pt idx="651">
                  <c:v>1417.4399999999919</c:v>
                </c:pt>
                <c:pt idx="652">
                  <c:v>1418.8799999999919</c:v>
                </c:pt>
                <c:pt idx="653">
                  <c:v>1420.319999999992</c:v>
                </c:pt>
                <c:pt idx="654">
                  <c:v>1421.759999999992</c:v>
                </c:pt>
                <c:pt idx="655">
                  <c:v>1423.1999999999919</c:v>
                </c:pt>
                <c:pt idx="656">
                  <c:v>1424.6399999999919</c:v>
                </c:pt>
                <c:pt idx="657">
                  <c:v>1426.079999999992</c:v>
                </c:pt>
                <c:pt idx="658">
                  <c:v>1427.519999999992</c:v>
                </c:pt>
                <c:pt idx="659">
                  <c:v>1428.9599999999919</c:v>
                </c:pt>
                <c:pt idx="660">
                  <c:v>1430.3999999999919</c:v>
                </c:pt>
                <c:pt idx="661">
                  <c:v>1431.839999999992</c:v>
                </c:pt>
                <c:pt idx="662">
                  <c:v>1433.279999999992</c:v>
                </c:pt>
                <c:pt idx="663">
                  <c:v>1434.7199999999921</c:v>
                </c:pt>
                <c:pt idx="664">
                  <c:v>1436.1599999999919</c:v>
                </c:pt>
                <c:pt idx="665">
                  <c:v>1437.599999999992</c:v>
                </c:pt>
                <c:pt idx="666">
                  <c:v>1439.039999999992</c:v>
                </c:pt>
                <c:pt idx="667">
                  <c:v>1440.4799999999918</c:v>
                </c:pt>
                <c:pt idx="668">
                  <c:v>1441.9199999999919</c:v>
                </c:pt>
                <c:pt idx="669">
                  <c:v>1443.3599999999919</c:v>
                </c:pt>
                <c:pt idx="670">
                  <c:v>1444.799999999992</c:v>
                </c:pt>
                <c:pt idx="671">
                  <c:v>1446.2399999999921</c:v>
                </c:pt>
                <c:pt idx="672">
                  <c:v>1447.6799999999919</c:v>
                </c:pt>
                <c:pt idx="673">
                  <c:v>1449.1199999999919</c:v>
                </c:pt>
                <c:pt idx="674">
                  <c:v>1450.559999999992</c:v>
                </c:pt>
                <c:pt idx="675">
                  <c:v>1451.999999999992</c:v>
                </c:pt>
                <c:pt idx="676">
                  <c:v>1453.4399999999919</c:v>
                </c:pt>
                <c:pt idx="677">
                  <c:v>1454.8799999999919</c:v>
                </c:pt>
                <c:pt idx="678">
                  <c:v>1456.319999999992</c:v>
                </c:pt>
                <c:pt idx="679">
                  <c:v>1457.759999999992</c:v>
                </c:pt>
                <c:pt idx="680">
                  <c:v>1459.1999999999921</c:v>
                </c:pt>
                <c:pt idx="681">
                  <c:v>1460.6399999999919</c:v>
                </c:pt>
                <c:pt idx="682">
                  <c:v>1462.079999999992</c:v>
                </c:pt>
                <c:pt idx="683">
                  <c:v>1463.519999999992</c:v>
                </c:pt>
                <c:pt idx="684">
                  <c:v>1464.9599999999919</c:v>
                </c:pt>
                <c:pt idx="685">
                  <c:v>1466.3999999999919</c:v>
                </c:pt>
                <c:pt idx="686">
                  <c:v>1467.839999999992</c:v>
                </c:pt>
                <c:pt idx="687">
                  <c:v>1469.279999999992</c:v>
                </c:pt>
                <c:pt idx="688">
                  <c:v>1470.7199999999921</c:v>
                </c:pt>
                <c:pt idx="689">
                  <c:v>1472.1599999999921</c:v>
                </c:pt>
                <c:pt idx="690">
                  <c:v>1473.599999999992</c:v>
                </c:pt>
                <c:pt idx="691">
                  <c:v>1475.039999999992</c:v>
                </c:pt>
                <c:pt idx="692">
                  <c:v>1476.4799999999921</c:v>
                </c:pt>
                <c:pt idx="693">
                  <c:v>1477.9199999999919</c:v>
                </c:pt>
                <c:pt idx="694">
                  <c:v>1479.3599999999919</c:v>
                </c:pt>
                <c:pt idx="695">
                  <c:v>1480.799999999992</c:v>
                </c:pt>
                <c:pt idx="696">
                  <c:v>1482.2399999999921</c:v>
                </c:pt>
                <c:pt idx="697">
                  <c:v>1483.6799999999921</c:v>
                </c:pt>
                <c:pt idx="698">
                  <c:v>1485.1199999999919</c:v>
                </c:pt>
                <c:pt idx="699">
                  <c:v>1486.559999999992</c:v>
                </c:pt>
                <c:pt idx="700">
                  <c:v>1487.999999999992</c:v>
                </c:pt>
                <c:pt idx="701">
                  <c:v>1489.4399999999919</c:v>
                </c:pt>
                <c:pt idx="702">
                  <c:v>1490.8799999999919</c:v>
                </c:pt>
                <c:pt idx="703">
                  <c:v>1492.319999999992</c:v>
                </c:pt>
                <c:pt idx="704">
                  <c:v>1493.759999999992</c:v>
                </c:pt>
                <c:pt idx="705">
                  <c:v>1495.1999999999921</c:v>
                </c:pt>
                <c:pt idx="706">
                  <c:v>1496.6399999999921</c:v>
                </c:pt>
                <c:pt idx="707">
                  <c:v>1498.079999999992</c:v>
                </c:pt>
                <c:pt idx="708">
                  <c:v>1499.519999999992</c:v>
                </c:pt>
                <c:pt idx="709">
                  <c:v>1500.9599999999921</c:v>
                </c:pt>
                <c:pt idx="710">
                  <c:v>1502.3999999999919</c:v>
                </c:pt>
                <c:pt idx="711">
                  <c:v>1503.839999999992</c:v>
                </c:pt>
                <c:pt idx="712">
                  <c:v>1505.279999999992</c:v>
                </c:pt>
                <c:pt idx="713">
                  <c:v>1506.7199999999921</c:v>
                </c:pt>
                <c:pt idx="714">
                  <c:v>1508.1599999999921</c:v>
                </c:pt>
                <c:pt idx="715">
                  <c:v>1509.599999999992</c:v>
                </c:pt>
                <c:pt idx="716">
                  <c:v>1511.039999999992</c:v>
                </c:pt>
                <c:pt idx="717">
                  <c:v>1512.4799999999921</c:v>
                </c:pt>
                <c:pt idx="718">
                  <c:v>1513.9199999999919</c:v>
                </c:pt>
                <c:pt idx="719">
                  <c:v>1515.3599999999919</c:v>
                </c:pt>
                <c:pt idx="720">
                  <c:v>1516.799999999992</c:v>
                </c:pt>
                <c:pt idx="721">
                  <c:v>1518.2399999999921</c:v>
                </c:pt>
                <c:pt idx="722">
                  <c:v>1519.6799999999921</c:v>
                </c:pt>
                <c:pt idx="723">
                  <c:v>1521.1199999999922</c:v>
                </c:pt>
                <c:pt idx="724">
                  <c:v>1522.559999999992</c:v>
                </c:pt>
                <c:pt idx="725">
                  <c:v>1523.999999999992</c:v>
                </c:pt>
                <c:pt idx="726">
                  <c:v>1525.4399999999921</c:v>
                </c:pt>
                <c:pt idx="727">
                  <c:v>1526.8799999999919</c:v>
                </c:pt>
                <c:pt idx="728">
                  <c:v>1528.319999999992</c:v>
                </c:pt>
                <c:pt idx="729">
                  <c:v>1529.759999999992</c:v>
                </c:pt>
                <c:pt idx="730">
                  <c:v>1531.1999999999921</c:v>
                </c:pt>
                <c:pt idx="731">
                  <c:v>1532.6399999999921</c:v>
                </c:pt>
                <c:pt idx="732">
                  <c:v>1534.079999999992</c:v>
                </c:pt>
                <c:pt idx="733">
                  <c:v>1535.519999999992</c:v>
                </c:pt>
                <c:pt idx="734">
                  <c:v>1536.9599999999921</c:v>
                </c:pt>
                <c:pt idx="735">
                  <c:v>1538.3999999999919</c:v>
                </c:pt>
                <c:pt idx="736">
                  <c:v>1539.839999999992</c:v>
                </c:pt>
                <c:pt idx="737">
                  <c:v>1541.279999999992</c:v>
                </c:pt>
                <c:pt idx="738">
                  <c:v>1542.7199999999921</c:v>
                </c:pt>
                <c:pt idx="739">
                  <c:v>1544.1599999999921</c:v>
                </c:pt>
                <c:pt idx="740">
                  <c:v>1545.5999999999922</c:v>
                </c:pt>
                <c:pt idx="741">
                  <c:v>1547.039999999992</c:v>
                </c:pt>
                <c:pt idx="742">
                  <c:v>1548.4799999999921</c:v>
                </c:pt>
                <c:pt idx="743">
                  <c:v>1549.9199999999921</c:v>
                </c:pt>
                <c:pt idx="744">
                  <c:v>1551.3599999999919</c:v>
                </c:pt>
                <c:pt idx="745">
                  <c:v>1552.799999999992</c:v>
                </c:pt>
                <c:pt idx="746">
                  <c:v>1554.2399999999921</c:v>
                </c:pt>
                <c:pt idx="747">
                  <c:v>1555.6799999999921</c:v>
                </c:pt>
                <c:pt idx="748">
                  <c:v>1557.1199999999922</c:v>
                </c:pt>
                <c:pt idx="749">
                  <c:v>1558.559999999992</c:v>
                </c:pt>
                <c:pt idx="750">
                  <c:v>1559.999999999992</c:v>
                </c:pt>
                <c:pt idx="751">
                  <c:v>1561.4399999999921</c:v>
                </c:pt>
                <c:pt idx="752">
                  <c:v>1562.8799999999919</c:v>
                </c:pt>
                <c:pt idx="753">
                  <c:v>1564.319999999992</c:v>
                </c:pt>
                <c:pt idx="754">
                  <c:v>1565.759999999992</c:v>
                </c:pt>
                <c:pt idx="755">
                  <c:v>1567.1999999999921</c:v>
                </c:pt>
                <c:pt idx="756">
                  <c:v>1568.6399999999921</c:v>
                </c:pt>
                <c:pt idx="757">
                  <c:v>1570.0799999999922</c:v>
                </c:pt>
                <c:pt idx="758">
                  <c:v>1571.519999999992</c:v>
                </c:pt>
                <c:pt idx="759">
                  <c:v>1572.9599999999921</c:v>
                </c:pt>
                <c:pt idx="760">
                  <c:v>1574.3999999999921</c:v>
                </c:pt>
                <c:pt idx="761">
                  <c:v>1575.839999999992</c:v>
                </c:pt>
                <c:pt idx="762">
                  <c:v>1577.279999999992</c:v>
                </c:pt>
                <c:pt idx="763">
                  <c:v>1578.7199999999921</c:v>
                </c:pt>
                <c:pt idx="764">
                  <c:v>1580.1599999999921</c:v>
                </c:pt>
                <c:pt idx="765">
                  <c:v>1581.5999999999922</c:v>
                </c:pt>
                <c:pt idx="766">
                  <c:v>1583.039999999992</c:v>
                </c:pt>
                <c:pt idx="767">
                  <c:v>1584.4799999999921</c:v>
                </c:pt>
                <c:pt idx="768">
                  <c:v>1585.9199999999921</c:v>
                </c:pt>
                <c:pt idx="769">
                  <c:v>1587.3599999999919</c:v>
                </c:pt>
                <c:pt idx="770">
                  <c:v>1588.799999999992</c:v>
                </c:pt>
                <c:pt idx="771">
                  <c:v>1590.2399999999921</c:v>
                </c:pt>
                <c:pt idx="772">
                  <c:v>1591.6799999999921</c:v>
                </c:pt>
                <c:pt idx="773">
                  <c:v>1593.1199999999922</c:v>
                </c:pt>
                <c:pt idx="774">
                  <c:v>1594.5599999999922</c:v>
                </c:pt>
                <c:pt idx="775">
                  <c:v>1595.999999999992</c:v>
                </c:pt>
                <c:pt idx="776">
                  <c:v>1597.4399999999921</c:v>
                </c:pt>
                <c:pt idx="777">
                  <c:v>1598.8799999999922</c:v>
                </c:pt>
                <c:pt idx="778">
                  <c:v>1600.319999999992</c:v>
                </c:pt>
                <c:pt idx="779">
                  <c:v>1601.759999999992</c:v>
                </c:pt>
                <c:pt idx="780">
                  <c:v>1603.1999999999921</c:v>
                </c:pt>
                <c:pt idx="781">
                  <c:v>1604.6399999999921</c:v>
                </c:pt>
                <c:pt idx="782">
                  <c:v>1606.0799999999922</c:v>
                </c:pt>
                <c:pt idx="783">
                  <c:v>1607.519999999992</c:v>
                </c:pt>
                <c:pt idx="784">
                  <c:v>1608.9599999999921</c:v>
                </c:pt>
                <c:pt idx="785">
                  <c:v>1610.3999999999921</c:v>
                </c:pt>
                <c:pt idx="786">
                  <c:v>1611.8399999999922</c:v>
                </c:pt>
                <c:pt idx="787">
                  <c:v>1613.279999999992</c:v>
                </c:pt>
                <c:pt idx="788">
                  <c:v>1614.7199999999921</c:v>
                </c:pt>
                <c:pt idx="789">
                  <c:v>1616.1599999999921</c:v>
                </c:pt>
                <c:pt idx="790">
                  <c:v>1617.5999999999922</c:v>
                </c:pt>
                <c:pt idx="791">
                  <c:v>1619.0399999999922</c:v>
                </c:pt>
                <c:pt idx="792">
                  <c:v>1620.4799999999921</c:v>
                </c:pt>
                <c:pt idx="793">
                  <c:v>1621.9199999999921</c:v>
                </c:pt>
                <c:pt idx="794">
                  <c:v>1623.3599999999922</c:v>
                </c:pt>
                <c:pt idx="795">
                  <c:v>1624.799999999992</c:v>
                </c:pt>
                <c:pt idx="796">
                  <c:v>1626.2399999999921</c:v>
                </c:pt>
                <c:pt idx="797">
                  <c:v>1627.6799999999921</c:v>
                </c:pt>
                <c:pt idx="798">
                  <c:v>1629.1199999999922</c:v>
                </c:pt>
                <c:pt idx="799">
                  <c:v>1630.5599999999922</c:v>
                </c:pt>
                <c:pt idx="800">
                  <c:v>1631.999999999992</c:v>
                </c:pt>
                <c:pt idx="801">
                  <c:v>1633.4399999999921</c:v>
                </c:pt>
                <c:pt idx="802">
                  <c:v>1634.8799999999922</c:v>
                </c:pt>
                <c:pt idx="803">
                  <c:v>1636.3199999999922</c:v>
                </c:pt>
                <c:pt idx="804">
                  <c:v>1637.759999999992</c:v>
                </c:pt>
                <c:pt idx="805">
                  <c:v>1639.1999999999921</c:v>
                </c:pt>
                <c:pt idx="806">
                  <c:v>1640.6399999999921</c:v>
                </c:pt>
                <c:pt idx="807">
                  <c:v>1642.0799999999922</c:v>
                </c:pt>
                <c:pt idx="808">
                  <c:v>1643.5199999999923</c:v>
                </c:pt>
                <c:pt idx="809">
                  <c:v>1644.9599999999921</c:v>
                </c:pt>
                <c:pt idx="810">
                  <c:v>1646.3999999999921</c:v>
                </c:pt>
                <c:pt idx="811">
                  <c:v>1647.8399999999922</c:v>
                </c:pt>
                <c:pt idx="812">
                  <c:v>1649.279999999992</c:v>
                </c:pt>
                <c:pt idx="813">
                  <c:v>1650.7199999999921</c:v>
                </c:pt>
                <c:pt idx="814">
                  <c:v>1652.1599999999921</c:v>
                </c:pt>
                <c:pt idx="815">
                  <c:v>1653.5999999999922</c:v>
                </c:pt>
                <c:pt idx="816">
                  <c:v>1655.0399999999922</c:v>
                </c:pt>
                <c:pt idx="817">
                  <c:v>1656.4799999999923</c:v>
                </c:pt>
                <c:pt idx="818">
                  <c:v>1657.9199999999921</c:v>
                </c:pt>
                <c:pt idx="819">
                  <c:v>1659.3599999999922</c:v>
                </c:pt>
                <c:pt idx="820">
                  <c:v>1660.7999999999922</c:v>
                </c:pt>
                <c:pt idx="821">
                  <c:v>1662.2399999999921</c:v>
                </c:pt>
                <c:pt idx="822">
                  <c:v>1663.6799999999921</c:v>
                </c:pt>
                <c:pt idx="823">
                  <c:v>1665.1199999999922</c:v>
                </c:pt>
                <c:pt idx="824">
                  <c:v>1666.5599999999922</c:v>
                </c:pt>
                <c:pt idx="825">
                  <c:v>1667.9999999999923</c:v>
                </c:pt>
                <c:pt idx="826">
                  <c:v>1669.4399999999921</c:v>
                </c:pt>
                <c:pt idx="827">
                  <c:v>1670.8799999999922</c:v>
                </c:pt>
                <c:pt idx="828">
                  <c:v>1672.3199999999922</c:v>
                </c:pt>
                <c:pt idx="829">
                  <c:v>1673.759999999992</c:v>
                </c:pt>
                <c:pt idx="830">
                  <c:v>1675.1999999999921</c:v>
                </c:pt>
                <c:pt idx="831">
                  <c:v>1676.6399999999921</c:v>
                </c:pt>
                <c:pt idx="832">
                  <c:v>1678.0799999999922</c:v>
                </c:pt>
                <c:pt idx="833">
                  <c:v>1679.5199999999923</c:v>
                </c:pt>
                <c:pt idx="834">
                  <c:v>1680.9599999999921</c:v>
                </c:pt>
                <c:pt idx="835">
                  <c:v>1682.3999999999921</c:v>
                </c:pt>
                <c:pt idx="836">
                  <c:v>1683.839999999992</c:v>
                </c:pt>
                <c:pt idx="837">
                  <c:v>1685.279999999992</c:v>
                </c:pt>
                <c:pt idx="838">
                  <c:v>1686.7199999999918</c:v>
                </c:pt>
                <c:pt idx="839">
                  <c:v>1688.1599999999919</c:v>
                </c:pt>
                <c:pt idx="840">
                  <c:v>1689.5999999999917</c:v>
                </c:pt>
                <c:pt idx="841">
                  <c:v>1691.0399999999918</c:v>
                </c:pt>
                <c:pt idx="842">
                  <c:v>1692.4799999999918</c:v>
                </c:pt>
                <c:pt idx="843">
                  <c:v>1693.9199999999917</c:v>
                </c:pt>
                <c:pt idx="844">
                  <c:v>1695.3599999999915</c:v>
                </c:pt>
                <c:pt idx="845">
                  <c:v>1696.7999999999915</c:v>
                </c:pt>
                <c:pt idx="846">
                  <c:v>1698.2399999999916</c:v>
                </c:pt>
                <c:pt idx="847">
                  <c:v>1699.6799999999914</c:v>
                </c:pt>
                <c:pt idx="848">
                  <c:v>1701.1199999999913</c:v>
                </c:pt>
                <c:pt idx="849">
                  <c:v>1702.5599999999913</c:v>
                </c:pt>
                <c:pt idx="850">
                  <c:v>1703.9999999999914</c:v>
                </c:pt>
                <c:pt idx="851">
                  <c:v>1705.4399999999912</c:v>
                </c:pt>
                <c:pt idx="852">
                  <c:v>1706.8799999999912</c:v>
                </c:pt>
                <c:pt idx="853">
                  <c:v>1708.3199999999911</c:v>
                </c:pt>
                <c:pt idx="854">
                  <c:v>1709.7599999999911</c:v>
                </c:pt>
                <c:pt idx="855">
                  <c:v>1711.199999999991</c:v>
                </c:pt>
                <c:pt idx="856">
                  <c:v>1712.639999999991</c:v>
                </c:pt>
                <c:pt idx="857">
                  <c:v>1714.0799999999908</c:v>
                </c:pt>
                <c:pt idx="858">
                  <c:v>1715.5199999999909</c:v>
                </c:pt>
                <c:pt idx="859">
                  <c:v>1716.9599999999909</c:v>
                </c:pt>
                <c:pt idx="860">
                  <c:v>1718.3999999999908</c:v>
                </c:pt>
                <c:pt idx="861">
                  <c:v>1719.8399999999906</c:v>
                </c:pt>
                <c:pt idx="862">
                  <c:v>1721.2799999999907</c:v>
                </c:pt>
                <c:pt idx="863">
                  <c:v>1722.7199999999907</c:v>
                </c:pt>
                <c:pt idx="864">
                  <c:v>1724.1599999999905</c:v>
                </c:pt>
                <c:pt idx="865">
                  <c:v>1725.5999999999904</c:v>
                </c:pt>
                <c:pt idx="866">
                  <c:v>1727.0399999999904</c:v>
                </c:pt>
                <c:pt idx="867">
                  <c:v>1728.4799999999905</c:v>
                </c:pt>
                <c:pt idx="868">
                  <c:v>1729.9199999999903</c:v>
                </c:pt>
                <c:pt idx="869">
                  <c:v>1731.3599999999904</c:v>
                </c:pt>
                <c:pt idx="870">
                  <c:v>1732.7999999999902</c:v>
                </c:pt>
                <c:pt idx="871">
                  <c:v>1734.2399999999902</c:v>
                </c:pt>
                <c:pt idx="872">
                  <c:v>1735.6799999999903</c:v>
                </c:pt>
                <c:pt idx="873">
                  <c:v>1737.1199999999901</c:v>
                </c:pt>
                <c:pt idx="874">
                  <c:v>1738.5599999999899</c:v>
                </c:pt>
                <c:pt idx="875">
                  <c:v>1739.99999999999</c:v>
                </c:pt>
                <c:pt idx="876">
                  <c:v>1741.4399999999901</c:v>
                </c:pt>
                <c:pt idx="877">
                  <c:v>1742.8799999999899</c:v>
                </c:pt>
                <c:pt idx="878">
                  <c:v>1744.3199999999897</c:v>
                </c:pt>
                <c:pt idx="879">
                  <c:v>1745.7599999999898</c:v>
                </c:pt>
                <c:pt idx="880">
                  <c:v>1747.1999999999898</c:v>
                </c:pt>
                <c:pt idx="881">
                  <c:v>1748.6399999999896</c:v>
                </c:pt>
                <c:pt idx="882">
                  <c:v>1750.0799999999895</c:v>
                </c:pt>
                <c:pt idx="883">
                  <c:v>1751.5199999999895</c:v>
                </c:pt>
                <c:pt idx="884">
                  <c:v>1752.9599999999896</c:v>
                </c:pt>
                <c:pt idx="885">
                  <c:v>1754.3999999999894</c:v>
                </c:pt>
                <c:pt idx="886">
                  <c:v>1755.8399999999895</c:v>
                </c:pt>
                <c:pt idx="887">
                  <c:v>1757.2799999999893</c:v>
                </c:pt>
                <c:pt idx="888">
                  <c:v>1758.7199999999893</c:v>
                </c:pt>
                <c:pt idx="889">
                  <c:v>1760.1599999999894</c:v>
                </c:pt>
                <c:pt idx="890">
                  <c:v>1761.5999999999892</c:v>
                </c:pt>
                <c:pt idx="891">
                  <c:v>1763.039999999989</c:v>
                </c:pt>
                <c:pt idx="892">
                  <c:v>1764.4799999999891</c:v>
                </c:pt>
                <c:pt idx="893">
                  <c:v>1765.9199999999892</c:v>
                </c:pt>
                <c:pt idx="894">
                  <c:v>1767.359999999989</c:v>
                </c:pt>
                <c:pt idx="895">
                  <c:v>1768.7999999999888</c:v>
                </c:pt>
                <c:pt idx="896">
                  <c:v>1770.2399999999889</c:v>
                </c:pt>
                <c:pt idx="897">
                  <c:v>1771.6799999999889</c:v>
                </c:pt>
                <c:pt idx="898">
                  <c:v>1773.1199999999887</c:v>
                </c:pt>
                <c:pt idx="899">
                  <c:v>1774.5599999999886</c:v>
                </c:pt>
                <c:pt idx="900">
                  <c:v>1775.9999999999886</c:v>
                </c:pt>
                <c:pt idx="901">
                  <c:v>1777.4399999999887</c:v>
                </c:pt>
                <c:pt idx="902">
                  <c:v>1778.8799999999887</c:v>
                </c:pt>
                <c:pt idx="903">
                  <c:v>1780.3199999999886</c:v>
                </c:pt>
                <c:pt idx="904">
                  <c:v>1781.7599999999884</c:v>
                </c:pt>
                <c:pt idx="905">
                  <c:v>1783.1999999999884</c:v>
                </c:pt>
                <c:pt idx="906">
                  <c:v>1784.6399999999885</c:v>
                </c:pt>
                <c:pt idx="907">
                  <c:v>1786.0799999999883</c:v>
                </c:pt>
                <c:pt idx="908">
                  <c:v>1787.5199999999882</c:v>
                </c:pt>
                <c:pt idx="909">
                  <c:v>1788.9599999999882</c:v>
                </c:pt>
                <c:pt idx="910">
                  <c:v>1790.3999999999883</c:v>
                </c:pt>
                <c:pt idx="911">
                  <c:v>1791.8399999999881</c:v>
                </c:pt>
                <c:pt idx="912">
                  <c:v>1793.2799999999879</c:v>
                </c:pt>
                <c:pt idx="913">
                  <c:v>1794.719999999988</c:v>
                </c:pt>
                <c:pt idx="914">
                  <c:v>1796.159999999988</c:v>
                </c:pt>
                <c:pt idx="915">
                  <c:v>1797.5999999999879</c:v>
                </c:pt>
                <c:pt idx="916">
                  <c:v>1799.0399999999877</c:v>
                </c:pt>
                <c:pt idx="917">
                  <c:v>1800.4799999999877</c:v>
                </c:pt>
                <c:pt idx="918">
                  <c:v>1801.9199999999878</c:v>
                </c:pt>
                <c:pt idx="919">
                  <c:v>1803.3599999999878</c:v>
                </c:pt>
                <c:pt idx="920">
                  <c:v>1804.7999999999877</c:v>
                </c:pt>
                <c:pt idx="921">
                  <c:v>1806.2399999999875</c:v>
                </c:pt>
                <c:pt idx="922">
                  <c:v>1807.6799999999876</c:v>
                </c:pt>
                <c:pt idx="923">
                  <c:v>1809.1199999999876</c:v>
                </c:pt>
                <c:pt idx="924">
                  <c:v>1810.5599999999874</c:v>
                </c:pt>
                <c:pt idx="925">
                  <c:v>1811.9999999999873</c:v>
                </c:pt>
                <c:pt idx="926">
                  <c:v>1813.4399999999873</c:v>
                </c:pt>
                <c:pt idx="927">
                  <c:v>1814.8799999999874</c:v>
                </c:pt>
                <c:pt idx="928">
                  <c:v>1816.3199999999872</c:v>
                </c:pt>
                <c:pt idx="929">
                  <c:v>1817.759999999987</c:v>
                </c:pt>
                <c:pt idx="930">
                  <c:v>1819.1999999999871</c:v>
                </c:pt>
                <c:pt idx="931">
                  <c:v>1820.6399999999871</c:v>
                </c:pt>
                <c:pt idx="932">
                  <c:v>1822.079999999987</c:v>
                </c:pt>
                <c:pt idx="933">
                  <c:v>1823.519999999987</c:v>
                </c:pt>
                <c:pt idx="934">
                  <c:v>1824.9599999999868</c:v>
                </c:pt>
                <c:pt idx="935">
                  <c:v>1826.3999999999869</c:v>
                </c:pt>
                <c:pt idx="936">
                  <c:v>1827.839999999987</c:v>
                </c:pt>
                <c:pt idx="937">
                  <c:v>1829.2799999999868</c:v>
                </c:pt>
                <c:pt idx="938">
                  <c:v>1830.7199999999866</c:v>
                </c:pt>
                <c:pt idx="939">
                  <c:v>1832.1599999999867</c:v>
                </c:pt>
                <c:pt idx="940">
                  <c:v>1833.5999999999867</c:v>
                </c:pt>
                <c:pt idx="941">
                  <c:v>1835.0399999999865</c:v>
                </c:pt>
                <c:pt idx="942">
                  <c:v>1836.4799999999864</c:v>
                </c:pt>
                <c:pt idx="943">
                  <c:v>1837.9199999999864</c:v>
                </c:pt>
                <c:pt idx="944">
                  <c:v>1839.3599999999865</c:v>
                </c:pt>
                <c:pt idx="945">
                  <c:v>1840.7999999999863</c:v>
                </c:pt>
                <c:pt idx="946">
                  <c:v>1842.2399999999861</c:v>
                </c:pt>
                <c:pt idx="947">
                  <c:v>1843.6799999999862</c:v>
                </c:pt>
                <c:pt idx="948">
                  <c:v>1845.1199999999862</c:v>
                </c:pt>
                <c:pt idx="949">
                  <c:v>1846.5599999999861</c:v>
                </c:pt>
                <c:pt idx="950">
                  <c:v>1847.9999999999861</c:v>
                </c:pt>
                <c:pt idx="951">
                  <c:v>1849.439999999986</c:v>
                </c:pt>
                <c:pt idx="952">
                  <c:v>1850.879999999986</c:v>
                </c:pt>
                <c:pt idx="953">
                  <c:v>1852.3199999999861</c:v>
                </c:pt>
                <c:pt idx="954">
                  <c:v>1853.7599999999859</c:v>
                </c:pt>
                <c:pt idx="955">
                  <c:v>1855.1999999999857</c:v>
                </c:pt>
                <c:pt idx="956">
                  <c:v>1856.6399999999858</c:v>
                </c:pt>
                <c:pt idx="957">
                  <c:v>1858.0799999999858</c:v>
                </c:pt>
                <c:pt idx="958">
                  <c:v>1859.5199999999857</c:v>
                </c:pt>
                <c:pt idx="959">
                  <c:v>1860.9599999999855</c:v>
                </c:pt>
                <c:pt idx="960">
                  <c:v>1862.3999999999855</c:v>
                </c:pt>
                <c:pt idx="961">
                  <c:v>1863.8399999999856</c:v>
                </c:pt>
                <c:pt idx="962">
                  <c:v>1865.2799999999854</c:v>
                </c:pt>
                <c:pt idx="963">
                  <c:v>1866.7199999999852</c:v>
                </c:pt>
                <c:pt idx="964">
                  <c:v>1868.1599999999853</c:v>
                </c:pt>
                <c:pt idx="965">
                  <c:v>1869.5999999999854</c:v>
                </c:pt>
                <c:pt idx="966">
                  <c:v>1871.0399999999854</c:v>
                </c:pt>
                <c:pt idx="967">
                  <c:v>1872.4799999999852</c:v>
                </c:pt>
                <c:pt idx="968">
                  <c:v>1873.9199999999851</c:v>
                </c:pt>
                <c:pt idx="969">
                  <c:v>1875.3599999999851</c:v>
                </c:pt>
                <c:pt idx="970">
                  <c:v>1876.7999999999852</c:v>
                </c:pt>
                <c:pt idx="971">
                  <c:v>1878.239999999985</c:v>
                </c:pt>
                <c:pt idx="972">
                  <c:v>1879.6799999999848</c:v>
                </c:pt>
                <c:pt idx="973">
                  <c:v>1881.1199999999849</c:v>
                </c:pt>
                <c:pt idx="974">
                  <c:v>1882.5599999999849</c:v>
                </c:pt>
                <c:pt idx="975">
                  <c:v>1883.9999999999848</c:v>
                </c:pt>
                <c:pt idx="976">
                  <c:v>1885.4399999999846</c:v>
                </c:pt>
                <c:pt idx="977">
                  <c:v>1886.8799999999846</c:v>
                </c:pt>
                <c:pt idx="978">
                  <c:v>1888.3199999999847</c:v>
                </c:pt>
                <c:pt idx="979">
                  <c:v>1889.7599999999845</c:v>
                </c:pt>
                <c:pt idx="980">
                  <c:v>1891.1999999999844</c:v>
                </c:pt>
                <c:pt idx="981">
                  <c:v>1892.6399999999844</c:v>
                </c:pt>
                <c:pt idx="982">
                  <c:v>1894.0799999999845</c:v>
                </c:pt>
                <c:pt idx="983">
                  <c:v>1895.5199999999845</c:v>
                </c:pt>
                <c:pt idx="984">
                  <c:v>1896.9599999999843</c:v>
                </c:pt>
                <c:pt idx="985">
                  <c:v>1898.3999999999842</c:v>
                </c:pt>
                <c:pt idx="986">
                  <c:v>1899.8399999999842</c:v>
                </c:pt>
                <c:pt idx="987">
                  <c:v>1901.2799999999843</c:v>
                </c:pt>
                <c:pt idx="988">
                  <c:v>1902.7199999999841</c:v>
                </c:pt>
                <c:pt idx="989">
                  <c:v>1904.1599999999839</c:v>
                </c:pt>
                <c:pt idx="990">
                  <c:v>1905.599999999984</c:v>
                </c:pt>
                <c:pt idx="991">
                  <c:v>1907.039999999984</c:v>
                </c:pt>
                <c:pt idx="992">
                  <c:v>1908.4799999999839</c:v>
                </c:pt>
                <c:pt idx="993">
                  <c:v>1909.9199999999837</c:v>
                </c:pt>
                <c:pt idx="994">
                  <c:v>1911.3599999999838</c:v>
                </c:pt>
                <c:pt idx="995">
                  <c:v>1912.7999999999838</c:v>
                </c:pt>
                <c:pt idx="996">
                  <c:v>1914.2399999999836</c:v>
                </c:pt>
                <c:pt idx="997">
                  <c:v>1915.6799999999837</c:v>
                </c:pt>
                <c:pt idx="998">
                  <c:v>1917.1199999999835</c:v>
                </c:pt>
                <c:pt idx="999">
                  <c:v>1918.5599999999836</c:v>
                </c:pt>
                <c:pt idx="1000">
                  <c:v>1919.9999999999836</c:v>
                </c:pt>
              </c:numCache>
            </c:numRef>
          </c:cat>
          <c:val>
            <c:numRef>
              <c:f>'3.AAA'!$W$4:$W$1004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0.24148678371504545</c:v>
                </c:pt>
                <c:pt idx="668">
                  <c:v>0.24003499993634761</c:v>
                </c:pt>
                <c:pt idx="669">
                  <c:v>0.23858335491734425</c:v>
                </c:pt>
                <c:pt idx="670">
                  <c:v>0.23713195201938769</c:v>
                </c:pt>
                <c:pt idx="671">
                  <c:v>0.23568089395082534</c:v>
                </c:pt>
                <c:pt idx="672">
                  <c:v>0.23423028275622762</c:v>
                </c:pt>
                <c:pt idx="673">
                  <c:v>0.23278021980580058</c:v>
                </c:pt>
                <c:pt idx="674">
                  <c:v>0.23133080578498488</c:v>
                </c:pt>
                <c:pt idx="675">
                  <c:v>0.22988214068424112</c:v>
                </c:pt>
                <c:pt idx="676">
                  <c:v>0.22843432378902409</c:v>
                </c:pt>
                <c:pt idx="677">
                  <c:v>0.2269874536699458</c:v>
                </c:pt>
                <c:pt idx="678">
                  <c:v>0.22554162817312812</c:v>
                </c:pt>
                <c:pt idx="679">
                  <c:v>0.22409694441074726</c:v>
                </c:pt>
                <c:pt idx="680">
                  <c:v>0.22265349875176921</c:v>
                </c:pt>
                <c:pt idx="681">
                  <c:v>0.22121138681287783</c:v>
                </c:pt>
                <c:pt idx="682">
                  <c:v>0.21977070344959668</c:v>
                </c:pt>
                <c:pt idx="683">
                  <c:v>0.21833154274760416</c:v>
                </c:pt>
                <c:pt idx="684">
                  <c:v>0.21689399801424353</c:v>
                </c:pt>
                <c:pt idx="685">
                  <c:v>0.2154581617702277</c:v>
                </c:pt>
                <c:pt idx="686">
                  <c:v>0.21402412574154014</c:v>
                </c:pt>
                <c:pt idx="687">
                  <c:v>0.21259198085153111</c:v>
                </c:pt>
                <c:pt idx="688">
                  <c:v>0.21116181721321109</c:v>
                </c:pt>
                <c:pt idx="689">
                  <c:v>0.20973372412174043</c:v>
                </c:pt>
                <c:pt idx="690">
                  <c:v>0.20830779004711628</c:v>
                </c:pt>
                <c:pt idx="691">
                  <c:v>0.20688410262705723</c:v>
                </c:pt>
                <c:pt idx="692">
                  <c:v>0.20546274866008482</c:v>
                </c:pt>
                <c:pt idx="693">
                  <c:v>0.20404381409880329</c:v>
                </c:pt>
                <c:pt idx="694">
                  <c:v>0.20262738404337693</c:v>
                </c:pt>
                <c:pt idx="695">
                  <c:v>0.20121354273520525</c:v>
                </c:pt>
                <c:pt idx="696">
                  <c:v>0.19980237355079583</c:v>
                </c:pt>
                <c:pt idx="697">
                  <c:v>0.19839395899583548</c:v>
                </c:pt>
                <c:pt idx="698">
                  <c:v>0.19698838069945829</c:v>
                </c:pt>
                <c:pt idx="699">
                  <c:v>0.19558571940871192</c:v>
                </c:pt>
                <c:pt idx="700">
                  <c:v>0.19418605498322072</c:v>
                </c:pt>
                <c:pt idx="701">
                  <c:v>0.19278946639004613</c:v>
                </c:pt>
                <c:pt idx="702">
                  <c:v>0.19139603169874378</c:v>
                </c:pt>
                <c:pt idx="703">
                  <c:v>0.19000582807661723</c:v>
                </c:pt>
                <c:pt idx="704">
                  <c:v>0.18861893178416722</c:v>
                </c:pt>
                <c:pt idx="705">
                  <c:v>0.18723541817073722</c:v>
                </c:pt>
                <c:pt idx="706">
                  <c:v>0.18585536167035346</c:v>
                </c:pt>
                <c:pt idx="707">
                  <c:v>0.18447883579776</c:v>
                </c:pt>
                <c:pt idx="708">
                  <c:v>0.1831059131446475</c:v>
                </c:pt>
                <c:pt idx="709">
                  <c:v>0.18173666537607561</c:v>
                </c:pt>
                <c:pt idx="710">
                  <c:v>0.18037116322708791</c:v>
                </c:pt>
                <c:pt idx="711">
                  <c:v>0.17900947649951895</c:v>
                </c:pt>
                <c:pt idx="712">
                  <c:v>0.17765167405899268</c:v>
                </c:pt>
                <c:pt idx="713">
                  <c:v>0.17629782383211112</c:v>
                </c:pt>
                <c:pt idx="714">
                  <c:v>0.17494799280383291</c:v>
                </c:pt>
                <c:pt idx="715">
                  <c:v>0.17360224701504046</c:v>
                </c:pt>
                <c:pt idx="716">
                  <c:v>0.17226065156029505</c:v>
                </c:pt>
                <c:pt idx="717">
                  <c:v>0.17092327058577897</c:v>
                </c:pt>
                <c:pt idx="718">
                  <c:v>0.16959016728742321</c:v>
                </c:pt>
                <c:pt idx="719">
                  <c:v>0.16826140390922034</c:v>
                </c:pt>
                <c:pt idx="720">
                  <c:v>0.16693704174172114</c:v>
                </c:pt>
                <c:pt idx="721">
                  <c:v>0.16561714112071391</c:v>
                </c:pt>
                <c:pt idx="722">
                  <c:v>0.1643017614260851</c:v>
                </c:pt>
                <c:pt idx="723">
                  <c:v>0.16299096108086075</c:v>
                </c:pt>
                <c:pt idx="724">
                  <c:v>0.1616847975504267</c:v>
                </c:pt>
                <c:pt idx="725">
                  <c:v>0.16038332734192678</c:v>
                </c:pt>
                <c:pt idx="726">
                  <c:v>0.15908660600383778</c:v>
                </c:pt>
                <c:pt idx="727">
                  <c:v>0.15779468812571942</c:v>
                </c:pt>
                <c:pt idx="728">
                  <c:v>0.15650762733813844</c:v>
                </c:pt>
                <c:pt idx="729">
                  <c:v>0.15522547631276506</c:v>
                </c:pt>
                <c:pt idx="730">
                  <c:v>0.15394828676264075</c:v>
                </c:pt>
                <c:pt idx="731">
                  <c:v>0.15267610944261548</c:v>
                </c:pt>
                <c:pt idx="732">
                  <c:v>0.15140899414995324</c:v>
                </c:pt>
                <c:pt idx="733">
                  <c:v>0.15014698972510404</c:v>
                </c:pt>
                <c:pt idx="734">
                  <c:v>0.14889014405264131</c:v>
                </c:pt>
                <c:pt idx="735">
                  <c:v>0.14763850406236262</c:v>
                </c:pt>
                <c:pt idx="736">
                  <c:v>0.14639211573055247</c:v>
                </c:pt>
                <c:pt idx="737">
                  <c:v>0.14515102408140515</c:v>
                </c:pt>
                <c:pt idx="738">
                  <c:v>0.14391527318860667</c:v>
                </c:pt>
                <c:pt idx="739">
                  <c:v>0.1426849061770733</c:v>
                </c:pt>
                <c:pt idx="740">
                  <c:v>0.14145996522484555</c:v>
                </c:pt>
                <c:pt idx="741">
                  <c:v>0.14024049156513566</c:v>
                </c:pt>
                <c:pt idx="742">
                  <c:v>0.13902652548852695</c:v>
                </c:pt>
                <c:pt idx="743">
                  <c:v>0.13781810634532307</c:v>
                </c:pt>
                <c:pt idx="744">
                  <c:v>0.13661527254804559</c:v>
                </c:pt>
                <c:pt idx="745">
                  <c:v>0.13541806157407787</c:v>
                </c:pt>
                <c:pt idx="746">
                  <c:v>0.13422650996845359</c:v>
                </c:pt>
                <c:pt idx="747">
                  <c:v>0.13304065334678786</c:v>
                </c:pt>
                <c:pt idx="748">
                  <c:v>0.1318605263983493</c:v>
                </c:pt>
                <c:pt idx="749">
                  <c:v>0.13068616288927096</c:v>
                </c:pt>
                <c:pt idx="750">
                  <c:v>0.12951759566589818</c:v>
                </c:pt>
                <c:pt idx="751">
                  <c:v>0.12835485665827145</c:v>
                </c:pt>
                <c:pt idx="752">
                  <c:v>0.12719797688374287</c:v>
                </c:pt>
                <c:pt idx="753">
                  <c:v>0.1260469864507229</c:v>
                </c:pt>
                <c:pt idx="754">
                  <c:v>0.12490191456255703</c:v>
                </c:pt>
                <c:pt idx="755">
                  <c:v>0.1237627895215294</c:v>
                </c:pt>
                <c:pt idx="756">
                  <c:v>0.12262963873299124</c:v>
                </c:pt>
                <c:pt idx="757">
                  <c:v>0.12150248870961285</c:v>
                </c:pt>
                <c:pt idx="758">
                  <c:v>0.12038136507575663</c:v>
                </c:pt>
                <c:pt idx="759">
                  <c:v>0.11926629257196876</c:v>
                </c:pt>
                <c:pt idx="760">
                  <c:v>0.11815729505958839</c:v>
                </c:pt>
                <c:pt idx="761">
                  <c:v>0.11705439552547131</c:v>
                </c:pt>
                <c:pt idx="762">
                  <c:v>0.11595761608682682</c:v>
                </c:pt>
                <c:pt idx="763">
                  <c:v>0.11486697799616499</c:v>
                </c:pt>
                <c:pt idx="764">
                  <c:v>0.11378250164635272</c:v>
                </c:pt>
                <c:pt idx="765">
                  <c:v>0.1127042065757765</c:v>
                </c:pt>
                <c:pt idx="766">
                  <c:v>0.11163211147360926</c:v>
                </c:pt>
                <c:pt idx="767">
                  <c:v>0.11056623418517988</c:v>
                </c:pt>
                <c:pt idx="768">
                  <c:v>0.10950659171744256</c:v>
                </c:pt>
                <c:pt idx="769">
                  <c:v>0.10845320024454455</c:v>
                </c:pt>
                <c:pt idx="770">
                  <c:v>0.10740607511348957</c:v>
                </c:pt>
                <c:pt idx="771">
                  <c:v>0.10636523084989505</c:v>
                </c:pt>
                <c:pt idx="772">
                  <c:v>0.10533068116384121</c:v>
                </c:pt>
                <c:pt idx="773">
                  <c:v>0.10430243895580946</c:v>
                </c:pt>
                <c:pt idx="774">
                  <c:v>0.10328051632270811</c:v>
                </c:pt>
                <c:pt idx="775">
                  <c:v>0.10226492456398356</c:v>
                </c:pt>
                <c:pt idx="776">
                  <c:v>0.1012556741878143</c:v>
                </c:pt>
                <c:pt idx="777">
                  <c:v>0.10025277491738586</c:v>
                </c:pt>
                <c:pt idx="778">
                  <c:v>9.9256235697244843E-2</c:v>
                </c:pt>
                <c:pt idx="779">
                  <c:v>9.8266064699729094E-2</c:v>
                </c:pt>
                <c:pt idx="780">
                  <c:v>9.7282269331472868E-2</c:v>
                </c:pt>
                <c:pt idx="781">
                  <c:v>9.6304856239983999E-2</c:v>
                </c:pt>
                <c:pt idx="782">
                  <c:v>9.5333831320291398E-2</c:v>
                </c:pt>
                <c:pt idx="783">
                  <c:v>9.4369199721660857E-2</c:v>
                </c:pt>
                <c:pt idx="784">
                  <c:v>9.3410965854376402E-2</c:v>
                </c:pt>
                <c:pt idx="785">
                  <c:v>9.2459133396585874E-2</c:v>
                </c:pt>
                <c:pt idx="786">
                  <c:v>9.1513705301207962E-2</c:v>
                </c:pt>
                <c:pt idx="787">
                  <c:v>9.0574683802899042E-2</c:v>
                </c:pt>
                <c:pt idx="788">
                  <c:v>8.9642070425077464E-2</c:v>
                </c:pt>
                <c:pt idx="789">
                  <c:v>8.8715865987003151E-2</c:v>
                </c:pt>
                <c:pt idx="790">
                  <c:v>8.7796070610910659E-2</c:v>
                </c:pt>
                <c:pt idx="791">
                  <c:v>8.6882683729193402E-2</c:v>
                </c:pt>
                <c:pt idx="792">
                  <c:v>8.5975704091637101E-2</c:v>
                </c:pt>
                <c:pt idx="793">
                  <c:v>8.507512977270025E-2</c:v>
                </c:pt>
                <c:pt idx="794">
                  <c:v>8.4180958178839735E-2</c:v>
                </c:pt>
                <c:pt idx="795">
                  <c:v>8.3293186055879306E-2</c:v>
                </c:pt>
                <c:pt idx="796">
                  <c:v>8.2411809496419311E-2</c:v>
                </c:pt>
                <c:pt idx="797">
                  <c:v>8.1536823947284912E-2</c:v>
                </c:pt>
                <c:pt idx="798">
                  <c:v>8.066822421701178E-2</c:v>
                </c:pt>
                <c:pt idx="799">
                  <c:v>7.980600448336625E-2</c:v>
                </c:pt>
                <c:pt idx="800">
                  <c:v>7.895015830089884E-2</c:v>
                </c:pt>
                <c:pt idx="801">
                  <c:v>7.8100678608528276E-2</c:v>
                </c:pt>
                <c:pt idx="802">
                  <c:v>7.7257557737155119E-2</c:v>
                </c:pt>
                <c:pt idx="803">
                  <c:v>7.6420787417301878E-2</c:v>
                </c:pt>
                <c:pt idx="804">
                  <c:v>7.5590358786778736E-2</c:v>
                </c:pt>
                <c:pt idx="805">
                  <c:v>7.4766262398372099E-2</c:v>
                </c:pt>
                <c:pt idx="806">
                  <c:v>7.3948488227554843E-2</c:v>
                </c:pt>
                <c:pt idx="807">
                  <c:v>7.313702568021567E-2</c:v>
                </c:pt>
                <c:pt idx="808">
                  <c:v>7.2331863600406207E-2</c:v>
                </c:pt>
                <c:pt idx="809">
                  <c:v>7.1532990278103697E-2</c:v>
                </c:pt>
                <c:pt idx="810">
                  <c:v>7.0740393456987696E-2</c:v>
                </c:pt>
                <c:pt idx="811">
                  <c:v>6.9954060342228633E-2</c:v>
                </c:pt>
                <c:pt idx="812">
                  <c:v>6.9173977608286724E-2</c:v>
                </c:pt>
                <c:pt idx="813">
                  <c:v>6.8400131406719272E-2</c:v>
                </c:pt>
                <c:pt idx="814">
                  <c:v>6.7632507373994663E-2</c:v>
                </c:pt>
                <c:pt idx="815">
                  <c:v>6.6871090639311279E-2</c:v>
                </c:pt>
                <c:pt idx="816">
                  <c:v>6.6115865832419629E-2</c:v>
                </c:pt>
                <c:pt idx="817">
                  <c:v>6.5366817091445789E-2</c:v>
                </c:pt>
                <c:pt idx="818">
                  <c:v>6.4623928070714945E-2</c:v>
                </c:pt>
                <c:pt idx="819">
                  <c:v>6.3887181948572583E-2</c:v>
                </c:pt>
                <c:pt idx="820">
                  <c:v>6.315656143520261E-2</c:v>
                </c:pt>
                <c:pt idx="821">
                  <c:v>6.2432048780439828E-2</c:v>
                </c:pt>
                <c:pt idx="822">
                  <c:v>6.1713625781575833E-2</c:v>
                </c:pt>
                <c:pt idx="823">
                  <c:v>6.1001273791156566E-2</c:v>
                </c:pt>
                <c:pt idx="824">
                  <c:v>6.0294973724769531E-2</c:v>
                </c:pt>
                <c:pt idx="825">
                  <c:v>5.9594706068819871E-2</c:v>
                </c:pt>
                <c:pt idx="826">
                  <c:v>5.890045088829305E-2</c:v>
                </c:pt>
                <c:pt idx="827">
                  <c:v>5.8212187834503076E-2</c:v>
                </c:pt>
                <c:pt idx="828">
                  <c:v>5.7529896152824583E-2</c:v>
                </c:pt>
                <c:pt idx="829">
                  <c:v>5.6853554690407315E-2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D-4FA1-90A9-5784969AB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'4.Apple'!$W$3</c:f>
          <c:strCache>
            <c:ptCount val="1"/>
            <c:pt idx="0">
              <c:v>9.5&lt;=x&lt;=11.5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cat>
            <c:numRef>
              <c:f>'4.Apple'!$U$4:$U$1004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'4.Apple'!$V$4:$V$1004</c:f>
              <c:numCache>
                <c:formatCode>0.000</c:formatCode>
                <c:ptCount val="1001"/>
                <c:pt idx="0">
                  <c:v>4.4318484119380075E-3</c:v>
                </c:pt>
                <c:pt idx="1">
                  <c:v>4.5122627485467137E-3</c:v>
                </c:pt>
                <c:pt idx="2">
                  <c:v>4.5939707891923635E-3</c:v>
                </c:pt>
                <c:pt idx="3">
                  <c:v>4.6769900241273154E-3</c:v>
                </c:pt>
                <c:pt idx="4">
                  <c:v>4.7613381171109914E-3</c:v>
                </c:pt>
                <c:pt idx="5">
                  <c:v>4.847032905978931E-3</c:v>
                </c:pt>
                <c:pt idx="6">
                  <c:v>4.9340924031904838E-3</c:v>
                </c:pt>
                <c:pt idx="7">
                  <c:v>5.0225347963546579E-3</c:v>
                </c:pt>
                <c:pt idx="8">
                  <c:v>5.1123784487336369E-3</c:v>
                </c:pt>
                <c:pt idx="9">
                  <c:v>5.203641899723401E-3</c:v>
                </c:pt>
                <c:pt idx="10">
                  <c:v>5.2963438653109828E-3</c:v>
                </c:pt>
                <c:pt idx="11">
                  <c:v>5.3905032385078346E-3</c:v>
                </c:pt>
                <c:pt idx="12">
                  <c:v>5.4861390897587613E-3</c:v>
                </c:pt>
                <c:pt idx="13">
                  <c:v>5.583270667325912E-3</c:v>
                </c:pt>
                <c:pt idx="14">
                  <c:v>5.6819173976473255E-3</c:v>
                </c:pt>
                <c:pt idx="15">
                  <c:v>5.7820988856694209E-3</c:v>
                </c:pt>
                <c:pt idx="16">
                  <c:v>5.8838349151530437E-3</c:v>
                </c:pt>
                <c:pt idx="17">
                  <c:v>5.987145448952339E-3</c:v>
                </c:pt>
                <c:pt idx="18">
                  <c:v>6.0920506292661053E-3</c:v>
                </c:pt>
                <c:pt idx="19">
                  <c:v>6.1985707778609723E-3</c:v>
                </c:pt>
                <c:pt idx="20">
                  <c:v>6.3067263962658495E-3</c:v>
                </c:pt>
                <c:pt idx="21">
                  <c:v>6.4165381659372078E-3</c:v>
                </c:pt>
                <c:pt idx="22">
                  <c:v>6.528026948394554E-3</c:v>
                </c:pt>
                <c:pt idx="23">
                  <c:v>6.6412137853255268E-3</c:v>
                </c:pt>
                <c:pt idx="24">
                  <c:v>6.756119898660198E-3</c:v>
                </c:pt>
                <c:pt idx="25">
                  <c:v>6.8727666906138671E-3</c:v>
                </c:pt>
                <c:pt idx="26">
                  <c:v>6.9911757436979085E-3</c:v>
                </c:pt>
                <c:pt idx="27">
                  <c:v>7.111368820698051E-3</c:v>
                </c:pt>
                <c:pt idx="28">
                  <c:v>7.2333678646195583E-3</c:v>
                </c:pt>
                <c:pt idx="29">
                  <c:v>7.3571949985987784E-3</c:v>
                </c:pt>
                <c:pt idx="30">
                  <c:v>7.4828725257804242E-3</c:v>
                </c:pt>
                <c:pt idx="31">
                  <c:v>7.6104229291601077E-3</c:v>
                </c:pt>
                <c:pt idx="32">
                  <c:v>7.739868871391547E-3</c:v>
                </c:pt>
                <c:pt idx="33">
                  <c:v>7.8712331945578057E-3</c:v>
                </c:pt>
                <c:pt idx="34">
                  <c:v>8.0045389199061602E-3</c:v>
                </c:pt>
                <c:pt idx="35">
                  <c:v>8.1398092475458515E-3</c:v>
                </c:pt>
                <c:pt idx="36">
                  <c:v>8.2770675561083112E-3</c:v>
                </c:pt>
                <c:pt idx="37">
                  <c:v>8.4163374023692016E-3</c:v>
                </c:pt>
                <c:pt idx="38">
                  <c:v>8.557642520831743E-3</c:v>
                </c:pt>
                <c:pt idx="39">
                  <c:v>8.7010068232707873E-3</c:v>
                </c:pt>
                <c:pt idx="40">
                  <c:v>8.8464543982370147E-3</c:v>
                </c:pt>
                <c:pt idx="41">
                  <c:v>8.994009510520774E-3</c:v>
                </c:pt>
                <c:pt idx="42">
                  <c:v>9.1436966005749298E-3</c:v>
                </c:pt>
                <c:pt idx="43">
                  <c:v>9.2955402838962135E-3</c:v>
                </c:pt>
                <c:pt idx="44">
                  <c:v>9.4495653503644753E-3</c:v>
                </c:pt>
                <c:pt idx="45">
                  <c:v>9.6057967635393305E-3</c:v>
                </c:pt>
                <c:pt idx="46">
                  <c:v>9.7642596599135916E-3</c:v>
                </c:pt>
                <c:pt idx="47">
                  <c:v>9.9249793481229996E-3</c:v>
                </c:pt>
                <c:pt idx="48">
                  <c:v>1.0087981308111598E-2</c:v>
                </c:pt>
                <c:pt idx="49">
                  <c:v>1.0253291190252348E-2</c:v>
                </c:pt>
                <c:pt idx="50">
                  <c:v>1.042093481442229E-2</c:v>
                </c:pt>
                <c:pt idx="51">
                  <c:v>1.0590938169031812E-2</c:v>
                </c:pt>
                <c:pt idx="52">
                  <c:v>1.0763327410007422E-2</c:v>
                </c:pt>
                <c:pt idx="53">
                  <c:v>1.0938128859727541E-2</c:v>
                </c:pt>
                <c:pt idx="54">
                  <c:v>1.1115369005910711E-2</c:v>
                </c:pt>
                <c:pt idx="55">
                  <c:v>1.1295074500455774E-2</c:v>
                </c:pt>
                <c:pt idx="56">
                  <c:v>1.1477272158233385E-2</c:v>
                </c:pt>
                <c:pt idx="57">
                  <c:v>1.1661988955828454E-2</c:v>
                </c:pt>
                <c:pt idx="58">
                  <c:v>1.1849252030232897E-2</c:v>
                </c:pt>
                <c:pt idx="59">
                  <c:v>1.2039088677488242E-2</c:v>
                </c:pt>
                <c:pt idx="60">
                  <c:v>1.2231526351277553E-2</c:v>
                </c:pt>
                <c:pt idx="61">
                  <c:v>1.2426592661466158E-2</c:v>
                </c:pt>
                <c:pt idx="62">
                  <c:v>1.2624315372590702E-2</c:v>
                </c:pt>
                <c:pt idx="63">
                  <c:v>1.2824722402295985E-2</c:v>
                </c:pt>
                <c:pt idx="64">
                  <c:v>1.3027841819719195E-2</c:v>
                </c:pt>
                <c:pt idx="65">
                  <c:v>1.3233701843820878E-2</c:v>
                </c:pt>
                <c:pt idx="66">
                  <c:v>1.3442330841662355E-2</c:v>
                </c:pt>
                <c:pt idx="67">
                  <c:v>1.3653757326628942E-2</c:v>
                </c:pt>
                <c:pt idx="68">
                  <c:v>1.3868009956598648E-2</c:v>
                </c:pt>
                <c:pt idx="69">
                  <c:v>1.4085117532055803E-2</c:v>
                </c:pt>
                <c:pt idx="70">
                  <c:v>1.4305108994149131E-2</c:v>
                </c:pt>
                <c:pt idx="71">
                  <c:v>1.4528013422693985E-2</c:v>
                </c:pt>
                <c:pt idx="72">
                  <c:v>1.4753860034118044E-2</c:v>
                </c:pt>
                <c:pt idx="73">
                  <c:v>1.498267817935032E-2</c:v>
                </c:pt>
                <c:pt idx="74">
                  <c:v>1.5214497341652814E-2</c:v>
                </c:pt>
                <c:pt idx="75">
                  <c:v>1.5449347134394529E-2</c:v>
                </c:pt>
                <c:pt idx="76">
                  <c:v>1.5687257298767458E-2</c:v>
                </c:pt>
                <c:pt idx="77">
                  <c:v>1.5928257701443981E-2</c:v>
                </c:pt>
                <c:pt idx="78">
                  <c:v>1.6172378332175497E-2</c:v>
                </c:pt>
                <c:pt idx="79">
                  <c:v>1.6419649301331711E-2</c:v>
                </c:pt>
                <c:pt idx="80">
                  <c:v>1.6670100837380332E-2</c:v>
                </c:pt>
                <c:pt idx="81">
                  <c:v>1.6923763284306784E-2</c:v>
                </c:pt>
                <c:pt idx="82">
                  <c:v>1.71806670989735E-2</c:v>
                </c:pt>
                <c:pt idx="83">
                  <c:v>1.7440842848418583E-2</c:v>
                </c:pt>
                <c:pt idx="84">
                  <c:v>1.770432120709341E-2</c:v>
                </c:pt>
                <c:pt idx="85">
                  <c:v>1.7971132954038817E-2</c:v>
                </c:pt>
                <c:pt idx="86">
                  <c:v>1.824130896999971E-2</c:v>
                </c:pt>
                <c:pt idx="87">
                  <c:v>1.8514880234477608E-2</c:v>
                </c:pt>
                <c:pt idx="88">
                  <c:v>1.8791877822720956E-2</c:v>
                </c:pt>
                <c:pt idx="89">
                  <c:v>1.907233290265286E-2</c:v>
                </c:pt>
                <c:pt idx="90">
                  <c:v>1.9356276731736035E-2</c:v>
                </c:pt>
                <c:pt idx="91">
                  <c:v>1.9643740653774614E-2</c:v>
                </c:pt>
                <c:pt idx="92">
                  <c:v>1.9934756095652675E-2</c:v>
                </c:pt>
                <c:pt idx="93">
                  <c:v>2.0229354564009212E-2</c:v>
                </c:pt>
                <c:pt idx="94">
                  <c:v>2.0527567641849268E-2</c:v>
                </c:pt>
                <c:pt idx="95">
                  <c:v>2.0829426985091149E-2</c:v>
                </c:pt>
                <c:pt idx="96">
                  <c:v>2.1134964319049418E-2</c:v>
                </c:pt>
                <c:pt idx="97">
                  <c:v>2.1444211434853505E-2</c:v>
                </c:pt>
                <c:pt idx="98">
                  <c:v>2.175720018580185E-2</c:v>
                </c:pt>
                <c:pt idx="99">
                  <c:v>2.2073962483651312E-2</c:v>
                </c:pt>
                <c:pt idx="100">
                  <c:v>2.2394530294841737E-2</c:v>
                </c:pt>
                <c:pt idx="101">
                  <c:v>2.2718935636655644E-2</c:v>
                </c:pt>
                <c:pt idx="102">
                  <c:v>2.3047210573312809E-2</c:v>
                </c:pt>
                <c:pt idx="103">
                  <c:v>2.3379387211999676E-2</c:v>
                </c:pt>
                <c:pt idx="104">
                  <c:v>2.3715497698833583E-2</c:v>
                </c:pt>
                <c:pt idx="105">
                  <c:v>2.405557421476168E-2</c:v>
                </c:pt>
                <c:pt idx="106">
                  <c:v>2.4399648971394444E-2</c:v>
                </c:pt>
                <c:pt idx="107">
                  <c:v>2.4747754206773893E-2</c:v>
                </c:pt>
                <c:pt idx="108">
                  <c:v>2.509992218107638E-2</c:v>
                </c:pt>
                <c:pt idx="109">
                  <c:v>2.5456185172249918E-2</c:v>
                </c:pt>
                <c:pt idx="110">
                  <c:v>2.5816575471586233E-2</c:v>
                </c:pt>
                <c:pt idx="111">
                  <c:v>2.6181125379227434E-2</c:v>
                </c:pt>
                <c:pt idx="112">
                  <c:v>2.654986719960729E-2</c:v>
                </c:pt>
                <c:pt idx="113">
                  <c:v>2.6922833236827433E-2</c:v>
                </c:pt>
                <c:pt idx="114">
                  <c:v>2.7300055789968261E-2</c:v>
                </c:pt>
                <c:pt idx="115">
                  <c:v>2.768156714833497E-2</c:v>
                </c:pt>
                <c:pt idx="116">
                  <c:v>2.8067399586638467E-2</c:v>
                </c:pt>
                <c:pt idx="117">
                  <c:v>2.8457585360111608E-2</c:v>
                </c:pt>
                <c:pt idx="118">
                  <c:v>2.8852156699560816E-2</c:v>
                </c:pt>
                <c:pt idx="119">
                  <c:v>2.9251145806353213E-2</c:v>
                </c:pt>
                <c:pt idx="120">
                  <c:v>2.9654584847339512E-2</c:v>
                </c:pt>
                <c:pt idx="121">
                  <c:v>3.0062505949712798E-2</c:v>
                </c:pt>
                <c:pt idx="122">
                  <c:v>3.0474941195803584E-2</c:v>
                </c:pt>
                <c:pt idx="123">
                  <c:v>3.0891922617811301E-2</c:v>
                </c:pt>
                <c:pt idx="124">
                  <c:v>3.1313482192472375E-2</c:v>
                </c:pt>
                <c:pt idx="125">
                  <c:v>3.1739651835665489E-2</c:v>
                </c:pt>
                <c:pt idx="126">
                  <c:v>3.2170463396953987E-2</c:v>
                </c:pt>
                <c:pt idx="127">
                  <c:v>3.2605948654066047E-2</c:v>
                </c:pt>
                <c:pt idx="128">
                  <c:v>3.3046139307312775E-2</c:v>
                </c:pt>
                <c:pt idx="129">
                  <c:v>3.3491066973944723E-2</c:v>
                </c:pt>
                <c:pt idx="130">
                  <c:v>3.394076318244707E-2</c:v>
                </c:pt>
                <c:pt idx="131">
                  <c:v>3.4395259366774109E-2</c:v>
                </c:pt>
                <c:pt idx="132">
                  <c:v>3.4854586860523215E-2</c:v>
                </c:pt>
                <c:pt idx="133">
                  <c:v>3.5318776891049002E-2</c:v>
                </c:pt>
                <c:pt idx="134">
                  <c:v>3.5787860573517925E-2</c:v>
                </c:pt>
                <c:pt idx="135">
                  <c:v>3.6261868904903904E-2</c:v>
                </c:pt>
                <c:pt idx="136">
                  <c:v>3.6740832757925654E-2</c:v>
                </c:pt>
                <c:pt idx="137">
                  <c:v>3.7224782874925963E-2</c:v>
                </c:pt>
                <c:pt idx="138">
                  <c:v>3.7713749861693742E-2</c:v>
                </c:pt>
                <c:pt idx="139">
                  <c:v>3.8207764181229203E-2</c:v>
                </c:pt>
                <c:pt idx="140">
                  <c:v>3.8706856147453082E-2</c:v>
                </c:pt>
                <c:pt idx="141">
                  <c:v>3.9211055918860149E-2</c:v>
                </c:pt>
                <c:pt idx="142">
                  <c:v>3.972039349211802E-2</c:v>
                </c:pt>
                <c:pt idx="143">
                  <c:v>4.023489869561174E-2</c:v>
                </c:pt>
                <c:pt idx="144">
                  <c:v>4.0754601182934828E-2</c:v>
                </c:pt>
                <c:pt idx="145">
                  <c:v>4.1279530426327628E-2</c:v>
                </c:pt>
                <c:pt idx="146">
                  <c:v>4.1809715710063623E-2</c:v>
                </c:pt>
                <c:pt idx="147">
                  <c:v>4.234518612378442E-2</c:v>
                </c:pt>
                <c:pt idx="148">
                  <c:v>4.2885970555784428E-2</c:v>
                </c:pt>
                <c:pt idx="149">
                  <c:v>4.3432097686245737E-2</c:v>
                </c:pt>
                <c:pt idx="150">
                  <c:v>4.3983595980424187E-2</c:v>
                </c:pt>
                <c:pt idx="151">
                  <c:v>4.4540493681787661E-2</c:v>
                </c:pt>
                <c:pt idx="152">
                  <c:v>4.5102818805106915E-2</c:v>
                </c:pt>
                <c:pt idx="153">
                  <c:v>4.5670599129500729E-2</c:v>
                </c:pt>
                <c:pt idx="154">
                  <c:v>4.6243862191435336E-2</c:v>
                </c:pt>
                <c:pt idx="155">
                  <c:v>4.6822635277679901E-2</c:v>
                </c:pt>
                <c:pt idx="156">
                  <c:v>4.740694541821841E-2</c:v>
                </c:pt>
                <c:pt idx="157">
                  <c:v>4.7996819379119454E-2</c:v>
                </c:pt>
                <c:pt idx="158">
                  <c:v>4.8592283655364589E-2</c:v>
                </c:pt>
                <c:pt idx="159">
                  <c:v>4.9193364463636327E-2</c:v>
                </c:pt>
                <c:pt idx="160">
                  <c:v>4.9800087735067257E-2</c:v>
                </c:pt>
                <c:pt idx="161">
                  <c:v>5.0412479107950547E-2</c:v>
                </c:pt>
                <c:pt idx="162">
                  <c:v>5.1030563920414065E-2</c:v>
                </c:pt>
                <c:pt idx="163">
                  <c:v>5.1654367203058008E-2</c:v>
                </c:pt>
                <c:pt idx="164">
                  <c:v>5.2283913671558373E-2</c:v>
                </c:pt>
                <c:pt idx="165">
                  <c:v>5.2919227719236482E-2</c:v>
                </c:pt>
                <c:pt idx="166">
                  <c:v>5.356033340959649E-2</c:v>
                </c:pt>
                <c:pt idx="167">
                  <c:v>5.4207254468831685E-2</c:v>
                </c:pt>
                <c:pt idx="168">
                  <c:v>5.4860014278300805E-2</c:v>
                </c:pt>
                <c:pt idx="169">
                  <c:v>5.551863586697614E-2</c:v>
                </c:pt>
                <c:pt idx="170">
                  <c:v>5.6183141903864038E-2</c:v>
                </c:pt>
                <c:pt idx="171">
                  <c:v>5.6853554690399613E-2</c:v>
                </c:pt>
                <c:pt idx="172">
                  <c:v>5.7529896152816798E-2</c:v>
                </c:pt>
                <c:pt idx="173">
                  <c:v>5.8212187834495249E-2</c:v>
                </c:pt>
                <c:pt idx="174">
                  <c:v>5.8900450888285147E-2</c:v>
                </c:pt>
                <c:pt idx="175">
                  <c:v>5.9594706068811898E-2</c:v>
                </c:pt>
                <c:pt idx="176">
                  <c:v>6.0294973724761489E-2</c:v>
                </c:pt>
                <c:pt idx="177">
                  <c:v>6.1001273791148447E-2</c:v>
                </c:pt>
                <c:pt idx="178">
                  <c:v>6.1713625781567652E-2</c:v>
                </c:pt>
                <c:pt idx="179">
                  <c:v>6.2432048780431577E-2</c:v>
                </c:pt>
                <c:pt idx="180">
                  <c:v>6.3156561435194283E-2</c:v>
                </c:pt>
                <c:pt idx="181">
                  <c:v>6.3887181948564201E-2</c:v>
                </c:pt>
                <c:pt idx="182">
                  <c:v>6.4623928070706466E-2</c:v>
                </c:pt>
                <c:pt idx="183">
                  <c:v>6.5366817091437268E-2</c:v>
                </c:pt>
                <c:pt idx="184">
                  <c:v>6.6115865832411025E-2</c:v>
                </c:pt>
                <c:pt idx="185">
                  <c:v>6.6871090639302619E-2</c:v>
                </c:pt>
                <c:pt idx="186">
                  <c:v>6.763250737398592E-2</c:v>
                </c:pt>
                <c:pt idx="187">
                  <c:v>6.8400131406710446E-2</c:v>
                </c:pt>
                <c:pt idx="188">
                  <c:v>6.9173977608277856E-2</c:v>
                </c:pt>
                <c:pt idx="189">
                  <c:v>6.9954060342219668E-2</c:v>
                </c:pt>
                <c:pt idx="190">
                  <c:v>7.0740393456978662E-2</c:v>
                </c:pt>
                <c:pt idx="191">
                  <c:v>7.1532990278094594E-2</c:v>
                </c:pt>
                <c:pt idx="192">
                  <c:v>7.2331863600397034E-2</c:v>
                </c:pt>
                <c:pt idx="193">
                  <c:v>7.3137025680206441E-2</c:v>
                </c:pt>
                <c:pt idx="194">
                  <c:v>7.3948488227545531E-2</c:v>
                </c:pt>
                <c:pt idx="195">
                  <c:v>7.4766262398362718E-2</c:v>
                </c:pt>
                <c:pt idx="196">
                  <c:v>7.5590358786769271E-2</c:v>
                </c:pt>
                <c:pt idx="197">
                  <c:v>7.6420787417292343E-2</c:v>
                </c:pt>
                <c:pt idx="198">
                  <c:v>7.7257557737145502E-2</c:v>
                </c:pt>
                <c:pt idx="199">
                  <c:v>7.8100678608518603E-2</c:v>
                </c:pt>
                <c:pt idx="200">
                  <c:v>7.895015830088907E-2</c:v>
                </c:pt>
                <c:pt idx="201">
                  <c:v>7.9806004483356438E-2</c:v>
                </c:pt>
                <c:pt idx="202">
                  <c:v>8.0668224217001872E-2</c:v>
                </c:pt>
                <c:pt idx="203">
                  <c:v>8.1536823947274947E-2</c:v>
                </c:pt>
                <c:pt idx="204">
                  <c:v>8.241180949640925E-2</c:v>
                </c:pt>
                <c:pt idx="205">
                  <c:v>8.3293186055869189E-2</c:v>
                </c:pt>
                <c:pt idx="206">
                  <c:v>8.4180958178829521E-2</c:v>
                </c:pt>
                <c:pt idx="207">
                  <c:v>8.5075129772689995E-2</c:v>
                </c:pt>
                <c:pt idx="208">
                  <c:v>8.5975704091626748E-2</c:v>
                </c:pt>
                <c:pt idx="209">
                  <c:v>8.688268372918298E-2</c:v>
                </c:pt>
                <c:pt idx="210">
                  <c:v>8.7796070610900168E-2</c:v>
                </c:pt>
                <c:pt idx="211">
                  <c:v>8.871586598699259E-2</c:v>
                </c:pt>
                <c:pt idx="212">
                  <c:v>8.9642070425066833E-2</c:v>
                </c:pt>
                <c:pt idx="213">
                  <c:v>9.0574683802888342E-2</c:v>
                </c:pt>
                <c:pt idx="214">
                  <c:v>9.1513705301197179E-2</c:v>
                </c:pt>
                <c:pt idx="215">
                  <c:v>9.2459133396575008E-2</c:v>
                </c:pt>
                <c:pt idx="216">
                  <c:v>9.3410965854365494E-2</c:v>
                </c:pt>
                <c:pt idx="217">
                  <c:v>9.4369199721649866E-2</c:v>
                </c:pt>
                <c:pt idx="218">
                  <c:v>9.5333831320280324E-2</c:v>
                </c:pt>
                <c:pt idx="219">
                  <c:v>9.6304856239972841E-2</c:v>
                </c:pt>
                <c:pt idx="220">
                  <c:v>9.7282269331461668E-2</c:v>
                </c:pt>
                <c:pt idx="221">
                  <c:v>9.8266064699717826E-2</c:v>
                </c:pt>
                <c:pt idx="222">
                  <c:v>9.9256235697233491E-2</c:v>
                </c:pt>
                <c:pt idx="223">
                  <c:v>0.10025277491737444</c:v>
                </c:pt>
                <c:pt idx="224">
                  <c:v>0.1012556741878028</c:v>
                </c:pt>
                <c:pt idx="225">
                  <c:v>0.10226492456397199</c:v>
                </c:pt>
                <c:pt idx="226">
                  <c:v>0.10328051632269647</c:v>
                </c:pt>
                <c:pt idx="227">
                  <c:v>0.10430243895579772</c:v>
                </c:pt>
                <c:pt idx="228">
                  <c:v>0.1053306811638294</c:v>
                </c:pt>
                <c:pt idx="229">
                  <c:v>0.10636523084988316</c:v>
                </c:pt>
                <c:pt idx="230">
                  <c:v>0.10740607511347761</c:v>
                </c:pt>
                <c:pt idx="231">
                  <c:v>0.10845320024453257</c:v>
                </c:pt>
                <c:pt idx="232">
                  <c:v>0.10950659171743049</c:v>
                </c:pt>
                <c:pt idx="233">
                  <c:v>0.11056623418516773</c:v>
                </c:pt>
                <c:pt idx="234">
                  <c:v>0.11163211147359701</c:v>
                </c:pt>
                <c:pt idx="235">
                  <c:v>0.1127042065757642</c:v>
                </c:pt>
                <c:pt idx="236">
                  <c:v>0.11378250164634034</c:v>
                </c:pt>
                <c:pt idx="237">
                  <c:v>0.11486697799615256</c:v>
                </c:pt>
                <c:pt idx="238">
                  <c:v>0.11595761608681431</c:v>
                </c:pt>
                <c:pt idx="239">
                  <c:v>0.11705439552545874</c:v>
                </c:pt>
                <c:pt idx="240">
                  <c:v>0.11815729505957571</c:v>
                </c:pt>
                <c:pt idx="241">
                  <c:v>0.11926629257195605</c:v>
                </c:pt>
                <c:pt idx="242">
                  <c:v>0.12038136507574382</c:v>
                </c:pt>
                <c:pt idx="243">
                  <c:v>0.1215024887096</c:v>
                </c:pt>
                <c:pt idx="244">
                  <c:v>0.1226296387329783</c:v>
                </c:pt>
                <c:pt idx="245">
                  <c:v>0.1237627895215164</c:v>
                </c:pt>
                <c:pt idx="246">
                  <c:v>0.12490191456254397</c:v>
                </c:pt>
                <c:pt idx="247">
                  <c:v>0.12604698645070977</c:v>
                </c:pt>
                <c:pt idx="248">
                  <c:v>0.12719797688372964</c:v>
                </c:pt>
                <c:pt idx="249">
                  <c:v>0.12835485665825822</c:v>
                </c:pt>
                <c:pt idx="250">
                  <c:v>0.12951759566588483</c:v>
                </c:pt>
                <c:pt idx="251">
                  <c:v>0.13068616288925758</c:v>
                </c:pt>
                <c:pt idx="252">
                  <c:v>0.13186052639833584</c:v>
                </c:pt>
                <c:pt idx="253">
                  <c:v>0.13304065334677431</c:v>
                </c:pt>
                <c:pt idx="254">
                  <c:v>0.13422650996843999</c:v>
                </c:pt>
                <c:pt idx="255">
                  <c:v>0.13541806157406425</c:v>
                </c:pt>
                <c:pt idx="256">
                  <c:v>0.13661527254803188</c:v>
                </c:pt>
                <c:pt idx="257">
                  <c:v>0.13781810634530928</c:v>
                </c:pt>
                <c:pt idx="258">
                  <c:v>0.13902652548851308</c:v>
                </c:pt>
                <c:pt idx="259">
                  <c:v>0.14024049156512172</c:v>
                </c:pt>
                <c:pt idx="260">
                  <c:v>0.14145996522483156</c:v>
                </c:pt>
                <c:pt idx="261">
                  <c:v>0.14268490617705926</c:v>
                </c:pt>
                <c:pt idx="262">
                  <c:v>0.14391527318859257</c:v>
                </c:pt>
                <c:pt idx="263">
                  <c:v>0.14515102408139099</c:v>
                </c:pt>
                <c:pt idx="264">
                  <c:v>0.14639211573053823</c:v>
                </c:pt>
                <c:pt idx="265">
                  <c:v>0.14763850406234835</c:v>
                </c:pt>
                <c:pt idx="266">
                  <c:v>0.14889014405262696</c:v>
                </c:pt>
                <c:pt idx="267">
                  <c:v>0.15014698972508961</c:v>
                </c:pt>
                <c:pt idx="268">
                  <c:v>0.15140899414993877</c:v>
                </c:pt>
                <c:pt idx="269">
                  <c:v>0.15267610944260099</c:v>
                </c:pt>
                <c:pt idx="270">
                  <c:v>0.15394828676262617</c:v>
                </c:pt>
                <c:pt idx="271">
                  <c:v>0.15522547631275041</c:v>
                </c:pt>
                <c:pt idx="272">
                  <c:v>0.15650762733812376</c:v>
                </c:pt>
                <c:pt idx="273">
                  <c:v>0.15779468812570469</c:v>
                </c:pt>
                <c:pt idx="274">
                  <c:v>0.15908660600382299</c:v>
                </c:pt>
                <c:pt idx="275">
                  <c:v>0.16038332734191196</c:v>
                </c:pt>
                <c:pt idx="276">
                  <c:v>0.16168479755041179</c:v>
                </c:pt>
                <c:pt idx="277">
                  <c:v>0.16299096108084579</c:v>
                </c:pt>
                <c:pt idx="278">
                  <c:v>0.16430176142607009</c:v>
                </c:pt>
                <c:pt idx="279">
                  <c:v>0.16561714112069884</c:v>
                </c:pt>
                <c:pt idx="280">
                  <c:v>0.16693704174170601</c:v>
                </c:pt>
                <c:pt idx="281">
                  <c:v>0.16826140390920519</c:v>
                </c:pt>
                <c:pt idx="282">
                  <c:v>0.16959016728740797</c:v>
                </c:pt>
                <c:pt idx="283">
                  <c:v>0.1709232705857637</c:v>
                </c:pt>
                <c:pt idx="284">
                  <c:v>0.17226065156027973</c:v>
                </c:pt>
                <c:pt idx="285">
                  <c:v>0.17360224701502508</c:v>
                </c:pt>
                <c:pt idx="286">
                  <c:v>0.17494799280381751</c:v>
                </c:pt>
                <c:pt idx="287">
                  <c:v>0.17629782383209566</c:v>
                </c:pt>
                <c:pt idx="288">
                  <c:v>0.17765167405897717</c:v>
                </c:pt>
                <c:pt idx="289">
                  <c:v>0.17900947649950341</c:v>
                </c:pt>
                <c:pt idx="290">
                  <c:v>0.18037116322707233</c:v>
                </c:pt>
                <c:pt idx="291">
                  <c:v>0.18173666537605998</c:v>
                </c:pt>
                <c:pt idx="292">
                  <c:v>0.18310591314463184</c:v>
                </c:pt>
                <c:pt idx="293">
                  <c:v>0.18447883579774427</c:v>
                </c:pt>
                <c:pt idx="294">
                  <c:v>0.1858553616703377</c:v>
                </c:pt>
                <c:pt idx="295">
                  <c:v>0.18723541817072142</c:v>
                </c:pt>
                <c:pt idx="296">
                  <c:v>0.18861893178415137</c:v>
                </c:pt>
                <c:pt idx="297">
                  <c:v>0.19000582807660132</c:v>
                </c:pt>
                <c:pt idx="298">
                  <c:v>0.19139603169872788</c:v>
                </c:pt>
                <c:pt idx="299">
                  <c:v>0.19278946639003017</c:v>
                </c:pt>
                <c:pt idx="300">
                  <c:v>0.19418605498320474</c:v>
                </c:pt>
                <c:pt idx="301">
                  <c:v>0.1955857194086959</c:v>
                </c:pt>
                <c:pt idx="302">
                  <c:v>0.19698838069944222</c:v>
                </c:pt>
                <c:pt idx="303">
                  <c:v>0.19839395899581935</c:v>
                </c:pt>
                <c:pt idx="304">
                  <c:v>0.19980237355077973</c:v>
                </c:pt>
                <c:pt idx="305">
                  <c:v>0.20121354273518907</c:v>
                </c:pt>
                <c:pt idx="306">
                  <c:v>0.20262738404336075</c:v>
                </c:pt>
                <c:pt idx="307">
                  <c:v>0.20404381409878708</c:v>
                </c:pt>
                <c:pt idx="308">
                  <c:v>0.20546274866006858</c:v>
                </c:pt>
                <c:pt idx="309">
                  <c:v>0.20688410262704096</c:v>
                </c:pt>
                <c:pt idx="310">
                  <c:v>0.20830779004709998</c:v>
                </c:pt>
                <c:pt idx="311">
                  <c:v>0.20973372412172409</c:v>
                </c:pt>
                <c:pt idx="312">
                  <c:v>0.21116181721319474</c:v>
                </c:pt>
                <c:pt idx="313">
                  <c:v>0.21259198085151476</c:v>
                </c:pt>
                <c:pt idx="314">
                  <c:v>0.21402412574152371</c:v>
                </c:pt>
                <c:pt idx="315">
                  <c:v>0.21545816177021132</c:v>
                </c:pt>
                <c:pt idx="316">
                  <c:v>0.2168939980142271</c:v>
                </c:pt>
                <c:pt idx="317">
                  <c:v>0.21833154274758773</c:v>
                </c:pt>
                <c:pt idx="318">
                  <c:v>0.21977070344958019</c:v>
                </c:pt>
                <c:pt idx="319">
                  <c:v>0.22121138681286134</c:v>
                </c:pt>
                <c:pt idx="320">
                  <c:v>0.22265349875175267</c:v>
                </c:pt>
                <c:pt idx="321">
                  <c:v>0.2240969444107308</c:v>
                </c:pt>
                <c:pt idx="322">
                  <c:v>0.2255416281731116</c:v>
                </c:pt>
                <c:pt idx="323">
                  <c:v>0.22698745366992926</c:v>
                </c:pt>
                <c:pt idx="324">
                  <c:v>0.22843432378900758</c:v>
                </c:pt>
                <c:pt idx="325">
                  <c:v>0.22988214068422455</c:v>
                </c:pt>
                <c:pt idx="326">
                  <c:v>0.23133080578496831</c:v>
                </c:pt>
                <c:pt idx="327">
                  <c:v>0.23278021980578401</c:v>
                </c:pt>
                <c:pt idx="328">
                  <c:v>0.23423028275621099</c:v>
                </c:pt>
                <c:pt idx="329">
                  <c:v>0.23568089395080871</c:v>
                </c:pt>
                <c:pt idx="330">
                  <c:v>0.2371319520193711</c:v>
                </c:pt>
                <c:pt idx="331">
                  <c:v>0.23858335491732766</c:v>
                </c:pt>
                <c:pt idx="332">
                  <c:v>0.24003499993633098</c:v>
                </c:pt>
                <c:pt idx="333">
                  <c:v>0.24148678371502885</c:v>
                </c:pt>
                <c:pt idx="334">
                  <c:v>0.24293860225001968</c:v>
                </c:pt>
                <c:pt idx="335">
                  <c:v>0.24439035090699107</c:v>
                </c:pt>
                <c:pt idx="336">
                  <c:v>0.2458419244320387</c:v>
                </c:pt>
                <c:pt idx="337">
                  <c:v>0.24729321696316525</c:v>
                </c:pt>
                <c:pt idx="338">
                  <c:v>0.24874412204195773</c:v>
                </c:pt>
                <c:pt idx="339">
                  <c:v>0.25019453262544133</c:v>
                </c:pt>
                <c:pt idx="340">
                  <c:v>0.25164434109810863</c:v>
                </c:pt>
                <c:pt idx="341">
                  <c:v>0.25309343928412287</c:v>
                </c:pt>
                <c:pt idx="342">
                  <c:v>0.25454171845969281</c:v>
                </c:pt>
                <c:pt idx="343">
                  <c:v>0.25598906936561805</c:v>
                </c:pt>
                <c:pt idx="344">
                  <c:v>0.25743538222000356</c:v>
                </c:pt>
                <c:pt idx="345">
                  <c:v>0.25888054673114042</c:v>
                </c:pt>
                <c:pt idx="346">
                  <c:v>0.26032445211055183</c:v>
                </c:pt>
                <c:pt idx="347">
                  <c:v>0.2617669870862025</c:v>
                </c:pt>
                <c:pt idx="348">
                  <c:v>0.26320803991586866</c:v>
                </c:pt>
                <c:pt idx="349">
                  <c:v>0.26464749840066815</c:v>
                </c:pt>
                <c:pt idx="350">
                  <c:v>0.26608524989874643</c:v>
                </c:pt>
                <c:pt idx="351">
                  <c:v>0.26752118133911917</c:v>
                </c:pt>
                <c:pt idx="352">
                  <c:v>0.26895517923566625</c:v>
                </c:pt>
                <c:pt idx="353">
                  <c:v>0.27038712970127721</c:v>
                </c:pt>
                <c:pt idx="354">
                  <c:v>0.27181691846214556</c:v>
                </c:pt>
                <c:pt idx="355">
                  <c:v>0.27324443087220796</c:v>
                </c:pt>
                <c:pt idx="356">
                  <c:v>0.27466955192772863</c:v>
                </c:pt>
                <c:pt idx="357">
                  <c:v>0.27609216628202421</c:v>
                </c:pt>
                <c:pt idx="358">
                  <c:v>0.27751215826032788</c:v>
                </c:pt>
                <c:pt idx="359">
                  <c:v>0.27892941187478992</c:v>
                </c:pt>
                <c:pt idx="360">
                  <c:v>0.28034381083961235</c:v>
                </c:pt>
                <c:pt idx="361">
                  <c:v>0.28175523858631457</c:v>
                </c:pt>
                <c:pt idx="362">
                  <c:v>0.28316357827912803</c:v>
                </c:pt>
                <c:pt idx="363">
                  <c:v>0.28456871283051649</c:v>
                </c:pt>
                <c:pt idx="364">
                  <c:v>0.28597052491682023</c:v>
                </c:pt>
                <c:pt idx="365">
                  <c:v>0.28736889699402018</c:v>
                </c:pt>
                <c:pt idx="366">
                  <c:v>0.28876371131361983</c:v>
                </c:pt>
                <c:pt idx="367">
                  <c:v>0.29015484993864227</c:v>
                </c:pt>
                <c:pt idx="368">
                  <c:v>0.29154219475973914</c:v>
                </c:pt>
                <c:pt idx="369">
                  <c:v>0.29292562751140816</c:v>
                </c:pt>
                <c:pt idx="370">
                  <c:v>0.29430502978831713</c:v>
                </c:pt>
                <c:pt idx="371">
                  <c:v>0.29568028306173072</c:v>
                </c:pt>
                <c:pt idx="372">
                  <c:v>0.29705126869603715</c:v>
                </c:pt>
                <c:pt idx="373">
                  <c:v>0.29841786796537179</c:v>
                </c:pt>
                <c:pt idx="374">
                  <c:v>0.29977996207033442</c:v>
                </c:pt>
                <c:pt idx="375">
                  <c:v>0.30113743215479655</c:v>
                </c:pt>
                <c:pt idx="376">
                  <c:v>0.30249015932279683</c:v>
                </c:pt>
                <c:pt idx="377">
                  <c:v>0.30383802465551973</c:v>
                </c:pt>
                <c:pt idx="378">
                  <c:v>0.305180909228355</c:v>
                </c:pt>
                <c:pt idx="379">
                  <c:v>0.3065186941280349</c:v>
                </c:pt>
                <c:pt idx="380">
                  <c:v>0.30785126046984523</c:v>
                </c:pt>
                <c:pt idx="381">
                  <c:v>0.30917848941490661</c:v>
                </c:pt>
                <c:pt idx="382">
                  <c:v>0.31050026218752363</c:v>
                </c:pt>
                <c:pt idx="383">
                  <c:v>0.31181646009259695</c:v>
                </c:pt>
                <c:pt idx="384">
                  <c:v>0.3131269645330963</c:v>
                </c:pt>
                <c:pt idx="385">
                  <c:v>0.31443165702758974</c:v>
                </c:pt>
                <c:pt idx="386">
                  <c:v>0.3157304192278263</c:v>
                </c:pt>
                <c:pt idx="387">
                  <c:v>0.31702313293636769</c:v>
                </c:pt>
                <c:pt idx="388">
                  <c:v>0.3183096801242668</c:v>
                </c:pt>
                <c:pt idx="389">
                  <c:v>0.31958994294878779</c:v>
                </c:pt>
                <c:pt idx="390">
                  <c:v>0.32086380377116519</c:v>
                </c:pt>
                <c:pt idx="391">
                  <c:v>0.32213114517439739</c:v>
                </c:pt>
                <c:pt idx="392">
                  <c:v>0.32339184998107262</c:v>
                </c:pt>
                <c:pt idx="393">
                  <c:v>0.32464580127122106</c:v>
                </c:pt>
                <c:pt idx="394">
                  <c:v>0.32589288240019132</c:v>
                </c:pt>
                <c:pt idx="395">
                  <c:v>0.32713297701654731</c:v>
                </c:pt>
                <c:pt idx="396">
                  <c:v>0.3283659690799805</c:v>
                </c:pt>
                <c:pt idx="397">
                  <c:v>0.32959174287923498</c:v>
                </c:pt>
                <c:pt idx="398">
                  <c:v>0.33081018305004128</c:v>
                </c:pt>
                <c:pt idx="399">
                  <c:v>0.33202117459305436</c:v>
                </c:pt>
                <c:pt idx="400">
                  <c:v>0.33322460289179268</c:v>
                </c:pt>
                <c:pt idx="401">
                  <c:v>0.33442035373057466</c:v>
                </c:pt>
                <c:pt idx="402">
                  <c:v>0.33560831331244712</c:v>
                </c:pt>
                <c:pt idx="403">
                  <c:v>0.33678836827710418</c:v>
                </c:pt>
                <c:pt idx="404">
                  <c:v>0.33796040571879032</c:v>
                </c:pt>
                <c:pt idx="405">
                  <c:v>0.33912431320418546</c:v>
                </c:pt>
                <c:pt idx="406">
                  <c:v>0.340279978790267</c:v>
                </c:pt>
                <c:pt idx="407">
                  <c:v>0.34142729104214542</c:v>
                </c:pt>
                <c:pt idx="408">
                  <c:v>0.34256613905086963</c:v>
                </c:pt>
                <c:pt idx="409">
                  <c:v>0.3436964124511972</c:v>
                </c:pt>
                <c:pt idx="410">
                  <c:v>0.34481800143932695</c:v>
                </c:pt>
                <c:pt idx="411">
                  <c:v>0.34593079679058847</c:v>
                </c:pt>
                <c:pt idx="412">
                  <c:v>0.34703468987708591</c:v>
                </c:pt>
                <c:pt idx="413">
                  <c:v>0.34812957268529066</c:v>
                </c:pt>
                <c:pt idx="414">
                  <c:v>0.34921533783358039</c:v>
                </c:pt>
                <c:pt idx="415">
                  <c:v>0.35029187858971961</c:v>
                </c:pt>
                <c:pt idx="416">
                  <c:v>0.35135908888827783</c:v>
                </c:pt>
                <c:pt idx="417">
                  <c:v>0.35241686334798178</c:v>
                </c:pt>
                <c:pt idx="418">
                  <c:v>0.35346509728899733</c:v>
                </c:pt>
                <c:pt idx="419">
                  <c:v>0.35450368675013727</c:v>
                </c:pt>
                <c:pt idx="420">
                  <c:v>0.35553252850599121</c:v>
                </c:pt>
                <c:pt idx="421">
                  <c:v>0.35655152008397317</c:v>
                </c:pt>
                <c:pt idx="422">
                  <c:v>0.35756055978128382</c:v>
                </c:pt>
                <c:pt idx="423">
                  <c:v>0.35855954668178214</c:v>
                </c:pt>
                <c:pt idx="424">
                  <c:v>0.3595483806727639</c:v>
                </c:pt>
                <c:pt idx="425">
                  <c:v>0.36052696246164234</c:v>
                </c:pt>
                <c:pt idx="426">
                  <c:v>0.36149519359252724</c:v>
                </c:pt>
                <c:pt idx="427">
                  <c:v>0.36245297646269875</c:v>
                </c:pt>
                <c:pt idx="428">
                  <c:v>0.36340021433897179</c:v>
                </c:pt>
                <c:pt idx="429">
                  <c:v>0.36433681137394774</c:v>
                </c:pt>
                <c:pt idx="430">
                  <c:v>0.36526267262214857</c:v>
                </c:pt>
                <c:pt idx="431">
                  <c:v>0.36617770405603139</c:v>
                </c:pt>
                <c:pt idx="432">
                  <c:v>0.36708181258187733</c:v>
                </c:pt>
                <c:pt idx="433">
                  <c:v>0.367974906055553</c:v>
                </c:pt>
                <c:pt idx="434">
                  <c:v>0.3688568932981397</c:v>
                </c:pt>
                <c:pt idx="435">
                  <c:v>0.36972768411142737</c:v>
                </c:pt>
                <c:pt idx="436">
                  <c:v>0.37058718929326862</c:v>
                </c:pt>
                <c:pt idx="437">
                  <c:v>0.37143532065279034</c:v>
                </c:pt>
                <c:pt idx="438">
                  <c:v>0.37227199102545816</c:v>
                </c:pt>
                <c:pt idx="439">
                  <c:v>0.37309711428799142</c:v>
                </c:pt>
                <c:pt idx="440">
                  <c:v>0.37391060537312376</c:v>
                </c:pt>
                <c:pt idx="441">
                  <c:v>0.37471238028420661</c:v>
                </c:pt>
                <c:pt idx="442">
                  <c:v>0.37550235610965205</c:v>
                </c:pt>
                <c:pt idx="443">
                  <c:v>0.37628045103721086</c:v>
                </c:pt>
                <c:pt idx="444">
                  <c:v>0.37704658436808375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0.24148678371504545</c:v>
                </c:pt>
                <c:pt idx="668">
                  <c:v>0.24003499993634761</c:v>
                </c:pt>
                <c:pt idx="669">
                  <c:v>0.23858335491734425</c:v>
                </c:pt>
                <c:pt idx="670">
                  <c:v>0.23713195201938769</c:v>
                </c:pt>
                <c:pt idx="671">
                  <c:v>0.23568089395082534</c:v>
                </c:pt>
                <c:pt idx="672">
                  <c:v>0.23423028275622762</c:v>
                </c:pt>
                <c:pt idx="673">
                  <c:v>0.23278021980580058</c:v>
                </c:pt>
                <c:pt idx="674">
                  <c:v>0.23133080578498488</c:v>
                </c:pt>
                <c:pt idx="675">
                  <c:v>0.22988214068424112</c:v>
                </c:pt>
                <c:pt idx="676">
                  <c:v>0.22843432378902409</c:v>
                </c:pt>
                <c:pt idx="677">
                  <c:v>0.2269874536699458</c:v>
                </c:pt>
                <c:pt idx="678">
                  <c:v>0.22554162817312812</c:v>
                </c:pt>
                <c:pt idx="679">
                  <c:v>0.22409694441074726</c:v>
                </c:pt>
                <c:pt idx="680">
                  <c:v>0.22265349875176921</c:v>
                </c:pt>
                <c:pt idx="681">
                  <c:v>0.22121138681287783</c:v>
                </c:pt>
                <c:pt idx="682">
                  <c:v>0.21977070344959668</c:v>
                </c:pt>
                <c:pt idx="683">
                  <c:v>0.21833154274760416</c:v>
                </c:pt>
                <c:pt idx="684">
                  <c:v>0.21689399801424353</c:v>
                </c:pt>
                <c:pt idx="685">
                  <c:v>0.2154581617702277</c:v>
                </c:pt>
                <c:pt idx="686">
                  <c:v>0.21402412574154014</c:v>
                </c:pt>
                <c:pt idx="687">
                  <c:v>0.21259198085153111</c:v>
                </c:pt>
                <c:pt idx="688">
                  <c:v>0.21116181721321109</c:v>
                </c:pt>
                <c:pt idx="689">
                  <c:v>0.20973372412174043</c:v>
                </c:pt>
                <c:pt idx="690">
                  <c:v>0.20830779004711628</c:v>
                </c:pt>
                <c:pt idx="691">
                  <c:v>0.20688410262705723</c:v>
                </c:pt>
                <c:pt idx="692">
                  <c:v>0.20546274866008482</c:v>
                </c:pt>
                <c:pt idx="693">
                  <c:v>0.20404381409880329</c:v>
                </c:pt>
                <c:pt idx="694">
                  <c:v>0.20262738404337693</c:v>
                </c:pt>
                <c:pt idx="695">
                  <c:v>0.20121354273520525</c:v>
                </c:pt>
                <c:pt idx="696">
                  <c:v>0.19980237355079583</c:v>
                </c:pt>
                <c:pt idx="697">
                  <c:v>0.19839395899583548</c:v>
                </c:pt>
                <c:pt idx="698">
                  <c:v>0.19698838069945829</c:v>
                </c:pt>
                <c:pt idx="699">
                  <c:v>0.19558571940871192</c:v>
                </c:pt>
                <c:pt idx="700">
                  <c:v>0.19418605498322072</c:v>
                </c:pt>
                <c:pt idx="701">
                  <c:v>0.19278946639004613</c:v>
                </c:pt>
                <c:pt idx="702">
                  <c:v>0.19139603169874378</c:v>
                </c:pt>
                <c:pt idx="703">
                  <c:v>0.19000582807661723</c:v>
                </c:pt>
                <c:pt idx="704">
                  <c:v>0.18861893178416722</c:v>
                </c:pt>
                <c:pt idx="705">
                  <c:v>0.18723541817073722</c:v>
                </c:pt>
                <c:pt idx="706">
                  <c:v>0.18585536167035346</c:v>
                </c:pt>
                <c:pt idx="707">
                  <c:v>0.18447883579776</c:v>
                </c:pt>
                <c:pt idx="708">
                  <c:v>0.1831059131446475</c:v>
                </c:pt>
                <c:pt idx="709">
                  <c:v>0.18173666537607561</c:v>
                </c:pt>
                <c:pt idx="710">
                  <c:v>0.18037116322708791</c:v>
                </c:pt>
                <c:pt idx="711">
                  <c:v>0.17900947649951895</c:v>
                </c:pt>
                <c:pt idx="712">
                  <c:v>0.17765167405899268</c:v>
                </c:pt>
                <c:pt idx="713">
                  <c:v>0.17629782383211112</c:v>
                </c:pt>
                <c:pt idx="714">
                  <c:v>0.17494799280383291</c:v>
                </c:pt>
                <c:pt idx="715">
                  <c:v>0.17360224701504046</c:v>
                </c:pt>
                <c:pt idx="716">
                  <c:v>0.17226065156029505</c:v>
                </c:pt>
                <c:pt idx="717">
                  <c:v>0.17092327058577897</c:v>
                </c:pt>
                <c:pt idx="718">
                  <c:v>0.16959016728742321</c:v>
                </c:pt>
                <c:pt idx="719">
                  <c:v>0.16826140390922034</c:v>
                </c:pt>
                <c:pt idx="720">
                  <c:v>0.16693704174172114</c:v>
                </c:pt>
                <c:pt idx="721">
                  <c:v>0.16561714112071391</c:v>
                </c:pt>
                <c:pt idx="722">
                  <c:v>0.1643017614260851</c:v>
                </c:pt>
                <c:pt idx="723">
                  <c:v>0.16299096108086075</c:v>
                </c:pt>
                <c:pt idx="724">
                  <c:v>0.1616847975504267</c:v>
                </c:pt>
                <c:pt idx="725">
                  <c:v>0.16038332734192678</c:v>
                </c:pt>
                <c:pt idx="726">
                  <c:v>0.15908660600383778</c:v>
                </c:pt>
                <c:pt idx="727">
                  <c:v>0.15779468812571942</c:v>
                </c:pt>
                <c:pt idx="728">
                  <c:v>0.15650762733813844</c:v>
                </c:pt>
                <c:pt idx="729">
                  <c:v>0.15522547631276506</c:v>
                </c:pt>
                <c:pt idx="730">
                  <c:v>0.15394828676264075</c:v>
                </c:pt>
                <c:pt idx="731">
                  <c:v>0.15267610944261548</c:v>
                </c:pt>
                <c:pt idx="732">
                  <c:v>0.15140899414995324</c:v>
                </c:pt>
                <c:pt idx="733">
                  <c:v>0.15014698972510404</c:v>
                </c:pt>
                <c:pt idx="734">
                  <c:v>0.14889014405264131</c:v>
                </c:pt>
                <c:pt idx="735">
                  <c:v>0.14763850406236262</c:v>
                </c:pt>
                <c:pt idx="736">
                  <c:v>0.14639211573055247</c:v>
                </c:pt>
                <c:pt idx="737">
                  <c:v>0.14515102408140515</c:v>
                </c:pt>
                <c:pt idx="738">
                  <c:v>0.14391527318860667</c:v>
                </c:pt>
                <c:pt idx="739">
                  <c:v>0.1426849061770733</c:v>
                </c:pt>
                <c:pt idx="740">
                  <c:v>0.14145996522484555</c:v>
                </c:pt>
                <c:pt idx="741">
                  <c:v>0.14024049156513566</c:v>
                </c:pt>
                <c:pt idx="742">
                  <c:v>0.13902652548852695</c:v>
                </c:pt>
                <c:pt idx="743">
                  <c:v>0.13781810634532307</c:v>
                </c:pt>
                <c:pt idx="744">
                  <c:v>0.13661527254804559</c:v>
                </c:pt>
                <c:pt idx="745">
                  <c:v>0.13541806157407787</c:v>
                </c:pt>
                <c:pt idx="746">
                  <c:v>0.13422650996845359</c:v>
                </c:pt>
                <c:pt idx="747">
                  <c:v>0.13304065334678786</c:v>
                </c:pt>
                <c:pt idx="748">
                  <c:v>0.1318605263983493</c:v>
                </c:pt>
                <c:pt idx="749">
                  <c:v>0.13068616288927096</c:v>
                </c:pt>
                <c:pt idx="750">
                  <c:v>0.12951759566589818</c:v>
                </c:pt>
                <c:pt idx="751">
                  <c:v>0.12835485665827145</c:v>
                </c:pt>
                <c:pt idx="752">
                  <c:v>0.12719797688374287</c:v>
                </c:pt>
                <c:pt idx="753">
                  <c:v>0.1260469864507229</c:v>
                </c:pt>
                <c:pt idx="754">
                  <c:v>0.12490191456255703</c:v>
                </c:pt>
                <c:pt idx="755">
                  <c:v>0.1237627895215294</c:v>
                </c:pt>
                <c:pt idx="756">
                  <c:v>0.12262963873299124</c:v>
                </c:pt>
                <c:pt idx="757">
                  <c:v>0.12150248870961285</c:v>
                </c:pt>
                <c:pt idx="758">
                  <c:v>0.12038136507575663</c:v>
                </c:pt>
                <c:pt idx="759">
                  <c:v>0.11926629257196876</c:v>
                </c:pt>
                <c:pt idx="760">
                  <c:v>0.11815729505958839</c:v>
                </c:pt>
                <c:pt idx="761">
                  <c:v>0.11705439552547131</c:v>
                </c:pt>
                <c:pt idx="762">
                  <c:v>0.11595761608682682</c:v>
                </c:pt>
                <c:pt idx="763">
                  <c:v>0.11486697799616499</c:v>
                </c:pt>
                <c:pt idx="764">
                  <c:v>0.11378250164635272</c:v>
                </c:pt>
                <c:pt idx="765">
                  <c:v>0.1127042065757765</c:v>
                </c:pt>
                <c:pt idx="766">
                  <c:v>0.11163211147360926</c:v>
                </c:pt>
                <c:pt idx="767">
                  <c:v>0.11056623418517988</c:v>
                </c:pt>
                <c:pt idx="768">
                  <c:v>0.10950659171744256</c:v>
                </c:pt>
                <c:pt idx="769">
                  <c:v>0.10845320024454455</c:v>
                </c:pt>
                <c:pt idx="770">
                  <c:v>0.10740607511348957</c:v>
                </c:pt>
                <c:pt idx="771">
                  <c:v>0.10636523084989505</c:v>
                </c:pt>
                <c:pt idx="772">
                  <c:v>0.10533068116384121</c:v>
                </c:pt>
                <c:pt idx="773">
                  <c:v>0.10430243895580946</c:v>
                </c:pt>
                <c:pt idx="774">
                  <c:v>0.10328051632270811</c:v>
                </c:pt>
                <c:pt idx="775">
                  <c:v>0.10226492456398356</c:v>
                </c:pt>
                <c:pt idx="776">
                  <c:v>0.1012556741878143</c:v>
                </c:pt>
                <c:pt idx="777">
                  <c:v>0.10025277491738586</c:v>
                </c:pt>
                <c:pt idx="778">
                  <c:v>9.9256235697244843E-2</c:v>
                </c:pt>
                <c:pt idx="779">
                  <c:v>9.8266064699729094E-2</c:v>
                </c:pt>
                <c:pt idx="780">
                  <c:v>9.7282269331472868E-2</c:v>
                </c:pt>
                <c:pt idx="781">
                  <c:v>9.6304856239983999E-2</c:v>
                </c:pt>
                <c:pt idx="782">
                  <c:v>9.5333831320291398E-2</c:v>
                </c:pt>
                <c:pt idx="783">
                  <c:v>9.4369199721660857E-2</c:v>
                </c:pt>
                <c:pt idx="784">
                  <c:v>9.3410965854376402E-2</c:v>
                </c:pt>
                <c:pt idx="785">
                  <c:v>9.2459133396585874E-2</c:v>
                </c:pt>
                <c:pt idx="786">
                  <c:v>9.1513705301207962E-2</c:v>
                </c:pt>
                <c:pt idx="787">
                  <c:v>9.0574683802899042E-2</c:v>
                </c:pt>
                <c:pt idx="788">
                  <c:v>8.9642070425077464E-2</c:v>
                </c:pt>
                <c:pt idx="789">
                  <c:v>8.8715865987003151E-2</c:v>
                </c:pt>
                <c:pt idx="790">
                  <c:v>8.7796070610910659E-2</c:v>
                </c:pt>
                <c:pt idx="791">
                  <c:v>8.6882683729193402E-2</c:v>
                </c:pt>
                <c:pt idx="792">
                  <c:v>8.5975704091637101E-2</c:v>
                </c:pt>
                <c:pt idx="793">
                  <c:v>8.507512977270025E-2</c:v>
                </c:pt>
                <c:pt idx="794">
                  <c:v>8.4180958178839735E-2</c:v>
                </c:pt>
                <c:pt idx="795">
                  <c:v>8.3293186055879306E-2</c:v>
                </c:pt>
                <c:pt idx="796">
                  <c:v>8.2411809496419311E-2</c:v>
                </c:pt>
                <c:pt idx="797">
                  <c:v>8.1536823947284912E-2</c:v>
                </c:pt>
                <c:pt idx="798">
                  <c:v>8.066822421701178E-2</c:v>
                </c:pt>
                <c:pt idx="799">
                  <c:v>7.980600448336625E-2</c:v>
                </c:pt>
                <c:pt idx="800">
                  <c:v>7.895015830089884E-2</c:v>
                </c:pt>
                <c:pt idx="801">
                  <c:v>7.8100678608528276E-2</c:v>
                </c:pt>
                <c:pt idx="802">
                  <c:v>7.7257557737155119E-2</c:v>
                </c:pt>
                <c:pt idx="803">
                  <c:v>7.6420787417301878E-2</c:v>
                </c:pt>
                <c:pt idx="804">
                  <c:v>7.5590358786778736E-2</c:v>
                </c:pt>
                <c:pt idx="805">
                  <c:v>7.4766262398372099E-2</c:v>
                </c:pt>
                <c:pt idx="806">
                  <c:v>7.3948488227554843E-2</c:v>
                </c:pt>
                <c:pt idx="807">
                  <c:v>7.313702568021567E-2</c:v>
                </c:pt>
                <c:pt idx="808">
                  <c:v>7.2331863600406207E-2</c:v>
                </c:pt>
                <c:pt idx="809">
                  <c:v>7.1532990278103697E-2</c:v>
                </c:pt>
                <c:pt idx="810">
                  <c:v>7.0740393456987696E-2</c:v>
                </c:pt>
                <c:pt idx="811">
                  <c:v>6.9954060342228633E-2</c:v>
                </c:pt>
                <c:pt idx="812">
                  <c:v>6.9173977608286724E-2</c:v>
                </c:pt>
                <c:pt idx="813">
                  <c:v>6.8400131406719272E-2</c:v>
                </c:pt>
                <c:pt idx="814">
                  <c:v>6.7632507373994663E-2</c:v>
                </c:pt>
                <c:pt idx="815">
                  <c:v>6.6871090639311279E-2</c:v>
                </c:pt>
                <c:pt idx="816">
                  <c:v>6.6115865832419629E-2</c:v>
                </c:pt>
                <c:pt idx="817">
                  <c:v>6.5366817091445789E-2</c:v>
                </c:pt>
                <c:pt idx="818">
                  <c:v>6.4623928070714945E-2</c:v>
                </c:pt>
                <c:pt idx="819">
                  <c:v>6.3887181948572583E-2</c:v>
                </c:pt>
                <c:pt idx="820">
                  <c:v>6.315656143520261E-2</c:v>
                </c:pt>
                <c:pt idx="821">
                  <c:v>6.2432048780439828E-2</c:v>
                </c:pt>
                <c:pt idx="822">
                  <c:v>6.1713625781575833E-2</c:v>
                </c:pt>
                <c:pt idx="823">
                  <c:v>6.1001273791156566E-2</c:v>
                </c:pt>
                <c:pt idx="824">
                  <c:v>6.0294973724769531E-2</c:v>
                </c:pt>
                <c:pt idx="825">
                  <c:v>5.9594706068819871E-2</c:v>
                </c:pt>
                <c:pt idx="826">
                  <c:v>5.890045088829305E-2</c:v>
                </c:pt>
                <c:pt idx="827">
                  <c:v>5.8212187834503076E-2</c:v>
                </c:pt>
                <c:pt idx="828">
                  <c:v>5.7529896152824583E-2</c:v>
                </c:pt>
                <c:pt idx="829">
                  <c:v>5.6853554690407315E-2</c:v>
                </c:pt>
                <c:pt idx="830">
                  <c:v>5.6183141903871678E-2</c:v>
                </c:pt>
                <c:pt idx="831">
                  <c:v>5.5518635866983711E-2</c:v>
                </c:pt>
                <c:pt idx="832">
                  <c:v>5.4860014278308299E-2</c:v>
                </c:pt>
                <c:pt idx="833">
                  <c:v>5.4207254468839103E-2</c:v>
                </c:pt>
                <c:pt idx="834">
                  <c:v>5.3560333409603887E-2</c:v>
                </c:pt>
                <c:pt idx="835">
                  <c:v>5.2919227719243789E-2</c:v>
                </c:pt>
                <c:pt idx="836">
                  <c:v>5.2283913671565624E-2</c:v>
                </c:pt>
                <c:pt idx="837">
                  <c:v>5.1654367203065217E-2</c:v>
                </c:pt>
                <c:pt idx="838">
                  <c:v>5.1030563920421199E-2</c:v>
                </c:pt>
                <c:pt idx="839">
                  <c:v>5.0412479107957625E-2</c:v>
                </c:pt>
                <c:pt idx="840">
                  <c:v>4.9800087735074244E-2</c:v>
                </c:pt>
                <c:pt idx="841">
                  <c:v>4.919336446364328E-2</c:v>
                </c:pt>
                <c:pt idx="842">
                  <c:v>4.8592283655371452E-2</c:v>
                </c:pt>
                <c:pt idx="843">
                  <c:v>4.7996819379126261E-2</c:v>
                </c:pt>
                <c:pt idx="844">
                  <c:v>4.7406945418225148E-2</c:v>
                </c:pt>
                <c:pt idx="845">
                  <c:v>4.682263527768657E-2</c:v>
                </c:pt>
                <c:pt idx="846">
                  <c:v>4.6243862191441949E-2</c:v>
                </c:pt>
                <c:pt idx="847">
                  <c:v>4.5670599129507286E-2</c:v>
                </c:pt>
                <c:pt idx="848">
                  <c:v>4.5102818805113409E-2</c:v>
                </c:pt>
                <c:pt idx="849">
                  <c:v>4.4540493681794066E-2</c:v>
                </c:pt>
                <c:pt idx="850">
                  <c:v>4.3983595980430557E-2</c:v>
                </c:pt>
                <c:pt idx="851">
                  <c:v>4.3432097686252023E-2</c:v>
                </c:pt>
                <c:pt idx="852">
                  <c:v>4.2885970555790652E-2</c:v>
                </c:pt>
                <c:pt idx="853">
                  <c:v>4.2345186123790589E-2</c:v>
                </c:pt>
                <c:pt idx="854">
                  <c:v>4.1809715710069729E-2</c:v>
                </c:pt>
                <c:pt idx="855">
                  <c:v>4.1279530426333699E-2</c:v>
                </c:pt>
                <c:pt idx="856">
                  <c:v>4.0754601182940817E-2</c:v>
                </c:pt>
                <c:pt idx="857">
                  <c:v>4.0234898695617666E-2</c:v>
                </c:pt>
                <c:pt idx="858">
                  <c:v>3.9720393492123897E-2</c:v>
                </c:pt>
                <c:pt idx="859">
                  <c:v>3.9211055918865964E-2</c:v>
                </c:pt>
                <c:pt idx="860">
                  <c:v>3.8706856147458842E-2</c:v>
                </c:pt>
                <c:pt idx="861">
                  <c:v>3.8207764181234907E-2</c:v>
                </c:pt>
                <c:pt idx="862">
                  <c:v>3.7713749861699383E-2</c:v>
                </c:pt>
                <c:pt idx="863">
                  <c:v>3.7224782874931549E-2</c:v>
                </c:pt>
                <c:pt idx="864">
                  <c:v>3.674083275793117E-2</c:v>
                </c:pt>
                <c:pt idx="865">
                  <c:v>3.6261868904909365E-2</c:v>
                </c:pt>
                <c:pt idx="866">
                  <c:v>3.5787860573523324E-2</c:v>
                </c:pt>
                <c:pt idx="867">
                  <c:v>3.5318776891054372E-2</c:v>
                </c:pt>
                <c:pt idx="868">
                  <c:v>3.4854586860528523E-2</c:v>
                </c:pt>
                <c:pt idx="869">
                  <c:v>3.4395259366779354E-2</c:v>
                </c:pt>
                <c:pt idx="870">
                  <c:v>3.3940763182452253E-2</c:v>
                </c:pt>
                <c:pt idx="871">
                  <c:v>3.3491066973949851E-2</c:v>
                </c:pt>
                <c:pt idx="872">
                  <c:v>3.3046139307317854E-2</c:v>
                </c:pt>
                <c:pt idx="873">
                  <c:v>3.2605948654071071E-2</c:v>
                </c:pt>
                <c:pt idx="874">
                  <c:v>3.2170463396958941E-2</c:v>
                </c:pt>
                <c:pt idx="875">
                  <c:v>3.1739651835670402E-2</c:v>
                </c:pt>
                <c:pt idx="876">
                  <c:v>3.1313482192477239E-2</c:v>
                </c:pt>
                <c:pt idx="877">
                  <c:v>3.0891922617816116E-2</c:v>
                </c:pt>
                <c:pt idx="878">
                  <c:v>3.0474941195808351E-2</c:v>
                </c:pt>
                <c:pt idx="879">
                  <c:v>3.0062505949717499E-2</c:v>
                </c:pt>
                <c:pt idx="880">
                  <c:v>2.9654584847344161E-2</c:v>
                </c:pt>
                <c:pt idx="881">
                  <c:v>2.9251145806357813E-2</c:v>
                </c:pt>
                <c:pt idx="882">
                  <c:v>2.8852156699565364E-2</c:v>
                </c:pt>
                <c:pt idx="883">
                  <c:v>2.8457585360116104E-2</c:v>
                </c:pt>
                <c:pt idx="884">
                  <c:v>2.8067399586642918E-2</c:v>
                </c:pt>
                <c:pt idx="885">
                  <c:v>2.7681567148339373E-2</c:v>
                </c:pt>
                <c:pt idx="886">
                  <c:v>2.7300055789972615E-2</c:v>
                </c:pt>
                <c:pt idx="887">
                  <c:v>2.6922833236831735E-2</c:v>
                </c:pt>
                <c:pt idx="888">
                  <c:v>2.6549867199611544E-2</c:v>
                </c:pt>
                <c:pt idx="889">
                  <c:v>2.6181125379231646E-2</c:v>
                </c:pt>
                <c:pt idx="890">
                  <c:v>2.5816575471590397E-2</c:v>
                </c:pt>
                <c:pt idx="891">
                  <c:v>2.545618517225403E-2</c:v>
                </c:pt>
                <c:pt idx="892">
                  <c:v>2.5099922181080449E-2</c:v>
                </c:pt>
                <c:pt idx="893">
                  <c:v>2.4747754206777918E-2</c:v>
                </c:pt>
                <c:pt idx="894">
                  <c:v>2.4399648971398409E-2</c:v>
                </c:pt>
                <c:pt idx="895">
                  <c:v>2.4055574214765597E-2</c:v>
                </c:pt>
                <c:pt idx="896">
                  <c:v>2.3715497698837459E-2</c:v>
                </c:pt>
                <c:pt idx="897">
                  <c:v>2.3379387212003507E-2</c:v>
                </c:pt>
                <c:pt idx="898">
                  <c:v>2.3047210573316598E-2</c:v>
                </c:pt>
                <c:pt idx="899">
                  <c:v>2.2718935636659388E-2</c:v>
                </c:pt>
                <c:pt idx="900">
                  <c:v>2.2394530294845436E-2</c:v>
                </c:pt>
                <c:pt idx="901">
                  <c:v>2.2073962483654969E-2</c:v>
                </c:pt>
                <c:pt idx="902">
                  <c:v>2.1757200185805466E-2</c:v>
                </c:pt>
                <c:pt idx="903">
                  <c:v>2.1444211434857065E-2</c:v>
                </c:pt>
                <c:pt idx="904">
                  <c:v>2.1134964319052936E-2</c:v>
                </c:pt>
                <c:pt idx="905">
                  <c:v>2.0829426985094639E-2</c:v>
                </c:pt>
                <c:pt idx="906">
                  <c:v>2.0527567641852706E-2</c:v>
                </c:pt>
                <c:pt idx="907">
                  <c:v>2.0229354564012609E-2</c:v>
                </c:pt>
                <c:pt idx="908">
                  <c:v>1.993475609565603E-2</c:v>
                </c:pt>
                <c:pt idx="909">
                  <c:v>1.9643740653777927E-2</c:v>
                </c:pt>
                <c:pt idx="910">
                  <c:v>1.935627673173931E-2</c:v>
                </c:pt>
                <c:pt idx="911">
                  <c:v>1.9072332902656093E-2</c:v>
                </c:pt>
                <c:pt idx="912">
                  <c:v>1.8791877822724151E-2</c:v>
                </c:pt>
                <c:pt idx="913">
                  <c:v>1.8514880234480766E-2</c:v>
                </c:pt>
                <c:pt idx="914">
                  <c:v>1.8241308970002826E-2</c:v>
                </c:pt>
                <c:pt idx="915">
                  <c:v>1.7971132954041898E-2</c:v>
                </c:pt>
                <c:pt idx="916">
                  <c:v>1.7704321207096453E-2</c:v>
                </c:pt>
                <c:pt idx="917">
                  <c:v>1.7440842848421588E-2</c:v>
                </c:pt>
                <c:pt idx="918">
                  <c:v>1.7180667098976459E-2</c:v>
                </c:pt>
                <c:pt idx="919">
                  <c:v>1.6923763284309706E-2</c:v>
                </c:pt>
                <c:pt idx="920">
                  <c:v>1.6670100837383225E-2</c:v>
                </c:pt>
                <c:pt idx="921">
                  <c:v>1.6419649301334563E-2</c:v>
                </c:pt>
                <c:pt idx="922">
                  <c:v>1.6172378332178314E-2</c:v>
                </c:pt>
                <c:pt idx="923">
                  <c:v>1.592825770144677E-2</c:v>
                </c:pt>
                <c:pt idx="924">
                  <c:v>1.5687257298770203E-2</c:v>
                </c:pt>
                <c:pt idx="925">
                  <c:v>1.5449347134397239E-2</c:v>
                </c:pt>
                <c:pt idx="926">
                  <c:v>1.5214497341655491E-2</c:v>
                </c:pt>
                <c:pt idx="927">
                  <c:v>1.4982678179352962E-2</c:v>
                </c:pt>
                <c:pt idx="928">
                  <c:v>1.4753860034120651E-2</c:v>
                </c:pt>
                <c:pt idx="929">
                  <c:v>1.4528013422696559E-2</c:v>
                </c:pt>
                <c:pt idx="930">
                  <c:v>1.4305108994151673E-2</c:v>
                </c:pt>
                <c:pt idx="931">
                  <c:v>1.4085117532058303E-2</c:v>
                </c:pt>
                <c:pt idx="932">
                  <c:v>1.3868009956601125E-2</c:v>
                </c:pt>
                <c:pt idx="933">
                  <c:v>1.3653757326631381E-2</c:v>
                </c:pt>
                <c:pt idx="934">
                  <c:v>1.3442330841664761E-2</c:v>
                </c:pt>
                <c:pt idx="935">
                  <c:v>1.323370184382326E-2</c:v>
                </c:pt>
                <c:pt idx="936">
                  <c:v>1.3027841819721544E-2</c:v>
                </c:pt>
                <c:pt idx="937">
                  <c:v>1.2824722402298303E-2</c:v>
                </c:pt>
                <c:pt idx="938">
                  <c:v>1.2624315372592983E-2</c:v>
                </c:pt>
                <c:pt idx="939">
                  <c:v>1.2426592661468417E-2</c:v>
                </c:pt>
                <c:pt idx="940">
                  <c:v>1.2231526351279779E-2</c:v>
                </c:pt>
                <c:pt idx="941">
                  <c:v>1.2039088677490435E-2</c:v>
                </c:pt>
                <c:pt idx="942">
                  <c:v>1.1849252030235059E-2</c:v>
                </c:pt>
                <c:pt idx="943">
                  <c:v>1.1661988955830586E-2</c:v>
                </c:pt>
                <c:pt idx="944">
                  <c:v>1.1477272158235489E-2</c:v>
                </c:pt>
                <c:pt idx="945">
                  <c:v>1.1295074500457851E-2</c:v>
                </c:pt>
                <c:pt idx="946">
                  <c:v>1.111536900591276E-2</c:v>
                </c:pt>
                <c:pt idx="947">
                  <c:v>1.0938128859729555E-2</c:v>
                </c:pt>
                <c:pt idx="948">
                  <c:v>1.0763327410009411E-2</c:v>
                </c:pt>
                <c:pt idx="949">
                  <c:v>1.0590938169033772E-2</c:v>
                </c:pt>
                <c:pt idx="950">
                  <c:v>1.0420934814424227E-2</c:v>
                </c:pt>
                <c:pt idx="951">
                  <c:v>1.0253291190254256E-2</c:v>
                </c:pt>
                <c:pt idx="952">
                  <c:v>1.0087981308113484E-2</c:v>
                </c:pt>
                <c:pt idx="953">
                  <c:v>9.9249793481248558E-3</c:v>
                </c:pt>
                <c:pt idx="954">
                  <c:v>9.764259659915427E-3</c:v>
                </c:pt>
                <c:pt idx="955">
                  <c:v>9.6057967635411363E-3</c:v>
                </c:pt>
                <c:pt idx="956">
                  <c:v>9.4495653503662552E-3</c:v>
                </c:pt>
                <c:pt idx="957">
                  <c:v>9.2955402838979691E-3</c:v>
                </c:pt>
                <c:pt idx="958">
                  <c:v>9.1436966005766611E-3</c:v>
                </c:pt>
                <c:pt idx="959">
                  <c:v>8.9940095105224809E-3</c:v>
                </c:pt>
                <c:pt idx="960">
                  <c:v>8.8464543982386921E-3</c:v>
                </c:pt>
                <c:pt idx="961">
                  <c:v>8.7010068232724405E-3</c:v>
                </c:pt>
                <c:pt idx="962">
                  <c:v>8.5576425208333771E-3</c:v>
                </c:pt>
                <c:pt idx="963">
                  <c:v>8.4163374023708132E-3</c:v>
                </c:pt>
                <c:pt idx="964">
                  <c:v>8.2770675561098985E-3</c:v>
                </c:pt>
                <c:pt idx="965">
                  <c:v>8.1398092475474127E-3</c:v>
                </c:pt>
                <c:pt idx="966">
                  <c:v>8.0045389199076989E-3</c:v>
                </c:pt>
                <c:pt idx="967">
                  <c:v>7.8712331945593236E-3</c:v>
                </c:pt>
                <c:pt idx="968">
                  <c:v>7.7398688713930415E-3</c:v>
                </c:pt>
                <c:pt idx="969">
                  <c:v>7.6104229291615848E-3</c:v>
                </c:pt>
                <c:pt idx="970">
                  <c:v>7.4828725257818762E-3</c:v>
                </c:pt>
                <c:pt idx="971">
                  <c:v>7.3571949986002095E-3</c:v>
                </c:pt>
                <c:pt idx="972">
                  <c:v>7.2333678646209713E-3</c:v>
                </c:pt>
                <c:pt idx="973">
                  <c:v>7.1113688206994406E-3</c:v>
                </c:pt>
                <c:pt idx="974">
                  <c:v>6.9911757436992746E-3</c:v>
                </c:pt>
                <c:pt idx="975">
                  <c:v>6.8727666906152167E-3</c:v>
                </c:pt>
                <c:pt idx="976">
                  <c:v>6.7561198986615259E-3</c:v>
                </c:pt>
                <c:pt idx="977">
                  <c:v>6.6412137853268365E-3</c:v>
                </c:pt>
                <c:pt idx="978">
                  <c:v>6.5280269483958412E-3</c:v>
                </c:pt>
                <c:pt idx="979">
                  <c:v>6.4165381659384794E-3</c:v>
                </c:pt>
                <c:pt idx="980">
                  <c:v>6.3067263962670985E-3</c:v>
                </c:pt>
                <c:pt idx="981">
                  <c:v>6.1985707778621996E-3</c:v>
                </c:pt>
                <c:pt idx="982">
                  <c:v>6.092050629267317E-3</c:v>
                </c:pt>
                <c:pt idx="983">
                  <c:v>5.9871454489535299E-3</c:v>
                </c:pt>
                <c:pt idx="984">
                  <c:v>5.883834915154219E-3</c:v>
                </c:pt>
                <c:pt idx="985">
                  <c:v>5.7820988856705823E-3</c:v>
                </c:pt>
                <c:pt idx="986">
                  <c:v>5.6819173976484618E-3</c:v>
                </c:pt>
                <c:pt idx="987">
                  <c:v>5.5832706673270378E-3</c:v>
                </c:pt>
                <c:pt idx="988">
                  <c:v>5.4861390897598681E-3</c:v>
                </c:pt>
                <c:pt idx="989">
                  <c:v>5.3905032385089266E-3</c:v>
                </c:pt>
                <c:pt idx="990">
                  <c:v>5.296343865312054E-3</c:v>
                </c:pt>
                <c:pt idx="991">
                  <c:v>5.2036418997244548E-3</c:v>
                </c:pt>
                <c:pt idx="992">
                  <c:v>5.1123784487346769E-3</c:v>
                </c:pt>
                <c:pt idx="993">
                  <c:v>5.0225347963556832E-3</c:v>
                </c:pt>
                <c:pt idx="994">
                  <c:v>4.9340924031914916E-3</c:v>
                </c:pt>
                <c:pt idx="995">
                  <c:v>4.8470329059799259E-3</c:v>
                </c:pt>
                <c:pt idx="996">
                  <c:v>4.7613381171119681E-3</c:v>
                </c:pt>
                <c:pt idx="997">
                  <c:v>4.6769900241282756E-3</c:v>
                </c:pt>
                <c:pt idx="998">
                  <c:v>4.5939707891933107E-3</c:v>
                </c:pt>
                <c:pt idx="999">
                  <c:v>4.5122627485476427E-3</c:v>
                </c:pt>
                <c:pt idx="1000">
                  <c:v>4.4318484119389209E-3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2-46F5-A1E8-712FA71E83B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'4.Apple'!$U$4:$U$1004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'4.Apple'!$W$4:$W$64</c:f>
              <c:numCache>
                <c:formatCode>0.000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72-46F5-A1E8-712FA71E83B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cat>
            <c:numRef>
              <c:f>'4.Apple'!$U$4:$U$1004</c:f>
              <c:numCache>
                <c:formatCode>0.000</c:formatCode>
                <c:ptCount val="1001"/>
                <c:pt idx="0">
                  <c:v>5.5</c:v>
                </c:pt>
                <c:pt idx="1">
                  <c:v>5.5089999999999995</c:v>
                </c:pt>
                <c:pt idx="2">
                  <c:v>5.5179999999999989</c:v>
                </c:pt>
                <c:pt idx="3">
                  <c:v>5.5269999999999992</c:v>
                </c:pt>
                <c:pt idx="4">
                  <c:v>5.5359999999999987</c:v>
                </c:pt>
                <c:pt idx="5">
                  <c:v>5.5449999999999982</c:v>
                </c:pt>
                <c:pt idx="6">
                  <c:v>5.5539999999999985</c:v>
                </c:pt>
                <c:pt idx="7">
                  <c:v>5.5629999999999979</c:v>
                </c:pt>
                <c:pt idx="8">
                  <c:v>5.5719999999999974</c:v>
                </c:pt>
                <c:pt idx="9">
                  <c:v>5.5809999999999969</c:v>
                </c:pt>
                <c:pt idx="10">
                  <c:v>5.5899999999999963</c:v>
                </c:pt>
                <c:pt idx="11">
                  <c:v>5.5989999999999966</c:v>
                </c:pt>
                <c:pt idx="12">
                  <c:v>5.6079999999999961</c:v>
                </c:pt>
                <c:pt idx="13">
                  <c:v>5.6169999999999956</c:v>
                </c:pt>
                <c:pt idx="14">
                  <c:v>5.6259999999999959</c:v>
                </c:pt>
                <c:pt idx="15">
                  <c:v>5.6349999999999953</c:v>
                </c:pt>
                <c:pt idx="16">
                  <c:v>5.6439999999999948</c:v>
                </c:pt>
                <c:pt idx="17">
                  <c:v>5.6529999999999943</c:v>
                </c:pt>
                <c:pt idx="18">
                  <c:v>5.6619999999999937</c:v>
                </c:pt>
                <c:pt idx="19">
                  <c:v>5.670999999999994</c:v>
                </c:pt>
                <c:pt idx="20">
                  <c:v>5.6799999999999935</c:v>
                </c:pt>
                <c:pt idx="21">
                  <c:v>5.688999999999993</c:v>
                </c:pt>
                <c:pt idx="22">
                  <c:v>5.6979999999999933</c:v>
                </c:pt>
                <c:pt idx="23">
                  <c:v>5.7069999999999927</c:v>
                </c:pt>
                <c:pt idx="24">
                  <c:v>5.7159999999999922</c:v>
                </c:pt>
                <c:pt idx="25">
                  <c:v>5.7249999999999917</c:v>
                </c:pt>
                <c:pt idx="26">
                  <c:v>5.7339999999999911</c:v>
                </c:pt>
                <c:pt idx="27">
                  <c:v>5.7429999999999914</c:v>
                </c:pt>
                <c:pt idx="28">
                  <c:v>5.7519999999999909</c:v>
                </c:pt>
                <c:pt idx="29">
                  <c:v>5.7609999999999904</c:v>
                </c:pt>
                <c:pt idx="30">
                  <c:v>5.7699999999999907</c:v>
                </c:pt>
                <c:pt idx="31">
                  <c:v>5.7789999999999901</c:v>
                </c:pt>
                <c:pt idx="32">
                  <c:v>5.7879999999999896</c:v>
                </c:pt>
                <c:pt idx="33">
                  <c:v>5.7969999999999891</c:v>
                </c:pt>
                <c:pt idx="34">
                  <c:v>5.8059999999999885</c:v>
                </c:pt>
                <c:pt idx="35">
                  <c:v>5.8149999999999888</c:v>
                </c:pt>
                <c:pt idx="36">
                  <c:v>5.8239999999999883</c:v>
                </c:pt>
                <c:pt idx="37">
                  <c:v>5.8329999999999878</c:v>
                </c:pt>
                <c:pt idx="38">
                  <c:v>5.8419999999999881</c:v>
                </c:pt>
                <c:pt idx="39">
                  <c:v>5.8509999999999875</c:v>
                </c:pt>
                <c:pt idx="40">
                  <c:v>5.859999999999987</c:v>
                </c:pt>
                <c:pt idx="41">
                  <c:v>5.8689999999999864</c:v>
                </c:pt>
                <c:pt idx="42">
                  <c:v>5.8779999999999859</c:v>
                </c:pt>
                <c:pt idx="43">
                  <c:v>5.8869999999999862</c:v>
                </c:pt>
                <c:pt idx="44">
                  <c:v>5.8959999999999857</c:v>
                </c:pt>
                <c:pt idx="45">
                  <c:v>5.9049999999999851</c:v>
                </c:pt>
                <c:pt idx="46">
                  <c:v>5.9139999999999855</c:v>
                </c:pt>
                <c:pt idx="47">
                  <c:v>5.9229999999999849</c:v>
                </c:pt>
                <c:pt idx="48">
                  <c:v>5.9319999999999844</c:v>
                </c:pt>
                <c:pt idx="49">
                  <c:v>5.9409999999999838</c:v>
                </c:pt>
                <c:pt idx="50">
                  <c:v>5.9499999999999833</c:v>
                </c:pt>
                <c:pt idx="51">
                  <c:v>5.9589999999999836</c:v>
                </c:pt>
                <c:pt idx="52">
                  <c:v>5.9679999999999831</c:v>
                </c:pt>
                <c:pt idx="53">
                  <c:v>5.9769999999999825</c:v>
                </c:pt>
                <c:pt idx="54">
                  <c:v>5.9859999999999829</c:v>
                </c:pt>
                <c:pt idx="55">
                  <c:v>5.9949999999999823</c:v>
                </c:pt>
                <c:pt idx="56">
                  <c:v>6.0039999999999818</c:v>
                </c:pt>
                <c:pt idx="57">
                  <c:v>6.0129999999999812</c:v>
                </c:pt>
                <c:pt idx="58">
                  <c:v>6.0219999999999807</c:v>
                </c:pt>
                <c:pt idx="59">
                  <c:v>6.030999999999981</c:v>
                </c:pt>
                <c:pt idx="60">
                  <c:v>6.0399999999999805</c:v>
                </c:pt>
                <c:pt idx="61">
                  <c:v>6.0489999999999799</c:v>
                </c:pt>
                <c:pt idx="62">
                  <c:v>6.0579999999999803</c:v>
                </c:pt>
                <c:pt idx="63">
                  <c:v>6.0669999999999797</c:v>
                </c:pt>
                <c:pt idx="64">
                  <c:v>6.0759999999999792</c:v>
                </c:pt>
                <c:pt idx="65">
                  <c:v>6.0849999999999786</c:v>
                </c:pt>
                <c:pt idx="66">
                  <c:v>6.0939999999999781</c:v>
                </c:pt>
                <c:pt idx="67">
                  <c:v>6.1029999999999784</c:v>
                </c:pt>
                <c:pt idx="68">
                  <c:v>6.1119999999999779</c:v>
                </c:pt>
                <c:pt idx="69">
                  <c:v>6.1209999999999773</c:v>
                </c:pt>
                <c:pt idx="70">
                  <c:v>6.1299999999999777</c:v>
                </c:pt>
                <c:pt idx="71">
                  <c:v>6.1389999999999771</c:v>
                </c:pt>
                <c:pt idx="72">
                  <c:v>6.1479999999999766</c:v>
                </c:pt>
                <c:pt idx="73">
                  <c:v>6.156999999999976</c:v>
                </c:pt>
                <c:pt idx="74">
                  <c:v>6.1659999999999755</c:v>
                </c:pt>
                <c:pt idx="75">
                  <c:v>6.1749999999999758</c:v>
                </c:pt>
                <c:pt idx="76">
                  <c:v>6.1839999999999753</c:v>
                </c:pt>
                <c:pt idx="77">
                  <c:v>6.1929999999999747</c:v>
                </c:pt>
                <c:pt idx="78">
                  <c:v>6.2019999999999751</c:v>
                </c:pt>
                <c:pt idx="79">
                  <c:v>6.2109999999999745</c:v>
                </c:pt>
                <c:pt idx="80">
                  <c:v>6.219999999999974</c:v>
                </c:pt>
                <c:pt idx="81">
                  <c:v>6.2289999999999734</c:v>
                </c:pt>
                <c:pt idx="82">
                  <c:v>6.2379999999999729</c:v>
                </c:pt>
                <c:pt idx="83">
                  <c:v>6.2469999999999732</c:v>
                </c:pt>
                <c:pt idx="84">
                  <c:v>6.2559999999999727</c:v>
                </c:pt>
                <c:pt idx="85">
                  <c:v>6.2649999999999721</c:v>
                </c:pt>
                <c:pt idx="86">
                  <c:v>6.2739999999999725</c:v>
                </c:pt>
                <c:pt idx="87">
                  <c:v>6.2829999999999719</c:v>
                </c:pt>
                <c:pt idx="88">
                  <c:v>6.2919999999999714</c:v>
                </c:pt>
                <c:pt idx="89">
                  <c:v>6.3009999999999708</c:v>
                </c:pt>
                <c:pt idx="90">
                  <c:v>6.3099999999999703</c:v>
                </c:pt>
                <c:pt idx="91">
                  <c:v>6.3189999999999706</c:v>
                </c:pt>
                <c:pt idx="92">
                  <c:v>6.3279999999999701</c:v>
                </c:pt>
                <c:pt idx="93">
                  <c:v>6.3369999999999695</c:v>
                </c:pt>
                <c:pt idx="94">
                  <c:v>6.3459999999999699</c:v>
                </c:pt>
                <c:pt idx="95">
                  <c:v>6.3549999999999693</c:v>
                </c:pt>
                <c:pt idx="96">
                  <c:v>6.3639999999999688</c:v>
                </c:pt>
                <c:pt idx="97">
                  <c:v>6.3729999999999682</c:v>
                </c:pt>
                <c:pt idx="98">
                  <c:v>6.3819999999999677</c:v>
                </c:pt>
                <c:pt idx="99">
                  <c:v>6.390999999999968</c:v>
                </c:pt>
                <c:pt idx="100">
                  <c:v>6.3999999999999675</c:v>
                </c:pt>
                <c:pt idx="101">
                  <c:v>6.4089999999999669</c:v>
                </c:pt>
                <c:pt idx="102">
                  <c:v>6.4179999999999673</c:v>
                </c:pt>
                <c:pt idx="103">
                  <c:v>6.4269999999999667</c:v>
                </c:pt>
                <c:pt idx="104">
                  <c:v>6.4359999999999662</c:v>
                </c:pt>
                <c:pt idx="105">
                  <c:v>6.4449999999999656</c:v>
                </c:pt>
                <c:pt idx="106">
                  <c:v>6.4539999999999651</c:v>
                </c:pt>
                <c:pt idx="107">
                  <c:v>6.4629999999999654</c:v>
                </c:pt>
                <c:pt idx="108">
                  <c:v>6.4719999999999649</c:v>
                </c:pt>
                <c:pt idx="109">
                  <c:v>6.4809999999999643</c:v>
                </c:pt>
                <c:pt idx="110">
                  <c:v>6.4899999999999647</c:v>
                </c:pt>
                <c:pt idx="111">
                  <c:v>6.4989999999999641</c:v>
                </c:pt>
                <c:pt idx="112">
                  <c:v>6.5079999999999636</c:v>
                </c:pt>
                <c:pt idx="113">
                  <c:v>6.516999999999963</c:v>
                </c:pt>
                <c:pt idx="114">
                  <c:v>6.5259999999999625</c:v>
                </c:pt>
                <c:pt idx="115">
                  <c:v>6.5349999999999628</c:v>
                </c:pt>
                <c:pt idx="116">
                  <c:v>6.5439999999999623</c:v>
                </c:pt>
                <c:pt idx="117">
                  <c:v>6.5529999999999617</c:v>
                </c:pt>
                <c:pt idx="118">
                  <c:v>6.5619999999999621</c:v>
                </c:pt>
                <c:pt idx="119">
                  <c:v>6.5709999999999615</c:v>
                </c:pt>
                <c:pt idx="120">
                  <c:v>6.579999999999961</c:v>
                </c:pt>
                <c:pt idx="121">
                  <c:v>6.5889999999999604</c:v>
                </c:pt>
                <c:pt idx="122">
                  <c:v>6.5979999999999599</c:v>
                </c:pt>
                <c:pt idx="123">
                  <c:v>6.6069999999999602</c:v>
                </c:pt>
                <c:pt idx="124">
                  <c:v>6.6159999999999597</c:v>
                </c:pt>
                <c:pt idx="125">
                  <c:v>6.6249999999999591</c:v>
                </c:pt>
                <c:pt idx="126">
                  <c:v>6.6339999999999595</c:v>
                </c:pt>
                <c:pt idx="127">
                  <c:v>6.6429999999999589</c:v>
                </c:pt>
                <c:pt idx="128">
                  <c:v>6.6519999999999584</c:v>
                </c:pt>
                <c:pt idx="129">
                  <c:v>6.6609999999999578</c:v>
                </c:pt>
                <c:pt idx="130">
                  <c:v>6.6699999999999573</c:v>
                </c:pt>
                <c:pt idx="131">
                  <c:v>6.6789999999999576</c:v>
                </c:pt>
                <c:pt idx="132">
                  <c:v>6.6879999999999571</c:v>
                </c:pt>
                <c:pt idx="133">
                  <c:v>6.6969999999999565</c:v>
                </c:pt>
                <c:pt idx="134">
                  <c:v>6.7059999999999569</c:v>
                </c:pt>
                <c:pt idx="135">
                  <c:v>6.7149999999999563</c:v>
                </c:pt>
                <c:pt idx="136">
                  <c:v>6.7239999999999558</c:v>
                </c:pt>
                <c:pt idx="137">
                  <c:v>6.7329999999999552</c:v>
                </c:pt>
                <c:pt idx="138">
                  <c:v>6.7419999999999547</c:v>
                </c:pt>
                <c:pt idx="139">
                  <c:v>6.750999999999955</c:v>
                </c:pt>
                <c:pt idx="140">
                  <c:v>6.7599999999999545</c:v>
                </c:pt>
                <c:pt idx="141">
                  <c:v>6.7689999999999539</c:v>
                </c:pt>
                <c:pt idx="142">
                  <c:v>6.7779999999999543</c:v>
                </c:pt>
                <c:pt idx="143">
                  <c:v>6.7869999999999537</c:v>
                </c:pt>
                <c:pt idx="144">
                  <c:v>6.7959999999999532</c:v>
                </c:pt>
                <c:pt idx="145">
                  <c:v>6.8049999999999526</c:v>
                </c:pt>
                <c:pt idx="146">
                  <c:v>6.8139999999999521</c:v>
                </c:pt>
                <c:pt idx="147">
                  <c:v>6.8229999999999524</c:v>
                </c:pt>
                <c:pt idx="148">
                  <c:v>6.8319999999999519</c:v>
                </c:pt>
                <c:pt idx="149">
                  <c:v>6.8409999999999513</c:v>
                </c:pt>
                <c:pt idx="150">
                  <c:v>6.8499999999999517</c:v>
                </c:pt>
                <c:pt idx="151">
                  <c:v>6.8589999999999511</c:v>
                </c:pt>
                <c:pt idx="152">
                  <c:v>6.8679999999999506</c:v>
                </c:pt>
                <c:pt idx="153">
                  <c:v>6.87699999999995</c:v>
                </c:pt>
                <c:pt idx="154">
                  <c:v>6.8859999999999495</c:v>
                </c:pt>
                <c:pt idx="155">
                  <c:v>6.8949999999999498</c:v>
                </c:pt>
                <c:pt idx="156">
                  <c:v>6.9039999999999493</c:v>
                </c:pt>
                <c:pt idx="157">
                  <c:v>6.9129999999999487</c:v>
                </c:pt>
                <c:pt idx="158">
                  <c:v>6.9219999999999491</c:v>
                </c:pt>
                <c:pt idx="159">
                  <c:v>6.9309999999999485</c:v>
                </c:pt>
                <c:pt idx="160">
                  <c:v>6.939999999999948</c:v>
                </c:pt>
                <c:pt idx="161">
                  <c:v>6.9489999999999474</c:v>
                </c:pt>
                <c:pt idx="162">
                  <c:v>6.9579999999999469</c:v>
                </c:pt>
                <c:pt idx="163">
                  <c:v>6.9669999999999472</c:v>
                </c:pt>
                <c:pt idx="164">
                  <c:v>6.9759999999999467</c:v>
                </c:pt>
                <c:pt idx="165">
                  <c:v>6.9849999999999461</c:v>
                </c:pt>
                <c:pt idx="166">
                  <c:v>6.9939999999999465</c:v>
                </c:pt>
                <c:pt idx="167">
                  <c:v>7.0029999999999459</c:v>
                </c:pt>
                <c:pt idx="168">
                  <c:v>7.0119999999999463</c:v>
                </c:pt>
                <c:pt idx="169">
                  <c:v>7.0209999999999457</c:v>
                </c:pt>
                <c:pt idx="170">
                  <c:v>7.0299999999999461</c:v>
                </c:pt>
                <c:pt idx="171">
                  <c:v>7.0389999999999464</c:v>
                </c:pt>
                <c:pt idx="172">
                  <c:v>7.0479999999999459</c:v>
                </c:pt>
                <c:pt idx="173">
                  <c:v>7.0569999999999462</c:v>
                </c:pt>
                <c:pt idx="174">
                  <c:v>7.0659999999999457</c:v>
                </c:pt>
                <c:pt idx="175">
                  <c:v>7.074999999999946</c:v>
                </c:pt>
                <c:pt idx="176">
                  <c:v>7.0839999999999463</c:v>
                </c:pt>
                <c:pt idx="177">
                  <c:v>7.0929999999999467</c:v>
                </c:pt>
                <c:pt idx="178">
                  <c:v>7.1019999999999461</c:v>
                </c:pt>
                <c:pt idx="179">
                  <c:v>7.1109999999999456</c:v>
                </c:pt>
                <c:pt idx="180">
                  <c:v>7.1199999999999459</c:v>
                </c:pt>
                <c:pt idx="181">
                  <c:v>7.1289999999999463</c:v>
                </c:pt>
                <c:pt idx="182">
                  <c:v>7.1379999999999466</c:v>
                </c:pt>
                <c:pt idx="183">
                  <c:v>7.1469999999999461</c:v>
                </c:pt>
                <c:pt idx="184">
                  <c:v>7.1559999999999464</c:v>
                </c:pt>
                <c:pt idx="185">
                  <c:v>7.1649999999999459</c:v>
                </c:pt>
                <c:pt idx="186">
                  <c:v>7.1739999999999462</c:v>
                </c:pt>
                <c:pt idx="187">
                  <c:v>7.1829999999999465</c:v>
                </c:pt>
                <c:pt idx="188">
                  <c:v>7.191999999999946</c:v>
                </c:pt>
                <c:pt idx="189">
                  <c:v>7.2009999999999463</c:v>
                </c:pt>
                <c:pt idx="190">
                  <c:v>7.2099999999999458</c:v>
                </c:pt>
                <c:pt idx="191">
                  <c:v>7.2189999999999461</c:v>
                </c:pt>
                <c:pt idx="192">
                  <c:v>7.2279999999999465</c:v>
                </c:pt>
                <c:pt idx="193">
                  <c:v>7.2369999999999468</c:v>
                </c:pt>
                <c:pt idx="194">
                  <c:v>7.2459999999999463</c:v>
                </c:pt>
                <c:pt idx="195">
                  <c:v>7.2549999999999457</c:v>
                </c:pt>
                <c:pt idx="196">
                  <c:v>7.2639999999999461</c:v>
                </c:pt>
                <c:pt idx="197">
                  <c:v>7.2729999999999464</c:v>
                </c:pt>
                <c:pt idx="198">
                  <c:v>7.2819999999999467</c:v>
                </c:pt>
                <c:pt idx="199">
                  <c:v>7.2909999999999462</c:v>
                </c:pt>
                <c:pt idx="200">
                  <c:v>7.2999999999999465</c:v>
                </c:pt>
                <c:pt idx="201">
                  <c:v>7.308999999999946</c:v>
                </c:pt>
                <c:pt idx="202">
                  <c:v>7.3179999999999463</c:v>
                </c:pt>
                <c:pt idx="203">
                  <c:v>7.3269999999999467</c:v>
                </c:pt>
                <c:pt idx="204">
                  <c:v>7.3359999999999461</c:v>
                </c:pt>
                <c:pt idx="205">
                  <c:v>7.3449999999999465</c:v>
                </c:pt>
                <c:pt idx="206">
                  <c:v>7.3539999999999459</c:v>
                </c:pt>
                <c:pt idx="207">
                  <c:v>7.3629999999999463</c:v>
                </c:pt>
                <c:pt idx="208">
                  <c:v>7.3719999999999466</c:v>
                </c:pt>
                <c:pt idx="209">
                  <c:v>7.3809999999999469</c:v>
                </c:pt>
                <c:pt idx="210">
                  <c:v>7.3899999999999464</c:v>
                </c:pt>
                <c:pt idx="211">
                  <c:v>7.3989999999999458</c:v>
                </c:pt>
                <c:pt idx="212">
                  <c:v>7.4079999999999462</c:v>
                </c:pt>
                <c:pt idx="213">
                  <c:v>7.4169999999999465</c:v>
                </c:pt>
                <c:pt idx="214">
                  <c:v>7.4259999999999469</c:v>
                </c:pt>
                <c:pt idx="215">
                  <c:v>7.4349999999999463</c:v>
                </c:pt>
                <c:pt idx="216">
                  <c:v>7.4439999999999467</c:v>
                </c:pt>
                <c:pt idx="217">
                  <c:v>7.4529999999999461</c:v>
                </c:pt>
                <c:pt idx="218">
                  <c:v>7.4619999999999465</c:v>
                </c:pt>
                <c:pt idx="219">
                  <c:v>7.4709999999999468</c:v>
                </c:pt>
                <c:pt idx="220">
                  <c:v>7.4799999999999462</c:v>
                </c:pt>
                <c:pt idx="221">
                  <c:v>7.4889999999999466</c:v>
                </c:pt>
                <c:pt idx="222">
                  <c:v>7.497999999999946</c:v>
                </c:pt>
                <c:pt idx="223">
                  <c:v>7.5069999999999464</c:v>
                </c:pt>
                <c:pt idx="224">
                  <c:v>7.5159999999999467</c:v>
                </c:pt>
                <c:pt idx="225">
                  <c:v>7.5249999999999471</c:v>
                </c:pt>
                <c:pt idx="226">
                  <c:v>7.5339999999999465</c:v>
                </c:pt>
                <c:pt idx="227">
                  <c:v>7.542999999999946</c:v>
                </c:pt>
                <c:pt idx="228">
                  <c:v>7.5519999999999463</c:v>
                </c:pt>
                <c:pt idx="229">
                  <c:v>7.5609999999999467</c:v>
                </c:pt>
                <c:pt idx="230">
                  <c:v>7.569999999999947</c:v>
                </c:pt>
                <c:pt idx="231">
                  <c:v>7.5789999999999464</c:v>
                </c:pt>
                <c:pt idx="232">
                  <c:v>7.5879999999999468</c:v>
                </c:pt>
                <c:pt idx="233">
                  <c:v>7.5969999999999462</c:v>
                </c:pt>
                <c:pt idx="234">
                  <c:v>7.6059999999999466</c:v>
                </c:pt>
                <c:pt idx="235">
                  <c:v>7.6149999999999469</c:v>
                </c:pt>
                <c:pt idx="236">
                  <c:v>7.6239999999999464</c:v>
                </c:pt>
                <c:pt idx="237">
                  <c:v>7.6329999999999467</c:v>
                </c:pt>
                <c:pt idx="238">
                  <c:v>7.6419999999999462</c:v>
                </c:pt>
                <c:pt idx="239">
                  <c:v>7.6509999999999465</c:v>
                </c:pt>
                <c:pt idx="240">
                  <c:v>7.6599999999999469</c:v>
                </c:pt>
                <c:pt idx="241">
                  <c:v>7.6689999999999472</c:v>
                </c:pt>
                <c:pt idx="242">
                  <c:v>7.6779999999999466</c:v>
                </c:pt>
                <c:pt idx="243">
                  <c:v>7.6869999999999461</c:v>
                </c:pt>
                <c:pt idx="244">
                  <c:v>7.6959999999999464</c:v>
                </c:pt>
                <c:pt idx="245">
                  <c:v>7.7049999999999468</c:v>
                </c:pt>
                <c:pt idx="246">
                  <c:v>7.7139999999999471</c:v>
                </c:pt>
                <c:pt idx="247">
                  <c:v>7.7229999999999466</c:v>
                </c:pt>
                <c:pt idx="248">
                  <c:v>7.7319999999999469</c:v>
                </c:pt>
                <c:pt idx="249">
                  <c:v>7.7409999999999464</c:v>
                </c:pt>
                <c:pt idx="250">
                  <c:v>7.7499999999999467</c:v>
                </c:pt>
                <c:pt idx="251">
                  <c:v>7.7589999999999471</c:v>
                </c:pt>
                <c:pt idx="252">
                  <c:v>7.7679999999999465</c:v>
                </c:pt>
                <c:pt idx="253">
                  <c:v>7.7769999999999468</c:v>
                </c:pt>
                <c:pt idx="254">
                  <c:v>7.7859999999999463</c:v>
                </c:pt>
                <c:pt idx="255">
                  <c:v>7.7949999999999466</c:v>
                </c:pt>
                <c:pt idx="256">
                  <c:v>7.803999999999947</c:v>
                </c:pt>
                <c:pt idx="257">
                  <c:v>7.8129999999999473</c:v>
                </c:pt>
                <c:pt idx="258">
                  <c:v>7.8219999999999468</c:v>
                </c:pt>
                <c:pt idx="259">
                  <c:v>7.8309999999999462</c:v>
                </c:pt>
                <c:pt idx="260">
                  <c:v>7.8399999999999466</c:v>
                </c:pt>
                <c:pt idx="261">
                  <c:v>7.8489999999999469</c:v>
                </c:pt>
                <c:pt idx="262">
                  <c:v>7.8579999999999472</c:v>
                </c:pt>
                <c:pt idx="263">
                  <c:v>7.8669999999999467</c:v>
                </c:pt>
                <c:pt idx="264">
                  <c:v>7.875999999999947</c:v>
                </c:pt>
                <c:pt idx="265">
                  <c:v>7.8849999999999465</c:v>
                </c:pt>
                <c:pt idx="266">
                  <c:v>7.8939999999999468</c:v>
                </c:pt>
                <c:pt idx="267">
                  <c:v>7.9029999999999472</c:v>
                </c:pt>
                <c:pt idx="268">
                  <c:v>7.9119999999999466</c:v>
                </c:pt>
                <c:pt idx="269">
                  <c:v>7.920999999999947</c:v>
                </c:pt>
                <c:pt idx="270">
                  <c:v>7.9299999999999464</c:v>
                </c:pt>
                <c:pt idx="271">
                  <c:v>7.9389999999999468</c:v>
                </c:pt>
                <c:pt idx="272">
                  <c:v>7.9479999999999471</c:v>
                </c:pt>
                <c:pt idx="273">
                  <c:v>7.9569999999999474</c:v>
                </c:pt>
                <c:pt idx="274">
                  <c:v>7.9659999999999469</c:v>
                </c:pt>
                <c:pt idx="275">
                  <c:v>7.9749999999999464</c:v>
                </c:pt>
                <c:pt idx="276">
                  <c:v>7.9839999999999467</c:v>
                </c:pt>
                <c:pt idx="277">
                  <c:v>7.992999999999947</c:v>
                </c:pt>
                <c:pt idx="278">
                  <c:v>8.0019999999999474</c:v>
                </c:pt>
                <c:pt idx="279">
                  <c:v>8.0109999999999459</c:v>
                </c:pt>
                <c:pt idx="280">
                  <c:v>8.0199999999999463</c:v>
                </c:pt>
                <c:pt idx="281">
                  <c:v>8.0289999999999466</c:v>
                </c:pt>
                <c:pt idx="282">
                  <c:v>8.037999999999947</c:v>
                </c:pt>
                <c:pt idx="283">
                  <c:v>8.0469999999999473</c:v>
                </c:pt>
                <c:pt idx="284">
                  <c:v>8.0559999999999476</c:v>
                </c:pt>
                <c:pt idx="285">
                  <c:v>8.064999999999948</c:v>
                </c:pt>
                <c:pt idx="286">
                  <c:v>8.0739999999999466</c:v>
                </c:pt>
                <c:pt idx="287">
                  <c:v>8.0829999999999469</c:v>
                </c:pt>
                <c:pt idx="288">
                  <c:v>8.0919999999999472</c:v>
                </c:pt>
                <c:pt idx="289">
                  <c:v>8.1009999999999476</c:v>
                </c:pt>
                <c:pt idx="290">
                  <c:v>8.1099999999999461</c:v>
                </c:pt>
                <c:pt idx="291">
                  <c:v>8.1189999999999465</c:v>
                </c:pt>
                <c:pt idx="292">
                  <c:v>8.1279999999999468</c:v>
                </c:pt>
                <c:pt idx="293">
                  <c:v>8.1369999999999472</c:v>
                </c:pt>
                <c:pt idx="294">
                  <c:v>8.1459999999999475</c:v>
                </c:pt>
                <c:pt idx="295">
                  <c:v>8.1549999999999478</c:v>
                </c:pt>
                <c:pt idx="296">
                  <c:v>8.1639999999999464</c:v>
                </c:pt>
                <c:pt idx="297">
                  <c:v>8.1729999999999468</c:v>
                </c:pt>
                <c:pt idx="298">
                  <c:v>8.1819999999999471</c:v>
                </c:pt>
                <c:pt idx="299">
                  <c:v>8.1909999999999474</c:v>
                </c:pt>
                <c:pt idx="300">
                  <c:v>8.1999999999999478</c:v>
                </c:pt>
                <c:pt idx="301">
                  <c:v>8.2089999999999463</c:v>
                </c:pt>
                <c:pt idx="302">
                  <c:v>8.2179999999999467</c:v>
                </c:pt>
                <c:pt idx="303">
                  <c:v>8.226999999999947</c:v>
                </c:pt>
                <c:pt idx="304">
                  <c:v>8.2359999999999474</c:v>
                </c:pt>
                <c:pt idx="305">
                  <c:v>8.2449999999999477</c:v>
                </c:pt>
                <c:pt idx="306">
                  <c:v>8.253999999999948</c:v>
                </c:pt>
                <c:pt idx="307">
                  <c:v>8.2629999999999466</c:v>
                </c:pt>
                <c:pt idx="308">
                  <c:v>8.271999999999947</c:v>
                </c:pt>
                <c:pt idx="309">
                  <c:v>8.2809999999999473</c:v>
                </c:pt>
                <c:pt idx="310">
                  <c:v>8.2899999999999476</c:v>
                </c:pt>
                <c:pt idx="311">
                  <c:v>8.2989999999999462</c:v>
                </c:pt>
                <c:pt idx="312">
                  <c:v>8.3079999999999465</c:v>
                </c:pt>
                <c:pt idx="313">
                  <c:v>8.3169999999999469</c:v>
                </c:pt>
                <c:pt idx="314">
                  <c:v>8.3259999999999472</c:v>
                </c:pt>
                <c:pt idx="315">
                  <c:v>8.3349999999999476</c:v>
                </c:pt>
                <c:pt idx="316">
                  <c:v>8.3439999999999479</c:v>
                </c:pt>
                <c:pt idx="317">
                  <c:v>8.3529999999999482</c:v>
                </c:pt>
                <c:pt idx="318">
                  <c:v>8.3619999999999468</c:v>
                </c:pt>
                <c:pt idx="319">
                  <c:v>8.3709999999999471</c:v>
                </c:pt>
                <c:pt idx="320">
                  <c:v>8.3799999999999475</c:v>
                </c:pt>
                <c:pt idx="321">
                  <c:v>8.3889999999999478</c:v>
                </c:pt>
                <c:pt idx="322">
                  <c:v>8.3979999999999464</c:v>
                </c:pt>
                <c:pt idx="323">
                  <c:v>8.4069999999999467</c:v>
                </c:pt>
                <c:pt idx="324">
                  <c:v>8.4159999999999471</c:v>
                </c:pt>
                <c:pt idx="325">
                  <c:v>8.4249999999999474</c:v>
                </c:pt>
                <c:pt idx="326">
                  <c:v>8.4339999999999478</c:v>
                </c:pt>
                <c:pt idx="327">
                  <c:v>8.4429999999999481</c:v>
                </c:pt>
                <c:pt idx="328">
                  <c:v>8.4519999999999467</c:v>
                </c:pt>
                <c:pt idx="329">
                  <c:v>8.460999999999947</c:v>
                </c:pt>
                <c:pt idx="330">
                  <c:v>8.4699999999999473</c:v>
                </c:pt>
                <c:pt idx="331">
                  <c:v>8.4789999999999477</c:v>
                </c:pt>
                <c:pt idx="332">
                  <c:v>8.487999999999948</c:v>
                </c:pt>
                <c:pt idx="333">
                  <c:v>8.4969999999999466</c:v>
                </c:pt>
                <c:pt idx="334">
                  <c:v>8.5059999999999469</c:v>
                </c:pt>
                <c:pt idx="335">
                  <c:v>8.5149999999999473</c:v>
                </c:pt>
                <c:pt idx="336">
                  <c:v>8.5239999999999476</c:v>
                </c:pt>
                <c:pt idx="337">
                  <c:v>8.532999999999948</c:v>
                </c:pt>
                <c:pt idx="338">
                  <c:v>8.5419999999999483</c:v>
                </c:pt>
                <c:pt idx="339">
                  <c:v>8.5509999999999469</c:v>
                </c:pt>
                <c:pt idx="340">
                  <c:v>8.5599999999999472</c:v>
                </c:pt>
                <c:pt idx="341">
                  <c:v>8.5689999999999475</c:v>
                </c:pt>
                <c:pt idx="342">
                  <c:v>8.5779999999999479</c:v>
                </c:pt>
                <c:pt idx="343">
                  <c:v>8.5869999999999465</c:v>
                </c:pt>
                <c:pt idx="344">
                  <c:v>8.5959999999999468</c:v>
                </c:pt>
                <c:pt idx="345">
                  <c:v>8.6049999999999471</c:v>
                </c:pt>
                <c:pt idx="346">
                  <c:v>8.6139999999999475</c:v>
                </c:pt>
                <c:pt idx="347">
                  <c:v>8.6229999999999478</c:v>
                </c:pt>
                <c:pt idx="348">
                  <c:v>8.6319999999999482</c:v>
                </c:pt>
                <c:pt idx="349">
                  <c:v>8.6409999999999485</c:v>
                </c:pt>
                <c:pt idx="350">
                  <c:v>8.6499999999999471</c:v>
                </c:pt>
                <c:pt idx="351">
                  <c:v>8.6589999999999474</c:v>
                </c:pt>
                <c:pt idx="352">
                  <c:v>8.6679999999999477</c:v>
                </c:pt>
                <c:pt idx="353">
                  <c:v>8.6769999999999481</c:v>
                </c:pt>
                <c:pt idx="354">
                  <c:v>8.6859999999999467</c:v>
                </c:pt>
                <c:pt idx="355">
                  <c:v>8.694999999999947</c:v>
                </c:pt>
                <c:pt idx="356">
                  <c:v>8.7039999999999473</c:v>
                </c:pt>
                <c:pt idx="357">
                  <c:v>8.7129999999999477</c:v>
                </c:pt>
                <c:pt idx="358">
                  <c:v>8.721999999999948</c:v>
                </c:pt>
                <c:pt idx="359">
                  <c:v>8.7309999999999484</c:v>
                </c:pt>
                <c:pt idx="360">
                  <c:v>8.7399999999999469</c:v>
                </c:pt>
                <c:pt idx="361">
                  <c:v>8.7489999999999473</c:v>
                </c:pt>
                <c:pt idx="362">
                  <c:v>8.7579999999999476</c:v>
                </c:pt>
                <c:pt idx="363">
                  <c:v>8.7669999999999479</c:v>
                </c:pt>
                <c:pt idx="364">
                  <c:v>8.7759999999999483</c:v>
                </c:pt>
                <c:pt idx="365">
                  <c:v>8.7849999999999469</c:v>
                </c:pt>
                <c:pt idx="366">
                  <c:v>8.7939999999999472</c:v>
                </c:pt>
                <c:pt idx="367">
                  <c:v>8.8029999999999475</c:v>
                </c:pt>
                <c:pt idx="368">
                  <c:v>8.8119999999999479</c:v>
                </c:pt>
                <c:pt idx="369">
                  <c:v>8.8209999999999482</c:v>
                </c:pt>
                <c:pt idx="370">
                  <c:v>8.8299999999999486</c:v>
                </c:pt>
                <c:pt idx="371">
                  <c:v>8.8389999999999471</c:v>
                </c:pt>
                <c:pt idx="372">
                  <c:v>8.8479999999999475</c:v>
                </c:pt>
                <c:pt idx="373">
                  <c:v>8.8569999999999478</c:v>
                </c:pt>
                <c:pt idx="374">
                  <c:v>8.8659999999999481</c:v>
                </c:pt>
                <c:pt idx="375">
                  <c:v>8.8749999999999467</c:v>
                </c:pt>
                <c:pt idx="376">
                  <c:v>8.8839999999999471</c:v>
                </c:pt>
                <c:pt idx="377">
                  <c:v>8.8929999999999474</c:v>
                </c:pt>
                <c:pt idx="378">
                  <c:v>8.9019999999999477</c:v>
                </c:pt>
                <c:pt idx="379">
                  <c:v>8.9109999999999481</c:v>
                </c:pt>
                <c:pt idx="380">
                  <c:v>8.9199999999999484</c:v>
                </c:pt>
                <c:pt idx="381">
                  <c:v>8.9289999999999488</c:v>
                </c:pt>
                <c:pt idx="382">
                  <c:v>8.9379999999999473</c:v>
                </c:pt>
                <c:pt idx="383">
                  <c:v>8.9469999999999477</c:v>
                </c:pt>
                <c:pt idx="384">
                  <c:v>8.955999999999948</c:v>
                </c:pt>
                <c:pt idx="385">
                  <c:v>8.9649999999999483</c:v>
                </c:pt>
                <c:pt idx="386">
                  <c:v>8.9739999999999469</c:v>
                </c:pt>
                <c:pt idx="387">
                  <c:v>8.9829999999999472</c:v>
                </c:pt>
                <c:pt idx="388">
                  <c:v>8.9919999999999476</c:v>
                </c:pt>
                <c:pt idx="389">
                  <c:v>9.0009999999999479</c:v>
                </c:pt>
                <c:pt idx="390">
                  <c:v>9.0099999999999483</c:v>
                </c:pt>
                <c:pt idx="391">
                  <c:v>9.0189999999999486</c:v>
                </c:pt>
                <c:pt idx="392">
                  <c:v>9.0279999999999472</c:v>
                </c:pt>
                <c:pt idx="393">
                  <c:v>9.0369999999999475</c:v>
                </c:pt>
                <c:pt idx="394">
                  <c:v>9.0459999999999479</c:v>
                </c:pt>
                <c:pt idx="395">
                  <c:v>9.0549999999999482</c:v>
                </c:pt>
                <c:pt idx="396">
                  <c:v>9.0639999999999485</c:v>
                </c:pt>
                <c:pt idx="397">
                  <c:v>9.0729999999999471</c:v>
                </c:pt>
                <c:pt idx="398">
                  <c:v>9.0819999999999474</c:v>
                </c:pt>
                <c:pt idx="399">
                  <c:v>9.0909999999999478</c:v>
                </c:pt>
                <c:pt idx="400">
                  <c:v>9.0999999999999481</c:v>
                </c:pt>
                <c:pt idx="401">
                  <c:v>9.1089999999999485</c:v>
                </c:pt>
                <c:pt idx="402">
                  <c:v>9.1179999999999488</c:v>
                </c:pt>
                <c:pt idx="403">
                  <c:v>9.1269999999999474</c:v>
                </c:pt>
                <c:pt idx="404">
                  <c:v>9.1359999999999477</c:v>
                </c:pt>
                <c:pt idx="405">
                  <c:v>9.1449999999999481</c:v>
                </c:pt>
                <c:pt idx="406">
                  <c:v>9.1539999999999484</c:v>
                </c:pt>
                <c:pt idx="407">
                  <c:v>9.1629999999999487</c:v>
                </c:pt>
                <c:pt idx="408">
                  <c:v>9.1719999999999473</c:v>
                </c:pt>
                <c:pt idx="409">
                  <c:v>9.1809999999999476</c:v>
                </c:pt>
                <c:pt idx="410">
                  <c:v>9.189999999999948</c:v>
                </c:pt>
                <c:pt idx="411">
                  <c:v>9.1989999999999483</c:v>
                </c:pt>
                <c:pt idx="412">
                  <c:v>9.2079999999999487</c:v>
                </c:pt>
                <c:pt idx="413">
                  <c:v>9.2169999999999472</c:v>
                </c:pt>
                <c:pt idx="414">
                  <c:v>9.2259999999999476</c:v>
                </c:pt>
                <c:pt idx="415">
                  <c:v>9.2349999999999479</c:v>
                </c:pt>
                <c:pt idx="416">
                  <c:v>9.2439999999999483</c:v>
                </c:pt>
                <c:pt idx="417">
                  <c:v>9.2529999999999486</c:v>
                </c:pt>
                <c:pt idx="418">
                  <c:v>9.2619999999999472</c:v>
                </c:pt>
                <c:pt idx="419">
                  <c:v>9.2709999999999475</c:v>
                </c:pt>
                <c:pt idx="420">
                  <c:v>9.2799999999999478</c:v>
                </c:pt>
                <c:pt idx="421">
                  <c:v>9.2889999999999482</c:v>
                </c:pt>
                <c:pt idx="422">
                  <c:v>9.2979999999999485</c:v>
                </c:pt>
                <c:pt idx="423">
                  <c:v>9.3069999999999489</c:v>
                </c:pt>
                <c:pt idx="424">
                  <c:v>9.3159999999999474</c:v>
                </c:pt>
                <c:pt idx="425">
                  <c:v>9.3249999999999478</c:v>
                </c:pt>
                <c:pt idx="426">
                  <c:v>9.3339999999999481</c:v>
                </c:pt>
                <c:pt idx="427">
                  <c:v>9.3429999999999485</c:v>
                </c:pt>
                <c:pt idx="428">
                  <c:v>9.3519999999999488</c:v>
                </c:pt>
                <c:pt idx="429">
                  <c:v>9.3609999999999474</c:v>
                </c:pt>
                <c:pt idx="430">
                  <c:v>9.3699999999999477</c:v>
                </c:pt>
                <c:pt idx="431">
                  <c:v>9.378999999999948</c:v>
                </c:pt>
                <c:pt idx="432">
                  <c:v>9.3879999999999484</c:v>
                </c:pt>
                <c:pt idx="433">
                  <c:v>9.3969999999999487</c:v>
                </c:pt>
                <c:pt idx="434">
                  <c:v>9.4059999999999491</c:v>
                </c:pt>
                <c:pt idx="435">
                  <c:v>9.4149999999999476</c:v>
                </c:pt>
                <c:pt idx="436">
                  <c:v>9.423999999999948</c:v>
                </c:pt>
                <c:pt idx="437">
                  <c:v>9.4329999999999483</c:v>
                </c:pt>
                <c:pt idx="438">
                  <c:v>9.4419999999999487</c:v>
                </c:pt>
                <c:pt idx="439">
                  <c:v>9.450999999999949</c:v>
                </c:pt>
                <c:pt idx="440">
                  <c:v>9.4599999999999476</c:v>
                </c:pt>
                <c:pt idx="441">
                  <c:v>9.4689999999999479</c:v>
                </c:pt>
                <c:pt idx="442">
                  <c:v>9.4779999999999482</c:v>
                </c:pt>
                <c:pt idx="443">
                  <c:v>9.4869999999999486</c:v>
                </c:pt>
                <c:pt idx="444">
                  <c:v>9.4959999999999489</c:v>
                </c:pt>
                <c:pt idx="445">
                  <c:v>9.5049999999999475</c:v>
                </c:pt>
                <c:pt idx="446">
                  <c:v>9.5139999999999478</c:v>
                </c:pt>
                <c:pt idx="447">
                  <c:v>9.5229999999999482</c:v>
                </c:pt>
                <c:pt idx="448">
                  <c:v>9.5319999999999485</c:v>
                </c:pt>
                <c:pt idx="449">
                  <c:v>9.5409999999999489</c:v>
                </c:pt>
                <c:pt idx="450">
                  <c:v>9.5499999999999474</c:v>
                </c:pt>
                <c:pt idx="451">
                  <c:v>9.5589999999999478</c:v>
                </c:pt>
                <c:pt idx="452">
                  <c:v>9.5679999999999481</c:v>
                </c:pt>
                <c:pt idx="453">
                  <c:v>9.5769999999999484</c:v>
                </c:pt>
                <c:pt idx="454">
                  <c:v>9.5859999999999488</c:v>
                </c:pt>
                <c:pt idx="455">
                  <c:v>9.5949999999999491</c:v>
                </c:pt>
                <c:pt idx="456">
                  <c:v>9.6039999999999477</c:v>
                </c:pt>
                <c:pt idx="457">
                  <c:v>9.612999999999948</c:v>
                </c:pt>
                <c:pt idx="458">
                  <c:v>9.6219999999999484</c:v>
                </c:pt>
                <c:pt idx="459">
                  <c:v>9.6309999999999487</c:v>
                </c:pt>
                <c:pt idx="460">
                  <c:v>9.6399999999999491</c:v>
                </c:pt>
                <c:pt idx="461">
                  <c:v>9.6489999999999476</c:v>
                </c:pt>
                <c:pt idx="462">
                  <c:v>9.657999999999948</c:v>
                </c:pt>
                <c:pt idx="463">
                  <c:v>9.6669999999999483</c:v>
                </c:pt>
                <c:pt idx="464">
                  <c:v>9.6759999999999486</c:v>
                </c:pt>
                <c:pt idx="465">
                  <c:v>9.684999999999949</c:v>
                </c:pt>
                <c:pt idx="466">
                  <c:v>9.6939999999999493</c:v>
                </c:pt>
                <c:pt idx="467">
                  <c:v>9.7029999999999479</c:v>
                </c:pt>
                <c:pt idx="468">
                  <c:v>9.7119999999999482</c:v>
                </c:pt>
                <c:pt idx="469">
                  <c:v>9.7209999999999486</c:v>
                </c:pt>
                <c:pt idx="470">
                  <c:v>9.7299999999999489</c:v>
                </c:pt>
                <c:pt idx="471">
                  <c:v>9.7389999999999493</c:v>
                </c:pt>
                <c:pt idx="472">
                  <c:v>9.7479999999999478</c:v>
                </c:pt>
                <c:pt idx="473">
                  <c:v>9.7569999999999482</c:v>
                </c:pt>
                <c:pt idx="474">
                  <c:v>9.7659999999999485</c:v>
                </c:pt>
                <c:pt idx="475">
                  <c:v>9.7749999999999488</c:v>
                </c:pt>
                <c:pt idx="476">
                  <c:v>9.7839999999999492</c:v>
                </c:pt>
                <c:pt idx="477">
                  <c:v>9.7929999999999477</c:v>
                </c:pt>
                <c:pt idx="478">
                  <c:v>9.8019999999999481</c:v>
                </c:pt>
                <c:pt idx="479">
                  <c:v>9.8109999999999484</c:v>
                </c:pt>
                <c:pt idx="480">
                  <c:v>9.8199999999999488</c:v>
                </c:pt>
                <c:pt idx="481">
                  <c:v>9.8289999999999491</c:v>
                </c:pt>
                <c:pt idx="482">
                  <c:v>9.8379999999999477</c:v>
                </c:pt>
                <c:pt idx="483">
                  <c:v>9.846999999999948</c:v>
                </c:pt>
                <c:pt idx="484">
                  <c:v>9.8559999999999484</c:v>
                </c:pt>
                <c:pt idx="485">
                  <c:v>9.8649999999999487</c:v>
                </c:pt>
                <c:pt idx="486">
                  <c:v>9.873999999999949</c:v>
                </c:pt>
                <c:pt idx="487">
                  <c:v>9.8829999999999494</c:v>
                </c:pt>
                <c:pt idx="488">
                  <c:v>9.8919999999999479</c:v>
                </c:pt>
                <c:pt idx="489">
                  <c:v>9.9009999999999483</c:v>
                </c:pt>
                <c:pt idx="490">
                  <c:v>9.9099999999999486</c:v>
                </c:pt>
                <c:pt idx="491">
                  <c:v>9.918999999999949</c:v>
                </c:pt>
                <c:pt idx="492">
                  <c:v>9.9279999999999493</c:v>
                </c:pt>
                <c:pt idx="493">
                  <c:v>9.9369999999999479</c:v>
                </c:pt>
                <c:pt idx="494">
                  <c:v>9.9459999999999482</c:v>
                </c:pt>
                <c:pt idx="495">
                  <c:v>9.9549999999999486</c:v>
                </c:pt>
                <c:pt idx="496">
                  <c:v>9.9639999999999489</c:v>
                </c:pt>
                <c:pt idx="497">
                  <c:v>9.9729999999999492</c:v>
                </c:pt>
                <c:pt idx="498">
                  <c:v>9.9819999999999478</c:v>
                </c:pt>
                <c:pt idx="499">
                  <c:v>9.9909999999999481</c:v>
                </c:pt>
                <c:pt idx="500">
                  <c:v>9.9999999999999485</c:v>
                </c:pt>
                <c:pt idx="501">
                  <c:v>10.008999999999949</c:v>
                </c:pt>
                <c:pt idx="502">
                  <c:v>10.017999999999949</c:v>
                </c:pt>
                <c:pt idx="503">
                  <c:v>10.026999999999948</c:v>
                </c:pt>
                <c:pt idx="504">
                  <c:v>10.035999999999948</c:v>
                </c:pt>
                <c:pt idx="505">
                  <c:v>10.044999999999948</c:v>
                </c:pt>
                <c:pt idx="506">
                  <c:v>10.053999999999949</c:v>
                </c:pt>
                <c:pt idx="507">
                  <c:v>10.062999999999949</c:v>
                </c:pt>
                <c:pt idx="508">
                  <c:v>10.071999999999949</c:v>
                </c:pt>
                <c:pt idx="509">
                  <c:v>10.080999999999948</c:v>
                </c:pt>
                <c:pt idx="510">
                  <c:v>10.089999999999948</c:v>
                </c:pt>
                <c:pt idx="511">
                  <c:v>10.098999999999949</c:v>
                </c:pt>
                <c:pt idx="512">
                  <c:v>10.107999999999949</c:v>
                </c:pt>
                <c:pt idx="513">
                  <c:v>10.116999999999949</c:v>
                </c:pt>
                <c:pt idx="514">
                  <c:v>10.125999999999948</c:v>
                </c:pt>
                <c:pt idx="515">
                  <c:v>10.134999999999948</c:v>
                </c:pt>
                <c:pt idx="516">
                  <c:v>10.143999999999949</c:v>
                </c:pt>
                <c:pt idx="517">
                  <c:v>10.152999999999949</c:v>
                </c:pt>
                <c:pt idx="518">
                  <c:v>10.161999999999949</c:v>
                </c:pt>
                <c:pt idx="519">
                  <c:v>10.170999999999948</c:v>
                </c:pt>
                <c:pt idx="520">
                  <c:v>10.179999999999948</c:v>
                </c:pt>
                <c:pt idx="521">
                  <c:v>10.188999999999949</c:v>
                </c:pt>
                <c:pt idx="522">
                  <c:v>10.197999999999949</c:v>
                </c:pt>
                <c:pt idx="523">
                  <c:v>10.206999999999949</c:v>
                </c:pt>
                <c:pt idx="524">
                  <c:v>10.215999999999948</c:v>
                </c:pt>
                <c:pt idx="525">
                  <c:v>10.224999999999948</c:v>
                </c:pt>
                <c:pt idx="526">
                  <c:v>10.233999999999948</c:v>
                </c:pt>
                <c:pt idx="527">
                  <c:v>10.242999999999949</c:v>
                </c:pt>
                <c:pt idx="528">
                  <c:v>10.251999999999949</c:v>
                </c:pt>
                <c:pt idx="529">
                  <c:v>10.260999999999949</c:v>
                </c:pt>
                <c:pt idx="530">
                  <c:v>10.269999999999948</c:v>
                </c:pt>
                <c:pt idx="531">
                  <c:v>10.278999999999948</c:v>
                </c:pt>
                <c:pt idx="532">
                  <c:v>10.287999999999949</c:v>
                </c:pt>
                <c:pt idx="533">
                  <c:v>10.296999999999949</c:v>
                </c:pt>
                <c:pt idx="534">
                  <c:v>10.305999999999949</c:v>
                </c:pt>
                <c:pt idx="535">
                  <c:v>10.314999999999948</c:v>
                </c:pt>
                <c:pt idx="536">
                  <c:v>10.323999999999948</c:v>
                </c:pt>
                <c:pt idx="537">
                  <c:v>10.332999999999949</c:v>
                </c:pt>
                <c:pt idx="538">
                  <c:v>10.341999999999949</c:v>
                </c:pt>
                <c:pt idx="539">
                  <c:v>10.350999999999949</c:v>
                </c:pt>
                <c:pt idx="540">
                  <c:v>10.35999999999995</c:v>
                </c:pt>
                <c:pt idx="541">
                  <c:v>10.368999999999948</c:v>
                </c:pt>
                <c:pt idx="542">
                  <c:v>10.377999999999949</c:v>
                </c:pt>
                <c:pt idx="543">
                  <c:v>10.386999999999949</c:v>
                </c:pt>
                <c:pt idx="544">
                  <c:v>10.395999999999949</c:v>
                </c:pt>
                <c:pt idx="545">
                  <c:v>10.40499999999995</c:v>
                </c:pt>
                <c:pt idx="546">
                  <c:v>10.413999999999948</c:v>
                </c:pt>
                <c:pt idx="547">
                  <c:v>10.422999999999949</c:v>
                </c:pt>
                <c:pt idx="548">
                  <c:v>10.431999999999949</c:v>
                </c:pt>
                <c:pt idx="549">
                  <c:v>10.440999999999949</c:v>
                </c:pt>
                <c:pt idx="550">
                  <c:v>10.44999999999995</c:v>
                </c:pt>
                <c:pt idx="551">
                  <c:v>10.458999999999948</c:v>
                </c:pt>
                <c:pt idx="552">
                  <c:v>10.467999999999948</c:v>
                </c:pt>
                <c:pt idx="553">
                  <c:v>10.476999999999949</c:v>
                </c:pt>
                <c:pt idx="554">
                  <c:v>10.485999999999949</c:v>
                </c:pt>
                <c:pt idx="555">
                  <c:v>10.494999999999949</c:v>
                </c:pt>
                <c:pt idx="556">
                  <c:v>10.503999999999948</c:v>
                </c:pt>
                <c:pt idx="557">
                  <c:v>10.512999999999948</c:v>
                </c:pt>
                <c:pt idx="558">
                  <c:v>10.521999999999949</c:v>
                </c:pt>
                <c:pt idx="559">
                  <c:v>10.530999999999949</c:v>
                </c:pt>
                <c:pt idx="560">
                  <c:v>10.539999999999949</c:v>
                </c:pt>
                <c:pt idx="561">
                  <c:v>10.54899999999995</c:v>
                </c:pt>
                <c:pt idx="562">
                  <c:v>10.557999999999948</c:v>
                </c:pt>
                <c:pt idx="563">
                  <c:v>10.566999999999949</c:v>
                </c:pt>
                <c:pt idx="564">
                  <c:v>10.575999999999949</c:v>
                </c:pt>
                <c:pt idx="565">
                  <c:v>10.584999999999949</c:v>
                </c:pt>
                <c:pt idx="566">
                  <c:v>10.59399999999995</c:v>
                </c:pt>
                <c:pt idx="567">
                  <c:v>10.602999999999948</c:v>
                </c:pt>
                <c:pt idx="568">
                  <c:v>10.611999999999949</c:v>
                </c:pt>
                <c:pt idx="569">
                  <c:v>10.620999999999949</c:v>
                </c:pt>
                <c:pt idx="570">
                  <c:v>10.629999999999949</c:v>
                </c:pt>
                <c:pt idx="571">
                  <c:v>10.63899999999995</c:v>
                </c:pt>
                <c:pt idx="572">
                  <c:v>10.64799999999995</c:v>
                </c:pt>
                <c:pt idx="573">
                  <c:v>10.656999999999949</c:v>
                </c:pt>
                <c:pt idx="574">
                  <c:v>10.665999999999949</c:v>
                </c:pt>
                <c:pt idx="575">
                  <c:v>10.674999999999949</c:v>
                </c:pt>
                <c:pt idx="576">
                  <c:v>10.68399999999995</c:v>
                </c:pt>
                <c:pt idx="577">
                  <c:v>10.69299999999995</c:v>
                </c:pt>
                <c:pt idx="578">
                  <c:v>10.701999999999948</c:v>
                </c:pt>
                <c:pt idx="579">
                  <c:v>10.710999999999949</c:v>
                </c:pt>
                <c:pt idx="580">
                  <c:v>10.719999999999949</c:v>
                </c:pt>
                <c:pt idx="581">
                  <c:v>10.728999999999949</c:v>
                </c:pt>
                <c:pt idx="582">
                  <c:v>10.73799999999995</c:v>
                </c:pt>
                <c:pt idx="583">
                  <c:v>10.746999999999948</c:v>
                </c:pt>
                <c:pt idx="584">
                  <c:v>10.755999999999949</c:v>
                </c:pt>
                <c:pt idx="585">
                  <c:v>10.764999999999949</c:v>
                </c:pt>
                <c:pt idx="586">
                  <c:v>10.773999999999949</c:v>
                </c:pt>
                <c:pt idx="587">
                  <c:v>10.78299999999995</c:v>
                </c:pt>
                <c:pt idx="588">
                  <c:v>10.791999999999948</c:v>
                </c:pt>
                <c:pt idx="589">
                  <c:v>10.800999999999949</c:v>
                </c:pt>
                <c:pt idx="590">
                  <c:v>10.809999999999949</c:v>
                </c:pt>
                <c:pt idx="591">
                  <c:v>10.818999999999949</c:v>
                </c:pt>
                <c:pt idx="592">
                  <c:v>10.82799999999995</c:v>
                </c:pt>
                <c:pt idx="593">
                  <c:v>10.83699999999995</c:v>
                </c:pt>
                <c:pt idx="594">
                  <c:v>10.845999999999949</c:v>
                </c:pt>
                <c:pt idx="595">
                  <c:v>10.854999999999949</c:v>
                </c:pt>
                <c:pt idx="596">
                  <c:v>10.863999999999949</c:v>
                </c:pt>
                <c:pt idx="597">
                  <c:v>10.87299999999995</c:v>
                </c:pt>
                <c:pt idx="598">
                  <c:v>10.88199999999995</c:v>
                </c:pt>
                <c:pt idx="599">
                  <c:v>10.890999999999948</c:v>
                </c:pt>
                <c:pt idx="600">
                  <c:v>10.899999999999949</c:v>
                </c:pt>
                <c:pt idx="601">
                  <c:v>10.908999999999949</c:v>
                </c:pt>
                <c:pt idx="602">
                  <c:v>10.91799999999995</c:v>
                </c:pt>
                <c:pt idx="603">
                  <c:v>10.92699999999995</c:v>
                </c:pt>
                <c:pt idx="604">
                  <c:v>10.935999999999948</c:v>
                </c:pt>
                <c:pt idx="605">
                  <c:v>10.944999999999949</c:v>
                </c:pt>
                <c:pt idx="606">
                  <c:v>10.953999999999949</c:v>
                </c:pt>
                <c:pt idx="607">
                  <c:v>10.962999999999949</c:v>
                </c:pt>
                <c:pt idx="608">
                  <c:v>10.97199999999995</c:v>
                </c:pt>
                <c:pt idx="609">
                  <c:v>10.980999999999948</c:v>
                </c:pt>
                <c:pt idx="610">
                  <c:v>10.989999999999949</c:v>
                </c:pt>
                <c:pt idx="611">
                  <c:v>10.998999999999949</c:v>
                </c:pt>
                <c:pt idx="612">
                  <c:v>11.007999999999949</c:v>
                </c:pt>
                <c:pt idx="613">
                  <c:v>11.01699999999995</c:v>
                </c:pt>
                <c:pt idx="614">
                  <c:v>11.02599999999995</c:v>
                </c:pt>
                <c:pt idx="615">
                  <c:v>11.034999999999949</c:v>
                </c:pt>
                <c:pt idx="616">
                  <c:v>11.043999999999949</c:v>
                </c:pt>
                <c:pt idx="617">
                  <c:v>11.052999999999949</c:v>
                </c:pt>
                <c:pt idx="618">
                  <c:v>11.06199999999995</c:v>
                </c:pt>
                <c:pt idx="619">
                  <c:v>11.07099999999995</c:v>
                </c:pt>
                <c:pt idx="620">
                  <c:v>11.079999999999949</c:v>
                </c:pt>
                <c:pt idx="621">
                  <c:v>11.088999999999949</c:v>
                </c:pt>
                <c:pt idx="622">
                  <c:v>11.097999999999949</c:v>
                </c:pt>
                <c:pt idx="623">
                  <c:v>11.10699999999995</c:v>
                </c:pt>
                <c:pt idx="624">
                  <c:v>11.11599999999995</c:v>
                </c:pt>
                <c:pt idx="625">
                  <c:v>11.12499999999995</c:v>
                </c:pt>
                <c:pt idx="626">
                  <c:v>11.133999999999949</c:v>
                </c:pt>
                <c:pt idx="627">
                  <c:v>11.142999999999949</c:v>
                </c:pt>
                <c:pt idx="628">
                  <c:v>11.15199999999995</c:v>
                </c:pt>
                <c:pt idx="629">
                  <c:v>11.16099999999995</c:v>
                </c:pt>
                <c:pt idx="630">
                  <c:v>11.169999999999948</c:v>
                </c:pt>
                <c:pt idx="631">
                  <c:v>11.178999999999949</c:v>
                </c:pt>
                <c:pt idx="632">
                  <c:v>11.187999999999949</c:v>
                </c:pt>
                <c:pt idx="633">
                  <c:v>11.196999999999949</c:v>
                </c:pt>
                <c:pt idx="634">
                  <c:v>11.20599999999995</c:v>
                </c:pt>
                <c:pt idx="635">
                  <c:v>11.21499999999995</c:v>
                </c:pt>
                <c:pt idx="636">
                  <c:v>11.22399999999995</c:v>
                </c:pt>
                <c:pt idx="637">
                  <c:v>11.232999999999949</c:v>
                </c:pt>
                <c:pt idx="638">
                  <c:v>11.241999999999949</c:v>
                </c:pt>
                <c:pt idx="639">
                  <c:v>11.25099999999995</c:v>
                </c:pt>
                <c:pt idx="640">
                  <c:v>11.25999999999995</c:v>
                </c:pt>
                <c:pt idx="641">
                  <c:v>11.268999999999949</c:v>
                </c:pt>
                <c:pt idx="642">
                  <c:v>11.277999999999949</c:v>
                </c:pt>
                <c:pt idx="643">
                  <c:v>11.286999999999949</c:v>
                </c:pt>
                <c:pt idx="644">
                  <c:v>11.29599999999995</c:v>
                </c:pt>
                <c:pt idx="645">
                  <c:v>11.30499999999995</c:v>
                </c:pt>
                <c:pt idx="646">
                  <c:v>11.31399999999995</c:v>
                </c:pt>
                <c:pt idx="647">
                  <c:v>11.322999999999949</c:v>
                </c:pt>
                <c:pt idx="648">
                  <c:v>11.331999999999949</c:v>
                </c:pt>
                <c:pt idx="649">
                  <c:v>11.34099999999995</c:v>
                </c:pt>
                <c:pt idx="650">
                  <c:v>11.34999999999995</c:v>
                </c:pt>
                <c:pt idx="651">
                  <c:v>11.35899999999995</c:v>
                </c:pt>
                <c:pt idx="652">
                  <c:v>11.367999999999949</c:v>
                </c:pt>
                <c:pt idx="653">
                  <c:v>11.376999999999949</c:v>
                </c:pt>
                <c:pt idx="654">
                  <c:v>11.385999999999949</c:v>
                </c:pt>
                <c:pt idx="655">
                  <c:v>11.39499999999995</c:v>
                </c:pt>
                <c:pt idx="656">
                  <c:v>11.40399999999995</c:v>
                </c:pt>
                <c:pt idx="657">
                  <c:v>11.412999999999951</c:v>
                </c:pt>
                <c:pt idx="658">
                  <c:v>11.421999999999949</c:v>
                </c:pt>
                <c:pt idx="659">
                  <c:v>11.430999999999949</c:v>
                </c:pt>
                <c:pt idx="660">
                  <c:v>11.43999999999995</c:v>
                </c:pt>
                <c:pt idx="661">
                  <c:v>11.44899999999995</c:v>
                </c:pt>
                <c:pt idx="662">
                  <c:v>11.457999999999949</c:v>
                </c:pt>
                <c:pt idx="663">
                  <c:v>11.466999999999949</c:v>
                </c:pt>
                <c:pt idx="664">
                  <c:v>11.475999999999949</c:v>
                </c:pt>
                <c:pt idx="665">
                  <c:v>11.48499999999995</c:v>
                </c:pt>
                <c:pt idx="666">
                  <c:v>11.49399999999995</c:v>
                </c:pt>
                <c:pt idx="667">
                  <c:v>11.50299999999995</c:v>
                </c:pt>
                <c:pt idx="668">
                  <c:v>11.511999999999951</c:v>
                </c:pt>
                <c:pt idx="669">
                  <c:v>11.520999999999949</c:v>
                </c:pt>
                <c:pt idx="670">
                  <c:v>11.52999999999995</c:v>
                </c:pt>
                <c:pt idx="671">
                  <c:v>11.53899999999995</c:v>
                </c:pt>
                <c:pt idx="672">
                  <c:v>11.54799999999995</c:v>
                </c:pt>
                <c:pt idx="673">
                  <c:v>11.556999999999949</c:v>
                </c:pt>
                <c:pt idx="674">
                  <c:v>11.565999999999949</c:v>
                </c:pt>
                <c:pt idx="675">
                  <c:v>11.57499999999995</c:v>
                </c:pt>
                <c:pt idx="676">
                  <c:v>11.58399999999995</c:v>
                </c:pt>
                <c:pt idx="677">
                  <c:v>11.59299999999995</c:v>
                </c:pt>
                <c:pt idx="678">
                  <c:v>11.601999999999951</c:v>
                </c:pt>
                <c:pt idx="679">
                  <c:v>11.610999999999949</c:v>
                </c:pt>
                <c:pt idx="680">
                  <c:v>11.619999999999949</c:v>
                </c:pt>
                <c:pt idx="681">
                  <c:v>11.62899999999995</c:v>
                </c:pt>
                <c:pt idx="682">
                  <c:v>11.63799999999995</c:v>
                </c:pt>
                <c:pt idx="683">
                  <c:v>11.646999999999951</c:v>
                </c:pt>
                <c:pt idx="684">
                  <c:v>11.655999999999949</c:v>
                </c:pt>
                <c:pt idx="685">
                  <c:v>11.664999999999949</c:v>
                </c:pt>
                <c:pt idx="686">
                  <c:v>11.67399999999995</c:v>
                </c:pt>
                <c:pt idx="687">
                  <c:v>11.68299999999995</c:v>
                </c:pt>
                <c:pt idx="688">
                  <c:v>11.69199999999995</c:v>
                </c:pt>
                <c:pt idx="689">
                  <c:v>11.700999999999951</c:v>
                </c:pt>
                <c:pt idx="690">
                  <c:v>11.709999999999949</c:v>
                </c:pt>
                <c:pt idx="691">
                  <c:v>11.71899999999995</c:v>
                </c:pt>
                <c:pt idx="692">
                  <c:v>11.72799999999995</c:v>
                </c:pt>
                <c:pt idx="693">
                  <c:v>11.73699999999995</c:v>
                </c:pt>
                <c:pt idx="694">
                  <c:v>11.745999999999949</c:v>
                </c:pt>
                <c:pt idx="695">
                  <c:v>11.754999999999949</c:v>
                </c:pt>
                <c:pt idx="696">
                  <c:v>11.76399999999995</c:v>
                </c:pt>
                <c:pt idx="697">
                  <c:v>11.77299999999995</c:v>
                </c:pt>
                <c:pt idx="698">
                  <c:v>11.78199999999995</c:v>
                </c:pt>
                <c:pt idx="699">
                  <c:v>11.790999999999951</c:v>
                </c:pt>
                <c:pt idx="700">
                  <c:v>11.799999999999951</c:v>
                </c:pt>
                <c:pt idx="701">
                  <c:v>11.80899999999995</c:v>
                </c:pt>
                <c:pt idx="702">
                  <c:v>11.81799999999995</c:v>
                </c:pt>
                <c:pt idx="703">
                  <c:v>11.82699999999995</c:v>
                </c:pt>
                <c:pt idx="704">
                  <c:v>11.835999999999951</c:v>
                </c:pt>
                <c:pt idx="705">
                  <c:v>11.844999999999949</c:v>
                </c:pt>
                <c:pt idx="706">
                  <c:v>11.853999999999949</c:v>
                </c:pt>
                <c:pt idx="707">
                  <c:v>11.86299999999995</c:v>
                </c:pt>
                <c:pt idx="708">
                  <c:v>11.87199999999995</c:v>
                </c:pt>
                <c:pt idx="709">
                  <c:v>11.88099999999995</c:v>
                </c:pt>
                <c:pt idx="710">
                  <c:v>11.889999999999951</c:v>
                </c:pt>
                <c:pt idx="711">
                  <c:v>11.898999999999949</c:v>
                </c:pt>
                <c:pt idx="712">
                  <c:v>11.90799999999995</c:v>
                </c:pt>
                <c:pt idx="713">
                  <c:v>11.91699999999995</c:v>
                </c:pt>
                <c:pt idx="714">
                  <c:v>11.92599999999995</c:v>
                </c:pt>
                <c:pt idx="715">
                  <c:v>11.934999999999951</c:v>
                </c:pt>
                <c:pt idx="716">
                  <c:v>11.943999999999949</c:v>
                </c:pt>
                <c:pt idx="717">
                  <c:v>11.95299999999995</c:v>
                </c:pt>
                <c:pt idx="718">
                  <c:v>11.96199999999995</c:v>
                </c:pt>
                <c:pt idx="719">
                  <c:v>11.97099999999995</c:v>
                </c:pt>
                <c:pt idx="720">
                  <c:v>11.979999999999951</c:v>
                </c:pt>
                <c:pt idx="721">
                  <c:v>11.988999999999951</c:v>
                </c:pt>
                <c:pt idx="722">
                  <c:v>11.99799999999995</c:v>
                </c:pt>
                <c:pt idx="723">
                  <c:v>12.00699999999995</c:v>
                </c:pt>
                <c:pt idx="724">
                  <c:v>12.01599999999995</c:v>
                </c:pt>
                <c:pt idx="725">
                  <c:v>12.024999999999951</c:v>
                </c:pt>
                <c:pt idx="726">
                  <c:v>12.033999999999949</c:v>
                </c:pt>
                <c:pt idx="727">
                  <c:v>12.04299999999995</c:v>
                </c:pt>
                <c:pt idx="728">
                  <c:v>12.05199999999995</c:v>
                </c:pt>
                <c:pt idx="729">
                  <c:v>12.06099999999995</c:v>
                </c:pt>
                <c:pt idx="730">
                  <c:v>12.069999999999951</c:v>
                </c:pt>
                <c:pt idx="731">
                  <c:v>12.078999999999951</c:v>
                </c:pt>
                <c:pt idx="732">
                  <c:v>12.087999999999951</c:v>
                </c:pt>
                <c:pt idx="733">
                  <c:v>12.09699999999995</c:v>
                </c:pt>
                <c:pt idx="734">
                  <c:v>12.10599999999995</c:v>
                </c:pt>
                <c:pt idx="735">
                  <c:v>12.11499999999995</c:v>
                </c:pt>
                <c:pt idx="736">
                  <c:v>12.123999999999951</c:v>
                </c:pt>
                <c:pt idx="737">
                  <c:v>12.132999999999949</c:v>
                </c:pt>
                <c:pt idx="738">
                  <c:v>12.14199999999995</c:v>
                </c:pt>
                <c:pt idx="739">
                  <c:v>12.15099999999995</c:v>
                </c:pt>
                <c:pt idx="740">
                  <c:v>12.15999999999995</c:v>
                </c:pt>
                <c:pt idx="741">
                  <c:v>12.168999999999951</c:v>
                </c:pt>
                <c:pt idx="742">
                  <c:v>12.177999999999951</c:v>
                </c:pt>
                <c:pt idx="743">
                  <c:v>12.186999999999951</c:v>
                </c:pt>
                <c:pt idx="744">
                  <c:v>12.19599999999995</c:v>
                </c:pt>
                <c:pt idx="745">
                  <c:v>12.20499999999995</c:v>
                </c:pt>
                <c:pt idx="746">
                  <c:v>12.213999999999951</c:v>
                </c:pt>
                <c:pt idx="747">
                  <c:v>12.222999999999949</c:v>
                </c:pt>
                <c:pt idx="748">
                  <c:v>12.23199999999995</c:v>
                </c:pt>
                <c:pt idx="749">
                  <c:v>12.24099999999995</c:v>
                </c:pt>
                <c:pt idx="750">
                  <c:v>12.24999999999995</c:v>
                </c:pt>
                <c:pt idx="751">
                  <c:v>12.258999999999951</c:v>
                </c:pt>
                <c:pt idx="752">
                  <c:v>12.267999999999951</c:v>
                </c:pt>
                <c:pt idx="753">
                  <c:v>12.276999999999951</c:v>
                </c:pt>
                <c:pt idx="754">
                  <c:v>12.28599999999995</c:v>
                </c:pt>
                <c:pt idx="755">
                  <c:v>12.29499999999995</c:v>
                </c:pt>
                <c:pt idx="756">
                  <c:v>12.303999999999951</c:v>
                </c:pt>
                <c:pt idx="757">
                  <c:v>12.312999999999951</c:v>
                </c:pt>
                <c:pt idx="758">
                  <c:v>12.321999999999949</c:v>
                </c:pt>
                <c:pt idx="759">
                  <c:v>12.33099999999995</c:v>
                </c:pt>
                <c:pt idx="760">
                  <c:v>12.33999999999995</c:v>
                </c:pt>
                <c:pt idx="761">
                  <c:v>12.34899999999995</c:v>
                </c:pt>
                <c:pt idx="762">
                  <c:v>12.357999999999951</c:v>
                </c:pt>
                <c:pt idx="763">
                  <c:v>12.366999999999951</c:v>
                </c:pt>
                <c:pt idx="764">
                  <c:v>12.375999999999951</c:v>
                </c:pt>
                <c:pt idx="765">
                  <c:v>12.38499999999995</c:v>
                </c:pt>
                <c:pt idx="766">
                  <c:v>12.39399999999995</c:v>
                </c:pt>
                <c:pt idx="767">
                  <c:v>12.402999999999951</c:v>
                </c:pt>
                <c:pt idx="768">
                  <c:v>12.411999999999951</c:v>
                </c:pt>
                <c:pt idx="769">
                  <c:v>12.42099999999995</c:v>
                </c:pt>
                <c:pt idx="770">
                  <c:v>12.42999999999995</c:v>
                </c:pt>
                <c:pt idx="771">
                  <c:v>12.43899999999995</c:v>
                </c:pt>
                <c:pt idx="772">
                  <c:v>12.447999999999951</c:v>
                </c:pt>
                <c:pt idx="773">
                  <c:v>12.456999999999951</c:v>
                </c:pt>
                <c:pt idx="774">
                  <c:v>12.465999999999951</c:v>
                </c:pt>
                <c:pt idx="775">
                  <c:v>12.474999999999952</c:v>
                </c:pt>
                <c:pt idx="776">
                  <c:v>12.48399999999995</c:v>
                </c:pt>
                <c:pt idx="777">
                  <c:v>12.492999999999951</c:v>
                </c:pt>
                <c:pt idx="778">
                  <c:v>12.501999999999951</c:v>
                </c:pt>
                <c:pt idx="779">
                  <c:v>12.510999999999949</c:v>
                </c:pt>
                <c:pt idx="780">
                  <c:v>12.51999999999995</c:v>
                </c:pt>
                <c:pt idx="781">
                  <c:v>12.52899999999995</c:v>
                </c:pt>
                <c:pt idx="782">
                  <c:v>12.537999999999951</c:v>
                </c:pt>
                <c:pt idx="783">
                  <c:v>12.546999999999951</c:v>
                </c:pt>
                <c:pt idx="784">
                  <c:v>12.555999999999951</c:v>
                </c:pt>
                <c:pt idx="785">
                  <c:v>12.564999999999952</c:v>
                </c:pt>
                <c:pt idx="786">
                  <c:v>12.57399999999995</c:v>
                </c:pt>
                <c:pt idx="787">
                  <c:v>12.58299999999995</c:v>
                </c:pt>
                <c:pt idx="788">
                  <c:v>12.591999999999951</c:v>
                </c:pt>
                <c:pt idx="789">
                  <c:v>12.600999999999951</c:v>
                </c:pt>
                <c:pt idx="790">
                  <c:v>12.60999999999995</c:v>
                </c:pt>
                <c:pt idx="791">
                  <c:v>12.61899999999995</c:v>
                </c:pt>
                <c:pt idx="792">
                  <c:v>12.62799999999995</c:v>
                </c:pt>
                <c:pt idx="793">
                  <c:v>12.636999999999951</c:v>
                </c:pt>
                <c:pt idx="794">
                  <c:v>12.645999999999951</c:v>
                </c:pt>
                <c:pt idx="795">
                  <c:v>12.654999999999951</c:v>
                </c:pt>
                <c:pt idx="796">
                  <c:v>12.663999999999952</c:v>
                </c:pt>
                <c:pt idx="797">
                  <c:v>12.67299999999995</c:v>
                </c:pt>
                <c:pt idx="798">
                  <c:v>12.681999999999951</c:v>
                </c:pt>
                <c:pt idx="799">
                  <c:v>12.690999999999951</c:v>
                </c:pt>
                <c:pt idx="800">
                  <c:v>12.699999999999951</c:v>
                </c:pt>
                <c:pt idx="801">
                  <c:v>12.70899999999995</c:v>
                </c:pt>
                <c:pt idx="802">
                  <c:v>12.71799999999995</c:v>
                </c:pt>
                <c:pt idx="803">
                  <c:v>12.726999999999951</c:v>
                </c:pt>
                <c:pt idx="804">
                  <c:v>12.735999999999951</c:v>
                </c:pt>
                <c:pt idx="805">
                  <c:v>12.744999999999951</c:v>
                </c:pt>
                <c:pt idx="806">
                  <c:v>12.753999999999952</c:v>
                </c:pt>
                <c:pt idx="807">
                  <c:v>12.762999999999952</c:v>
                </c:pt>
                <c:pt idx="808">
                  <c:v>12.771999999999951</c:v>
                </c:pt>
                <c:pt idx="809">
                  <c:v>12.780999999999951</c:v>
                </c:pt>
                <c:pt idx="810">
                  <c:v>12.789999999999951</c:v>
                </c:pt>
                <c:pt idx="811">
                  <c:v>12.79899999999995</c:v>
                </c:pt>
                <c:pt idx="812">
                  <c:v>12.80799999999995</c:v>
                </c:pt>
                <c:pt idx="813">
                  <c:v>12.81699999999995</c:v>
                </c:pt>
                <c:pt idx="814">
                  <c:v>12.825999999999951</c:v>
                </c:pt>
                <c:pt idx="815">
                  <c:v>12.834999999999951</c:v>
                </c:pt>
                <c:pt idx="816">
                  <c:v>12.843999999999951</c:v>
                </c:pt>
                <c:pt idx="817">
                  <c:v>12.852999999999952</c:v>
                </c:pt>
                <c:pt idx="818">
                  <c:v>12.86199999999995</c:v>
                </c:pt>
                <c:pt idx="819">
                  <c:v>12.870999999999951</c:v>
                </c:pt>
                <c:pt idx="820">
                  <c:v>12.879999999999951</c:v>
                </c:pt>
                <c:pt idx="821">
                  <c:v>12.888999999999951</c:v>
                </c:pt>
                <c:pt idx="822">
                  <c:v>12.89799999999995</c:v>
                </c:pt>
                <c:pt idx="823">
                  <c:v>12.90699999999995</c:v>
                </c:pt>
                <c:pt idx="824">
                  <c:v>12.915999999999951</c:v>
                </c:pt>
                <c:pt idx="825">
                  <c:v>12.924999999999951</c:v>
                </c:pt>
                <c:pt idx="826">
                  <c:v>12.933999999999951</c:v>
                </c:pt>
                <c:pt idx="827">
                  <c:v>12.942999999999952</c:v>
                </c:pt>
                <c:pt idx="828">
                  <c:v>12.951999999999952</c:v>
                </c:pt>
                <c:pt idx="829">
                  <c:v>12.960999999999951</c:v>
                </c:pt>
                <c:pt idx="830">
                  <c:v>12.969999999999951</c:v>
                </c:pt>
                <c:pt idx="831">
                  <c:v>12.978999999999951</c:v>
                </c:pt>
                <c:pt idx="832">
                  <c:v>12.987999999999952</c:v>
                </c:pt>
                <c:pt idx="833">
                  <c:v>12.99699999999995</c:v>
                </c:pt>
                <c:pt idx="834">
                  <c:v>13.00599999999995</c:v>
                </c:pt>
                <c:pt idx="835">
                  <c:v>13.014999999999951</c:v>
                </c:pt>
                <c:pt idx="836">
                  <c:v>13.023999999999951</c:v>
                </c:pt>
                <c:pt idx="837">
                  <c:v>13.03299999999995</c:v>
                </c:pt>
                <c:pt idx="838">
                  <c:v>13.041999999999948</c:v>
                </c:pt>
                <c:pt idx="839">
                  <c:v>13.050999999999949</c:v>
                </c:pt>
                <c:pt idx="840">
                  <c:v>13.059999999999949</c:v>
                </c:pt>
                <c:pt idx="841">
                  <c:v>13.068999999999949</c:v>
                </c:pt>
                <c:pt idx="842">
                  <c:v>13.077999999999948</c:v>
                </c:pt>
                <c:pt idx="843">
                  <c:v>13.086999999999948</c:v>
                </c:pt>
                <c:pt idx="844">
                  <c:v>13.095999999999947</c:v>
                </c:pt>
                <c:pt idx="845">
                  <c:v>13.104999999999947</c:v>
                </c:pt>
                <c:pt idx="846">
                  <c:v>13.113999999999947</c:v>
                </c:pt>
                <c:pt idx="847">
                  <c:v>13.122999999999946</c:v>
                </c:pt>
                <c:pt idx="848">
                  <c:v>13.131999999999946</c:v>
                </c:pt>
                <c:pt idx="849">
                  <c:v>13.140999999999945</c:v>
                </c:pt>
                <c:pt idx="850">
                  <c:v>13.149999999999945</c:v>
                </c:pt>
                <c:pt idx="851">
                  <c:v>13.158999999999946</c:v>
                </c:pt>
                <c:pt idx="852">
                  <c:v>13.167999999999946</c:v>
                </c:pt>
                <c:pt idx="853">
                  <c:v>13.176999999999945</c:v>
                </c:pt>
                <c:pt idx="854">
                  <c:v>13.185999999999943</c:v>
                </c:pt>
                <c:pt idx="855">
                  <c:v>13.194999999999943</c:v>
                </c:pt>
                <c:pt idx="856">
                  <c:v>13.203999999999944</c:v>
                </c:pt>
                <c:pt idx="857">
                  <c:v>13.212999999999944</c:v>
                </c:pt>
                <c:pt idx="858">
                  <c:v>13.221999999999943</c:v>
                </c:pt>
                <c:pt idx="859">
                  <c:v>13.230999999999943</c:v>
                </c:pt>
                <c:pt idx="860">
                  <c:v>13.239999999999942</c:v>
                </c:pt>
                <c:pt idx="861">
                  <c:v>13.248999999999942</c:v>
                </c:pt>
                <c:pt idx="862">
                  <c:v>13.257999999999942</c:v>
                </c:pt>
                <c:pt idx="863">
                  <c:v>13.266999999999941</c:v>
                </c:pt>
                <c:pt idx="864">
                  <c:v>13.275999999999941</c:v>
                </c:pt>
                <c:pt idx="865">
                  <c:v>13.28499999999994</c:v>
                </c:pt>
                <c:pt idx="866">
                  <c:v>13.29399999999994</c:v>
                </c:pt>
                <c:pt idx="867">
                  <c:v>13.30299999999994</c:v>
                </c:pt>
                <c:pt idx="868">
                  <c:v>13.311999999999941</c:v>
                </c:pt>
                <c:pt idx="869">
                  <c:v>13.320999999999939</c:v>
                </c:pt>
                <c:pt idx="870">
                  <c:v>13.329999999999938</c:v>
                </c:pt>
                <c:pt idx="871">
                  <c:v>13.338999999999938</c:v>
                </c:pt>
                <c:pt idx="872">
                  <c:v>13.347999999999939</c:v>
                </c:pt>
                <c:pt idx="873">
                  <c:v>13.356999999999939</c:v>
                </c:pt>
                <c:pt idx="874">
                  <c:v>13.365999999999937</c:v>
                </c:pt>
                <c:pt idx="875">
                  <c:v>13.374999999999938</c:v>
                </c:pt>
                <c:pt idx="876">
                  <c:v>13.383999999999936</c:v>
                </c:pt>
                <c:pt idx="877">
                  <c:v>13.392999999999937</c:v>
                </c:pt>
                <c:pt idx="878">
                  <c:v>13.401999999999937</c:v>
                </c:pt>
                <c:pt idx="879">
                  <c:v>13.410999999999936</c:v>
                </c:pt>
                <c:pt idx="880">
                  <c:v>13.419999999999936</c:v>
                </c:pt>
                <c:pt idx="881">
                  <c:v>13.428999999999935</c:v>
                </c:pt>
                <c:pt idx="882">
                  <c:v>13.437999999999935</c:v>
                </c:pt>
                <c:pt idx="883">
                  <c:v>13.446999999999935</c:v>
                </c:pt>
                <c:pt idx="884">
                  <c:v>13.455999999999936</c:v>
                </c:pt>
                <c:pt idx="885">
                  <c:v>13.464999999999934</c:v>
                </c:pt>
                <c:pt idx="886">
                  <c:v>13.473999999999933</c:v>
                </c:pt>
                <c:pt idx="887">
                  <c:v>13.482999999999933</c:v>
                </c:pt>
                <c:pt idx="888">
                  <c:v>13.491999999999933</c:v>
                </c:pt>
                <c:pt idx="889">
                  <c:v>13.500999999999934</c:v>
                </c:pt>
                <c:pt idx="890">
                  <c:v>13.509999999999932</c:v>
                </c:pt>
                <c:pt idx="891">
                  <c:v>13.518999999999933</c:v>
                </c:pt>
                <c:pt idx="892">
                  <c:v>13.527999999999931</c:v>
                </c:pt>
                <c:pt idx="893">
                  <c:v>13.536999999999932</c:v>
                </c:pt>
                <c:pt idx="894">
                  <c:v>13.545999999999932</c:v>
                </c:pt>
                <c:pt idx="895">
                  <c:v>13.55499999999993</c:v>
                </c:pt>
                <c:pt idx="896">
                  <c:v>13.563999999999931</c:v>
                </c:pt>
                <c:pt idx="897">
                  <c:v>13.572999999999929</c:v>
                </c:pt>
                <c:pt idx="898">
                  <c:v>13.58199999999993</c:v>
                </c:pt>
                <c:pt idx="899">
                  <c:v>13.59099999999993</c:v>
                </c:pt>
                <c:pt idx="900">
                  <c:v>13.59999999999993</c:v>
                </c:pt>
                <c:pt idx="901">
                  <c:v>13.608999999999929</c:v>
                </c:pt>
                <c:pt idx="902">
                  <c:v>13.617999999999927</c:v>
                </c:pt>
                <c:pt idx="903">
                  <c:v>13.626999999999928</c:v>
                </c:pt>
                <c:pt idx="904">
                  <c:v>13.635999999999928</c:v>
                </c:pt>
                <c:pt idx="905">
                  <c:v>13.644999999999929</c:v>
                </c:pt>
                <c:pt idx="906">
                  <c:v>13.653999999999927</c:v>
                </c:pt>
                <c:pt idx="907">
                  <c:v>13.662999999999927</c:v>
                </c:pt>
                <c:pt idx="908">
                  <c:v>13.671999999999926</c:v>
                </c:pt>
                <c:pt idx="909">
                  <c:v>13.680999999999926</c:v>
                </c:pt>
                <c:pt idx="910">
                  <c:v>13.689999999999927</c:v>
                </c:pt>
                <c:pt idx="911">
                  <c:v>13.698999999999925</c:v>
                </c:pt>
                <c:pt idx="912">
                  <c:v>13.707999999999926</c:v>
                </c:pt>
                <c:pt idx="913">
                  <c:v>13.716999999999924</c:v>
                </c:pt>
                <c:pt idx="914">
                  <c:v>13.725999999999924</c:v>
                </c:pt>
                <c:pt idx="915">
                  <c:v>13.734999999999925</c:v>
                </c:pt>
                <c:pt idx="916">
                  <c:v>13.743999999999925</c:v>
                </c:pt>
                <c:pt idx="917">
                  <c:v>13.752999999999924</c:v>
                </c:pt>
                <c:pt idx="918">
                  <c:v>13.761999999999922</c:v>
                </c:pt>
                <c:pt idx="919">
                  <c:v>13.770999999999923</c:v>
                </c:pt>
                <c:pt idx="920">
                  <c:v>13.779999999999923</c:v>
                </c:pt>
                <c:pt idx="921">
                  <c:v>13.788999999999923</c:v>
                </c:pt>
                <c:pt idx="922">
                  <c:v>13.797999999999922</c:v>
                </c:pt>
                <c:pt idx="923">
                  <c:v>13.806999999999922</c:v>
                </c:pt>
                <c:pt idx="924">
                  <c:v>13.815999999999921</c:v>
                </c:pt>
                <c:pt idx="925">
                  <c:v>13.824999999999921</c:v>
                </c:pt>
                <c:pt idx="926">
                  <c:v>13.833999999999921</c:v>
                </c:pt>
                <c:pt idx="927">
                  <c:v>13.84299999999992</c:v>
                </c:pt>
                <c:pt idx="928">
                  <c:v>13.85199999999992</c:v>
                </c:pt>
                <c:pt idx="929">
                  <c:v>13.860999999999919</c:v>
                </c:pt>
                <c:pt idx="930">
                  <c:v>13.869999999999919</c:v>
                </c:pt>
                <c:pt idx="931">
                  <c:v>13.87899999999992</c:v>
                </c:pt>
                <c:pt idx="932">
                  <c:v>13.88799999999992</c:v>
                </c:pt>
                <c:pt idx="933">
                  <c:v>13.896999999999919</c:v>
                </c:pt>
                <c:pt idx="934">
                  <c:v>13.905999999999917</c:v>
                </c:pt>
                <c:pt idx="935">
                  <c:v>13.914999999999917</c:v>
                </c:pt>
                <c:pt idx="936">
                  <c:v>13.923999999999918</c:v>
                </c:pt>
                <c:pt idx="937">
                  <c:v>13.932999999999918</c:v>
                </c:pt>
                <c:pt idx="938">
                  <c:v>13.941999999999917</c:v>
                </c:pt>
                <c:pt idx="939">
                  <c:v>13.950999999999917</c:v>
                </c:pt>
                <c:pt idx="940">
                  <c:v>13.959999999999916</c:v>
                </c:pt>
                <c:pt idx="941">
                  <c:v>13.968999999999916</c:v>
                </c:pt>
                <c:pt idx="942">
                  <c:v>13.977999999999916</c:v>
                </c:pt>
                <c:pt idx="943">
                  <c:v>13.986999999999915</c:v>
                </c:pt>
                <c:pt idx="944">
                  <c:v>13.995999999999915</c:v>
                </c:pt>
                <c:pt idx="945">
                  <c:v>14.004999999999914</c:v>
                </c:pt>
                <c:pt idx="946">
                  <c:v>14.013999999999914</c:v>
                </c:pt>
                <c:pt idx="947">
                  <c:v>14.022999999999914</c:v>
                </c:pt>
                <c:pt idx="948">
                  <c:v>14.031999999999915</c:v>
                </c:pt>
                <c:pt idx="949">
                  <c:v>14.040999999999913</c:v>
                </c:pt>
                <c:pt idx="950">
                  <c:v>14.049999999999912</c:v>
                </c:pt>
                <c:pt idx="951">
                  <c:v>14.058999999999912</c:v>
                </c:pt>
                <c:pt idx="952">
                  <c:v>14.067999999999913</c:v>
                </c:pt>
                <c:pt idx="953">
                  <c:v>14.076999999999913</c:v>
                </c:pt>
                <c:pt idx="954">
                  <c:v>14.085999999999911</c:v>
                </c:pt>
                <c:pt idx="955">
                  <c:v>14.094999999999912</c:v>
                </c:pt>
                <c:pt idx="956">
                  <c:v>14.10399999999991</c:v>
                </c:pt>
                <c:pt idx="957">
                  <c:v>14.112999999999911</c:v>
                </c:pt>
                <c:pt idx="958">
                  <c:v>14.121999999999911</c:v>
                </c:pt>
                <c:pt idx="959">
                  <c:v>14.13099999999991</c:v>
                </c:pt>
                <c:pt idx="960">
                  <c:v>14.13999999999991</c:v>
                </c:pt>
                <c:pt idx="961">
                  <c:v>14.148999999999909</c:v>
                </c:pt>
                <c:pt idx="962">
                  <c:v>14.157999999999909</c:v>
                </c:pt>
                <c:pt idx="963">
                  <c:v>14.166999999999909</c:v>
                </c:pt>
                <c:pt idx="964">
                  <c:v>14.17599999999991</c:v>
                </c:pt>
                <c:pt idx="965">
                  <c:v>14.184999999999908</c:v>
                </c:pt>
                <c:pt idx="966">
                  <c:v>14.193999999999907</c:v>
                </c:pt>
                <c:pt idx="967">
                  <c:v>14.202999999999907</c:v>
                </c:pt>
                <c:pt idx="968">
                  <c:v>14.211999999999907</c:v>
                </c:pt>
                <c:pt idx="969">
                  <c:v>14.220999999999908</c:v>
                </c:pt>
                <c:pt idx="970">
                  <c:v>14.229999999999906</c:v>
                </c:pt>
                <c:pt idx="971">
                  <c:v>14.238999999999907</c:v>
                </c:pt>
                <c:pt idx="972">
                  <c:v>14.247999999999905</c:v>
                </c:pt>
                <c:pt idx="973">
                  <c:v>14.256999999999906</c:v>
                </c:pt>
                <c:pt idx="974">
                  <c:v>14.265999999999906</c:v>
                </c:pt>
                <c:pt idx="975">
                  <c:v>14.274999999999904</c:v>
                </c:pt>
                <c:pt idx="976">
                  <c:v>14.283999999999905</c:v>
                </c:pt>
                <c:pt idx="977">
                  <c:v>14.292999999999903</c:v>
                </c:pt>
                <c:pt idx="978">
                  <c:v>14.301999999999904</c:v>
                </c:pt>
                <c:pt idx="979">
                  <c:v>14.310999999999904</c:v>
                </c:pt>
                <c:pt idx="980">
                  <c:v>14.319999999999904</c:v>
                </c:pt>
                <c:pt idx="981">
                  <c:v>14.328999999999903</c:v>
                </c:pt>
                <c:pt idx="982">
                  <c:v>14.337999999999901</c:v>
                </c:pt>
                <c:pt idx="983">
                  <c:v>14.346999999999902</c:v>
                </c:pt>
                <c:pt idx="984">
                  <c:v>14.355999999999902</c:v>
                </c:pt>
                <c:pt idx="985">
                  <c:v>14.364999999999903</c:v>
                </c:pt>
                <c:pt idx="986">
                  <c:v>14.373999999999901</c:v>
                </c:pt>
                <c:pt idx="987">
                  <c:v>14.382999999999901</c:v>
                </c:pt>
                <c:pt idx="988">
                  <c:v>14.3919999999999</c:v>
                </c:pt>
                <c:pt idx="989">
                  <c:v>14.4009999999999</c:v>
                </c:pt>
                <c:pt idx="990">
                  <c:v>14.409999999999901</c:v>
                </c:pt>
                <c:pt idx="991">
                  <c:v>14.418999999999899</c:v>
                </c:pt>
                <c:pt idx="992">
                  <c:v>14.4279999999999</c:v>
                </c:pt>
                <c:pt idx="993">
                  <c:v>14.436999999999898</c:v>
                </c:pt>
                <c:pt idx="994">
                  <c:v>14.445999999999898</c:v>
                </c:pt>
                <c:pt idx="995">
                  <c:v>14.454999999999899</c:v>
                </c:pt>
                <c:pt idx="996">
                  <c:v>14.463999999999899</c:v>
                </c:pt>
                <c:pt idx="997">
                  <c:v>14.472999999999898</c:v>
                </c:pt>
                <c:pt idx="998">
                  <c:v>14.481999999999896</c:v>
                </c:pt>
                <c:pt idx="999">
                  <c:v>14.490999999999897</c:v>
                </c:pt>
                <c:pt idx="1000">
                  <c:v>14.499999999999897</c:v>
                </c:pt>
              </c:numCache>
            </c:numRef>
          </c:cat>
          <c:val>
            <c:numRef>
              <c:f>'4.Apple'!$W$4:$W$1004</c:f>
              <c:numCache>
                <c:formatCode>0.000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0.3778006765308603</c:v>
                </c:pt>
                <c:pt idx="446">
                  <c:v>0.37854264909528446</c:v>
                </c:pt>
                <c:pt idx="447">
                  <c:v>0.37927242478584167</c:v>
                </c:pt>
                <c:pt idx="448">
                  <c:v>0.37998992749516469</c:v>
                </c:pt>
                <c:pt idx="449">
                  <c:v>0.38069508229725568</c:v>
                </c:pt>
                <c:pt idx="450">
                  <c:v>0.3813878154605202</c:v>
                </c:pt>
                <c:pt idx="451">
                  <c:v>0.38206805446061037</c:v>
                </c:pt>
                <c:pt idx="452">
                  <c:v>0.38273572799307476</c:v>
                </c:pt>
                <c:pt idx="453">
                  <c:v>0.3833907659858104</c:v>
                </c:pt>
                <c:pt idx="454">
                  <c:v>0.3840330996113156</c:v>
                </c:pt>
                <c:pt idx="455">
                  <c:v>0.38466266129873922</c:v>
                </c:pt>
                <c:pt idx="456">
                  <c:v>0.38527938474572415</c:v>
                </c:pt>
                <c:pt idx="457">
                  <c:v>0.3858832049300418</c:v>
                </c:pt>
                <c:pt idx="458">
                  <c:v>0.38647405812101526</c:v>
                </c:pt>
                <c:pt idx="459">
                  <c:v>0.3870518818907272</c:v>
                </c:pt>
                <c:pt idx="460">
                  <c:v>0.38761661512501094</c:v>
                </c:pt>
                <c:pt idx="461">
                  <c:v>0.38816819803422165</c:v>
                </c:pt>
                <c:pt idx="462">
                  <c:v>0.3887065721637844</c:v>
                </c:pt>
                <c:pt idx="463">
                  <c:v>0.38923168040451728</c:v>
                </c:pt>
                <c:pt idx="464">
                  <c:v>0.38974346700272655</c:v>
                </c:pt>
                <c:pt idx="465">
                  <c:v>0.39024187757007145</c:v>
                </c:pt>
                <c:pt idx="466">
                  <c:v>0.39072685909319654</c:v>
                </c:pt>
                <c:pt idx="467">
                  <c:v>0.39119835994312818</c:v>
                </c:pt>
                <c:pt idx="468">
                  <c:v>0.3916563298844345</c:v>
                </c:pt>
                <c:pt idx="469">
                  <c:v>0.39210072008414459</c:v>
                </c:pt>
                <c:pt idx="470">
                  <c:v>0.39253148312042646</c:v>
                </c:pt>
                <c:pt idx="471">
                  <c:v>0.39294857299102071</c:v>
                </c:pt>
                <c:pt idx="472">
                  <c:v>0.39335194512142746</c:v>
                </c:pt>
                <c:pt idx="473">
                  <c:v>0.39374155637284575</c:v>
                </c:pt>
                <c:pt idx="474">
                  <c:v>0.394117365049862</c:v>
                </c:pt>
                <c:pt idx="475">
                  <c:v>0.39447933090788689</c:v>
                </c:pt>
                <c:pt idx="476">
                  <c:v>0.39482741516033781</c:v>
                </c:pt>
                <c:pt idx="477">
                  <c:v>0.39516158048556549</c:v>
                </c:pt>
                <c:pt idx="478">
                  <c:v>0.39548179103352327</c:v>
                </c:pt>
                <c:pt idx="479">
                  <c:v>0.39578801243217709</c:v>
                </c:pt>
                <c:pt idx="480">
                  <c:v>0.39608021179365449</c:v>
                </c:pt>
                <c:pt idx="481">
                  <c:v>0.39635835772013128</c:v>
                </c:pt>
                <c:pt idx="482">
                  <c:v>0.39662242030945466</c:v>
                </c:pt>
                <c:pt idx="483">
                  <c:v>0.39687237116050067</c:v>
                </c:pt>
                <c:pt idx="484">
                  <c:v>0.39710818337826514</c:v>
                </c:pt>
                <c:pt idx="485">
                  <c:v>0.39732983157868712</c:v>
                </c:pt>
                <c:pt idx="486">
                  <c:v>0.39753729189320258</c:v>
                </c:pt>
                <c:pt idx="487">
                  <c:v>0.39773054197302843</c:v>
                </c:pt>
                <c:pt idx="488">
                  <c:v>0.39790956099317493</c:v>
                </c:pt>
                <c:pt idx="489">
                  <c:v>0.39807432965618605</c:v>
                </c:pt>
                <c:pt idx="490">
                  <c:v>0.39822483019560612</c:v>
                </c:pt>
                <c:pt idx="491">
                  <c:v>0.39836104637917275</c:v>
                </c:pt>
                <c:pt idx="492">
                  <c:v>0.39848296351173484</c:v>
                </c:pt>
                <c:pt idx="493">
                  <c:v>0.39859056843789442</c:v>
                </c:pt>
                <c:pt idx="494">
                  <c:v>0.3986838495443728</c:v>
                </c:pt>
                <c:pt idx="495">
                  <c:v>0.39876279676209925</c:v>
                </c:pt>
                <c:pt idx="496">
                  <c:v>0.39882740156802282</c:v>
                </c:pt>
                <c:pt idx="497">
                  <c:v>0.39887765698664535</c:v>
                </c:pt>
                <c:pt idx="498">
                  <c:v>0.39891355759127722</c:v>
                </c:pt>
                <c:pt idx="499">
                  <c:v>0.39893509950501366</c:v>
                </c:pt>
                <c:pt idx="500">
                  <c:v>0.3989422804014327</c:v>
                </c:pt>
                <c:pt idx="501">
                  <c:v>0.39893509950501382</c:v>
                </c:pt>
                <c:pt idx="502">
                  <c:v>0.39891355759127756</c:v>
                </c:pt>
                <c:pt idx="503">
                  <c:v>0.39887765698664585</c:v>
                </c:pt>
                <c:pt idx="504">
                  <c:v>0.39882740156802349</c:v>
                </c:pt>
                <c:pt idx="505">
                  <c:v>0.39876279676210014</c:v>
                </c:pt>
                <c:pt idx="506">
                  <c:v>0.39868384954437375</c:v>
                </c:pt>
                <c:pt idx="507">
                  <c:v>0.39859056843789553</c:v>
                </c:pt>
                <c:pt idx="508">
                  <c:v>0.39848296351173618</c:v>
                </c:pt>
                <c:pt idx="509">
                  <c:v>0.39836104637917424</c:v>
                </c:pt>
                <c:pt idx="510">
                  <c:v>0.39822483019560773</c:v>
                </c:pt>
                <c:pt idx="511">
                  <c:v>0.39807432965618783</c:v>
                </c:pt>
                <c:pt idx="512">
                  <c:v>0.39790956099317687</c:v>
                </c:pt>
                <c:pt idx="513">
                  <c:v>0.39773054197303054</c:v>
                </c:pt>
                <c:pt idx="514">
                  <c:v>0.39753729189320486</c:v>
                </c:pt>
                <c:pt idx="515">
                  <c:v>0.39732983157868956</c:v>
                </c:pt>
                <c:pt idx="516">
                  <c:v>0.39710818337826775</c:v>
                </c:pt>
                <c:pt idx="517">
                  <c:v>0.39687237116050345</c:v>
                </c:pt>
                <c:pt idx="518">
                  <c:v>0.3966224203094576</c:v>
                </c:pt>
                <c:pt idx="519">
                  <c:v>0.39635835772013439</c:v>
                </c:pt>
                <c:pt idx="520">
                  <c:v>0.39608021179365771</c:v>
                </c:pt>
                <c:pt idx="521">
                  <c:v>0.39578801243218054</c:v>
                </c:pt>
                <c:pt idx="522">
                  <c:v>0.39548179103352687</c:v>
                </c:pt>
                <c:pt idx="523">
                  <c:v>0.39516158048556921</c:v>
                </c:pt>
                <c:pt idx="524">
                  <c:v>0.3948274151603417</c:v>
                </c:pt>
                <c:pt idx="525">
                  <c:v>0.39447933090789095</c:v>
                </c:pt>
                <c:pt idx="526">
                  <c:v>0.39411736504986622</c:v>
                </c:pt>
                <c:pt idx="527">
                  <c:v>0.39374155637285008</c:v>
                </c:pt>
                <c:pt idx="528">
                  <c:v>0.39335194512143196</c:v>
                </c:pt>
                <c:pt idx="529">
                  <c:v>0.39294857299102542</c:v>
                </c:pt>
                <c:pt idx="530">
                  <c:v>0.39253148312043135</c:v>
                </c:pt>
                <c:pt idx="531">
                  <c:v>0.39210072008414959</c:v>
                </c:pt>
                <c:pt idx="532">
                  <c:v>0.3916563298844396</c:v>
                </c:pt>
                <c:pt idx="533">
                  <c:v>0.39119835994313351</c:v>
                </c:pt>
                <c:pt idx="534">
                  <c:v>0.39072685909320198</c:v>
                </c:pt>
                <c:pt idx="535">
                  <c:v>0.39024187757007711</c:v>
                </c:pt>
                <c:pt idx="536">
                  <c:v>0.38974346700273232</c:v>
                </c:pt>
                <c:pt idx="537">
                  <c:v>0.38923168040452322</c:v>
                </c:pt>
                <c:pt idx="538">
                  <c:v>0.38870657216379051</c:v>
                </c:pt>
                <c:pt idx="539">
                  <c:v>0.38816819803422792</c:v>
                </c:pt>
                <c:pt idx="540">
                  <c:v>0.38761661512501733</c:v>
                </c:pt>
                <c:pt idx="541">
                  <c:v>0.3870518818907337</c:v>
                </c:pt>
                <c:pt idx="542">
                  <c:v>0.38647405812102198</c:v>
                </c:pt>
                <c:pt idx="543">
                  <c:v>0.38588320493004863</c:v>
                </c:pt>
                <c:pt idx="544">
                  <c:v>0.38527938474573109</c:v>
                </c:pt>
                <c:pt idx="545">
                  <c:v>0.38466266129874638</c:v>
                </c:pt>
                <c:pt idx="546">
                  <c:v>0.38403309961132287</c:v>
                </c:pt>
                <c:pt idx="547">
                  <c:v>0.38339076598581778</c:v>
                </c:pt>
                <c:pt idx="548">
                  <c:v>0.38273572799308231</c:v>
                </c:pt>
                <c:pt idx="549">
                  <c:v>0.38206805446061809</c:v>
                </c:pt>
                <c:pt idx="550">
                  <c:v>0.38138781546052802</c:v>
                </c:pt>
                <c:pt idx="551">
                  <c:v>0.38069508229726368</c:v>
                </c:pt>
                <c:pt idx="552">
                  <c:v>0.3799899274951728</c:v>
                </c:pt>
                <c:pt idx="553">
                  <c:v>0.37927242478584994</c:v>
                </c:pt>
                <c:pt idx="554">
                  <c:v>0.37854264909529289</c:v>
                </c:pt>
                <c:pt idx="555">
                  <c:v>0.37780067653086885</c:v>
                </c:pt>
                <c:pt idx="556">
                  <c:v>0.37704658436809241</c:v>
                </c:pt>
                <c:pt idx="557">
                  <c:v>0.37628045103721969</c:v>
                </c:pt>
                <c:pt idx="558">
                  <c:v>0.37550235610966098</c:v>
                </c:pt>
                <c:pt idx="559">
                  <c:v>0.37471238028421572</c:v>
                </c:pt>
                <c:pt idx="560">
                  <c:v>0.37391060537313298</c:v>
                </c:pt>
                <c:pt idx="561">
                  <c:v>0.37309711428800074</c:v>
                </c:pt>
                <c:pt idx="562">
                  <c:v>0.3722719910254676</c:v>
                </c:pt>
                <c:pt idx="563">
                  <c:v>0.37143532065279994</c:v>
                </c:pt>
                <c:pt idx="564">
                  <c:v>0.37058718929327844</c:v>
                </c:pt>
                <c:pt idx="565">
                  <c:v>0.36972768411143725</c:v>
                </c:pt>
                <c:pt idx="566">
                  <c:v>0.36885689329814969</c:v>
                </c:pt>
                <c:pt idx="567">
                  <c:v>0.3679749060555631</c:v>
                </c:pt>
                <c:pt idx="568">
                  <c:v>0.3670818125818876</c:v>
                </c:pt>
                <c:pt idx="569">
                  <c:v>0.36617770405604183</c:v>
                </c:pt>
                <c:pt idx="570">
                  <c:v>0.36526267262215911</c:v>
                </c:pt>
                <c:pt idx="571">
                  <c:v>0.36433681137395835</c:v>
                </c:pt>
                <c:pt idx="572">
                  <c:v>0.36340021433898256</c:v>
                </c:pt>
                <c:pt idx="573">
                  <c:v>0.36245297646270963</c:v>
                </c:pt>
                <c:pt idx="574">
                  <c:v>0.36149519359253823</c:v>
                </c:pt>
                <c:pt idx="575">
                  <c:v>0.3605269624616535</c:v>
                </c:pt>
                <c:pt idx="576">
                  <c:v>0.35954838067277517</c:v>
                </c:pt>
                <c:pt idx="577">
                  <c:v>0.35855954668179352</c:v>
                </c:pt>
                <c:pt idx="578">
                  <c:v>0.35756055978129531</c:v>
                </c:pt>
                <c:pt idx="579">
                  <c:v>0.35655152008398477</c:v>
                </c:pt>
                <c:pt idx="580">
                  <c:v>0.35553252850600287</c:v>
                </c:pt>
                <c:pt idx="581">
                  <c:v>0.35450368675014909</c:v>
                </c:pt>
                <c:pt idx="582">
                  <c:v>0.35346509728900927</c:v>
                </c:pt>
                <c:pt idx="583">
                  <c:v>0.35241686334799383</c:v>
                </c:pt>
                <c:pt idx="584">
                  <c:v>0.35135908888829004</c:v>
                </c:pt>
                <c:pt idx="585">
                  <c:v>0.35029187858973188</c:v>
                </c:pt>
                <c:pt idx="586">
                  <c:v>0.34921533783359282</c:v>
                </c:pt>
                <c:pt idx="587">
                  <c:v>0.34812957268530315</c:v>
                </c:pt>
                <c:pt idx="588">
                  <c:v>0.34703468987709851</c:v>
                </c:pt>
                <c:pt idx="589">
                  <c:v>0.34593079679060118</c:v>
                </c:pt>
                <c:pt idx="590">
                  <c:v>0.34481800143933972</c:v>
                </c:pt>
                <c:pt idx="591">
                  <c:v>0.34369641245121002</c:v>
                </c:pt>
                <c:pt idx="592">
                  <c:v>0.34256613905088257</c:v>
                </c:pt>
                <c:pt idx="593">
                  <c:v>0.34142729104215852</c:v>
                </c:pt>
                <c:pt idx="594">
                  <c:v>0.34027997879028016</c:v>
                </c:pt>
                <c:pt idx="595">
                  <c:v>0.33912431320419878</c:v>
                </c:pt>
                <c:pt idx="596">
                  <c:v>0.3379604057188037</c:v>
                </c:pt>
                <c:pt idx="597">
                  <c:v>0.33678836827711761</c:v>
                </c:pt>
                <c:pt idx="598">
                  <c:v>0.33560831331246066</c:v>
                </c:pt>
                <c:pt idx="599">
                  <c:v>0.33442035373058826</c:v>
                </c:pt>
                <c:pt idx="600">
                  <c:v>0.33322460289180644</c:v>
                </c:pt>
                <c:pt idx="601">
                  <c:v>0.33202117459306812</c:v>
                </c:pt>
                <c:pt idx="602">
                  <c:v>0.33081018305005522</c:v>
                </c:pt>
                <c:pt idx="603">
                  <c:v>0.32959174287924903</c:v>
                </c:pt>
                <c:pt idx="604">
                  <c:v>0.32836596907999455</c:v>
                </c:pt>
                <c:pt idx="605">
                  <c:v>0.32713297701656147</c:v>
                </c:pt>
                <c:pt idx="606">
                  <c:v>0.32589288240020553</c:v>
                </c:pt>
                <c:pt idx="607">
                  <c:v>0.32464580127123532</c:v>
                </c:pt>
                <c:pt idx="608">
                  <c:v>0.323391849981087</c:v>
                </c:pt>
                <c:pt idx="609">
                  <c:v>0.32213114517441188</c:v>
                </c:pt>
                <c:pt idx="610">
                  <c:v>0.32086380377117968</c:v>
                </c:pt>
                <c:pt idx="611">
                  <c:v>0.31958994294880244</c:v>
                </c:pt>
                <c:pt idx="612">
                  <c:v>0.31830968012428146</c:v>
                </c:pt>
                <c:pt idx="613">
                  <c:v>0.3170231329363824</c:v>
                </c:pt>
                <c:pt idx="614">
                  <c:v>0.31573041922784106</c:v>
                </c:pt>
                <c:pt idx="615">
                  <c:v>0.31443165702760462</c:v>
                </c:pt>
                <c:pt idx="616">
                  <c:v>0.31312696453311123</c:v>
                </c:pt>
                <c:pt idx="617">
                  <c:v>0.31181646009261194</c:v>
                </c:pt>
                <c:pt idx="618">
                  <c:v>0.31050026218753868</c:v>
                </c:pt>
                <c:pt idx="619">
                  <c:v>0.30917848941492176</c:v>
                </c:pt>
                <c:pt idx="620">
                  <c:v>0.30785126046986044</c:v>
                </c:pt>
                <c:pt idx="621">
                  <c:v>0.30651869412805016</c:v>
                </c:pt>
                <c:pt idx="622">
                  <c:v>0.30518090922837032</c:v>
                </c:pt>
                <c:pt idx="623">
                  <c:v>0.30383802465553511</c:v>
                </c:pt>
                <c:pt idx="624">
                  <c:v>0.30249015932281231</c:v>
                </c:pt>
                <c:pt idx="625">
                  <c:v>0.30113743215481203</c:v>
                </c:pt>
                <c:pt idx="626">
                  <c:v>0.29977996207034996</c:v>
                </c:pt>
                <c:pt idx="627">
                  <c:v>0.29841786796538744</c:v>
                </c:pt>
                <c:pt idx="628">
                  <c:v>0.29705126869605281</c:v>
                </c:pt>
                <c:pt idx="629">
                  <c:v>0.29568028306174643</c:v>
                </c:pt>
                <c:pt idx="630">
                  <c:v>0.29430502978833289</c:v>
                </c:pt>
                <c:pt idx="631">
                  <c:v>0.29292562751142398</c:v>
                </c:pt>
                <c:pt idx="632">
                  <c:v>0.29154219475975501</c:v>
                </c:pt>
                <c:pt idx="633">
                  <c:v>0.2901548499386582</c:v>
                </c:pt>
                <c:pt idx="634">
                  <c:v>0.28876371131363571</c:v>
                </c:pt>
                <c:pt idx="635">
                  <c:v>0.28736889699403617</c:v>
                </c:pt>
                <c:pt idx="636">
                  <c:v>0.28597052491683628</c:v>
                </c:pt>
                <c:pt idx="637">
                  <c:v>0.28456871283053253</c:v>
                </c:pt>
                <c:pt idx="638">
                  <c:v>0.28316357827914407</c:v>
                </c:pt>
                <c:pt idx="639">
                  <c:v>0.28175523858633073</c:v>
                </c:pt>
                <c:pt idx="640">
                  <c:v>0.2803438108396285</c:v>
                </c:pt>
                <c:pt idx="641">
                  <c:v>0.27892941187480608</c:v>
                </c:pt>
                <c:pt idx="642">
                  <c:v>0.27751215826034409</c:v>
                </c:pt>
                <c:pt idx="643">
                  <c:v>0.27609216628204047</c:v>
                </c:pt>
                <c:pt idx="644">
                  <c:v>0.27466955192774489</c:v>
                </c:pt>
                <c:pt idx="645">
                  <c:v>0.27324443087222428</c:v>
                </c:pt>
                <c:pt idx="646">
                  <c:v>0.27181691846216188</c:v>
                </c:pt>
                <c:pt idx="647">
                  <c:v>0.27038712970129364</c:v>
                </c:pt>
                <c:pt idx="648">
                  <c:v>0.26895517923568263</c:v>
                </c:pt>
                <c:pt idx="649">
                  <c:v>0.26752118133913566</c:v>
                </c:pt>
                <c:pt idx="650">
                  <c:v>0.26608524989876287</c:v>
                </c:pt>
                <c:pt idx="651">
                  <c:v>0.26464749840068458</c:v>
                </c:pt>
                <c:pt idx="652">
                  <c:v>0.26320803991588515</c:v>
                </c:pt>
                <c:pt idx="653">
                  <c:v>0.26176698708621898</c:v>
                </c:pt>
                <c:pt idx="654">
                  <c:v>0.26032445211056832</c:v>
                </c:pt>
                <c:pt idx="655">
                  <c:v>0.2588805467311569</c:v>
                </c:pt>
                <c:pt idx="656">
                  <c:v>0.2574353822200201</c:v>
                </c:pt>
                <c:pt idx="657">
                  <c:v>0.25598906936563459</c:v>
                </c:pt>
                <c:pt idx="658">
                  <c:v>0.25454171845970935</c:v>
                </c:pt>
                <c:pt idx="659">
                  <c:v>0.25309343928413947</c:v>
                </c:pt>
                <c:pt idx="660">
                  <c:v>0.25164434109812522</c:v>
                </c:pt>
                <c:pt idx="661">
                  <c:v>0.25019453262545788</c:v>
                </c:pt>
                <c:pt idx="662">
                  <c:v>0.24874412204197435</c:v>
                </c:pt>
                <c:pt idx="663">
                  <c:v>0.24729321696318188</c:v>
                </c:pt>
                <c:pt idx="664">
                  <c:v>0.24584192443205533</c:v>
                </c:pt>
                <c:pt idx="665">
                  <c:v>0.24439035090700767</c:v>
                </c:pt>
                <c:pt idx="666">
                  <c:v>0.2429386022500363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2-46F5-A1E8-712FA71E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4592"/>
        <c:axId val="570904200"/>
      </c:areaChart>
      <c:catAx>
        <c:axId val="570904592"/>
        <c:scaling>
          <c:orientation val="minMax"/>
        </c:scaling>
        <c:delete val="1"/>
        <c:axPos val="b"/>
        <c:numFmt formatCode="0.000" sourceLinked="1"/>
        <c:majorTickMark val="out"/>
        <c:minorTickMark val="none"/>
        <c:tickLblPos val="nextTo"/>
        <c:crossAx val="570904200"/>
        <c:crosses val="autoZero"/>
        <c:auto val="1"/>
        <c:lblAlgn val="ctr"/>
        <c:lblOffset val="100"/>
        <c:noMultiLvlLbl val="0"/>
      </c:catAx>
      <c:valAx>
        <c:axId val="57090420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4592"/>
        <c:crosses val="autoZero"/>
        <c:crossBetween val="midCat"/>
      </c:valAx>
      <c:spPr>
        <a:noFill/>
        <a:ln w="25400"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44444444444446E-2"/>
          <c:y val="5.0925925925925923E-2"/>
          <c:w val="0.93888888888888888"/>
          <c:h val="0.89814814814814814"/>
        </c:manualLayout>
      </c:layout>
      <c:areaChart>
        <c:grouping val="standard"/>
        <c:varyColors val="0"/>
        <c:ser>
          <c:idx val="0"/>
          <c:order val="0"/>
          <c:spPr>
            <a:solidFill>
              <a:srgbClr val="002060"/>
            </a:solidFill>
            <a:ln>
              <a:solidFill>
                <a:srgbClr val="002060"/>
              </a:solidFill>
            </a:ln>
            <a:effectLst/>
          </c:spPr>
          <c:val>
            <c:numRef>
              <c:f>'5.Hospital'!$R$4:$R$604</c:f>
              <c:numCache>
                <c:formatCode>0.000</c:formatCode>
                <c:ptCount val="601"/>
                <c:pt idx="0">
                  <c:v>4.4318484119380075E-3</c:v>
                </c:pt>
                <c:pt idx="1">
                  <c:v>4.5665899546701444E-3</c:v>
                </c:pt>
                <c:pt idx="2">
                  <c:v>4.7049575269339713E-3</c:v>
                </c:pt>
                <c:pt idx="3">
                  <c:v>4.8470329059789406E-3</c:v>
                </c:pt>
                <c:pt idx="4">
                  <c:v>4.9928992136123625E-3</c:v>
                </c:pt>
                <c:pt idx="5">
                  <c:v>5.1426409230539254E-3</c:v>
                </c:pt>
                <c:pt idx="6">
                  <c:v>5.2963438653109958E-3</c:v>
                </c:pt>
                <c:pt idx="7">
                  <c:v>5.4540952350565263E-3</c:v>
                </c:pt>
                <c:pt idx="8">
                  <c:v>5.6159835959909386E-3</c:v>
                </c:pt>
                <c:pt idx="9">
                  <c:v>5.7820988856694469E-3</c:v>
                </c:pt>
                <c:pt idx="10">
                  <c:v>5.9525324197758165E-3</c:v>
                </c:pt>
                <c:pt idx="11">
                  <c:v>6.1273768958236439E-3</c:v>
                </c:pt>
                <c:pt idx="12">
                  <c:v>6.3067263962658772E-3</c:v>
                </c:pt>
                <c:pt idx="13">
                  <c:v>6.4906763909933123E-3</c:v>
                </c:pt>
                <c:pt idx="14">
                  <c:v>6.6793237392025612E-3</c:v>
                </c:pt>
                <c:pt idx="15">
                  <c:v>6.8727666906139096E-3</c:v>
                </c:pt>
                <c:pt idx="16">
                  <c:v>7.0711048860193793E-3</c:v>
                </c:pt>
                <c:pt idx="17">
                  <c:v>7.2744393571411462E-3</c:v>
                </c:pt>
                <c:pt idx="18">
                  <c:v>7.4828725257804806E-3</c:v>
                </c:pt>
                <c:pt idx="19">
                  <c:v>7.696508202237236E-3</c:v>
                </c:pt>
                <c:pt idx="20">
                  <c:v>7.9154515829798697E-3</c:v>
                </c:pt>
                <c:pt idx="21">
                  <c:v>8.1398092475459208E-3</c:v>
                </c:pt>
                <c:pt idx="22">
                  <c:v>8.3696891546529185E-3</c:v>
                </c:pt>
                <c:pt idx="23">
                  <c:v>8.6052006374995587E-3</c:v>
                </c:pt>
                <c:pt idx="24">
                  <c:v>8.8464543982371014E-3</c:v>
                </c:pt>
                <c:pt idx="25">
                  <c:v>9.0935625015909193E-3</c:v>
                </c:pt>
                <c:pt idx="26">
                  <c:v>9.3466383676121464E-3</c:v>
                </c:pt>
                <c:pt idx="27">
                  <c:v>9.6057967635394328E-3</c:v>
                </c:pt>
                <c:pt idx="28">
                  <c:v>9.8711537947509774E-3</c:v>
                </c:pt>
                <c:pt idx="29">
                  <c:v>1.0142826894786907E-2</c:v>
                </c:pt>
                <c:pt idx="30">
                  <c:v>1.0420934814422415E-2</c:v>
                </c:pt>
                <c:pt idx="31">
                  <c:v>1.0705597609771992E-2</c:v>
                </c:pt>
                <c:pt idx="32">
                  <c:v>1.0996936629405377E-2</c:v>
                </c:pt>
                <c:pt idx="33">
                  <c:v>1.1295074500455918E-2</c:v>
                </c:pt>
                <c:pt idx="34">
                  <c:v>1.160013511370234E-2</c:v>
                </c:pt>
                <c:pt idx="35">
                  <c:v>1.1912243607604941E-2</c:v>
                </c:pt>
                <c:pt idx="36">
                  <c:v>1.2231526351277725E-2</c:v>
                </c:pt>
                <c:pt idx="37">
                  <c:v>1.2558110926377942E-2</c:v>
                </c:pt>
                <c:pt idx="38">
                  <c:v>1.2892126107895035E-2</c:v>
                </c:pt>
                <c:pt idx="39">
                  <c:v>1.3233701843821081E-2</c:v>
                </c:pt>
                <c:pt idx="40">
                  <c:v>1.3582969233685318E-2</c:v>
                </c:pt>
                <c:pt idx="41">
                  <c:v>1.3940060505935501E-2</c:v>
                </c:pt>
                <c:pt idx="42">
                  <c:v>1.4305108994149364E-2</c:v>
                </c:pt>
                <c:pt idx="43">
                  <c:v>1.4678249112059692E-2</c:v>
                </c:pt>
                <c:pt idx="44">
                  <c:v>1.5059616327377089E-2</c:v>
                </c:pt>
                <c:pt idx="45">
                  <c:v>1.5449347134394793E-2</c:v>
                </c:pt>
                <c:pt idx="46">
                  <c:v>1.5847579025360423E-2</c:v>
                </c:pt>
                <c:pt idx="47">
                  <c:v>1.6254450460600086E-2</c:v>
                </c:pt>
                <c:pt idx="48">
                  <c:v>1.6670100837380627E-2</c:v>
                </c:pt>
                <c:pt idx="49">
                  <c:v>1.7094670457496498E-2</c:v>
                </c:pt>
                <c:pt idx="50">
                  <c:v>1.7528300493568072E-2</c:v>
                </c:pt>
                <c:pt idx="51">
                  <c:v>1.7971132954039154E-2</c:v>
                </c:pt>
                <c:pt idx="52">
                  <c:v>1.8423310646861542E-2</c:v>
                </c:pt>
                <c:pt idx="53">
                  <c:v>1.8884977141855643E-2</c:v>
                </c:pt>
                <c:pt idx="54">
                  <c:v>1.9356276731736413E-2</c:v>
                </c:pt>
                <c:pt idx="55">
                  <c:v>1.9837354391794754E-2</c:v>
                </c:pt>
                <c:pt idx="56">
                  <c:v>2.0328355738225241E-2</c:v>
                </c:pt>
                <c:pt idx="57">
                  <c:v>2.0829426985091576E-2</c:v>
                </c:pt>
                <c:pt idx="58">
                  <c:v>2.1340714899922137E-2</c:v>
                </c:pt>
                <c:pt idx="59">
                  <c:v>2.1862366757928724E-2</c:v>
                </c:pt>
                <c:pt idx="60">
                  <c:v>2.2394530294842212E-2</c:v>
                </c:pt>
                <c:pt idx="61">
                  <c:v>2.2937353658359982E-2</c:v>
                </c:pt>
                <c:pt idx="62">
                  <c:v>2.3490985358200624E-2</c:v>
                </c:pt>
                <c:pt idx="63">
                  <c:v>2.4055574214762215E-2</c:v>
                </c:pt>
                <c:pt idx="64">
                  <c:v>2.4631269306381709E-2</c:v>
                </c:pt>
                <c:pt idx="65">
                  <c:v>2.5218219915193574E-2</c:v>
                </c:pt>
                <c:pt idx="66">
                  <c:v>2.5816575471586833E-2</c:v>
                </c:pt>
                <c:pt idx="67">
                  <c:v>2.6426485497260854E-2</c:v>
                </c:pt>
                <c:pt idx="68">
                  <c:v>2.7048099546880876E-2</c:v>
                </c:pt>
                <c:pt idx="69">
                  <c:v>2.7681567148335636E-2</c:v>
                </c:pt>
                <c:pt idx="70">
                  <c:v>2.8327037741600208E-2</c:v>
                </c:pt>
                <c:pt idx="71">
                  <c:v>2.898466061620841E-2</c:v>
                </c:pt>
                <c:pt idx="72">
                  <c:v>2.9654584847340237E-2</c:v>
                </c:pt>
                <c:pt idx="73">
                  <c:v>3.0336959230530564E-2</c:v>
                </c:pt>
                <c:pt idx="74">
                  <c:v>3.1031932215007142E-2</c:v>
                </c:pt>
                <c:pt idx="75">
                  <c:v>3.1739651835666273E-2</c:v>
                </c:pt>
                <c:pt idx="76">
                  <c:v>3.2460265643696272E-2</c:v>
                </c:pt>
                <c:pt idx="77">
                  <c:v>3.3193920635859908E-2</c:v>
                </c:pt>
                <c:pt idx="78">
                  <c:v>3.3940763182447944E-2</c:v>
                </c:pt>
                <c:pt idx="79">
                  <c:v>3.4700938953917522E-2</c:v>
                </c:pt>
                <c:pt idx="80">
                  <c:v>3.5474592846230099E-2</c:v>
                </c:pt>
                <c:pt idx="81">
                  <c:v>3.6261868904904848E-2</c:v>
                </c:pt>
                <c:pt idx="82">
                  <c:v>3.7062910247805073E-2</c:v>
                </c:pt>
                <c:pt idx="83">
                  <c:v>3.7877858986676012E-2</c:v>
                </c:pt>
                <c:pt idx="84">
                  <c:v>3.8706856147454109E-2</c:v>
                </c:pt>
                <c:pt idx="85">
                  <c:v>3.9550041589368673E-2</c:v>
                </c:pt>
                <c:pt idx="86">
                  <c:v>4.0407553922858733E-2</c:v>
                </c:pt>
                <c:pt idx="87">
                  <c:v>4.1279530426328773E-2</c:v>
                </c:pt>
                <c:pt idx="88">
                  <c:v>4.2166106961768646E-2</c:v>
                </c:pt>
                <c:pt idx="89">
                  <c:v>4.3067417889264013E-2</c:v>
                </c:pt>
                <c:pt idx="90">
                  <c:v>4.3983595980425415E-2</c:v>
                </c:pt>
                <c:pt idx="91">
                  <c:v>4.4914772330765261E-2</c:v>
                </c:pt>
                <c:pt idx="92">
                  <c:v>4.5861076271053035E-2</c:v>
                </c:pt>
                <c:pt idx="93">
                  <c:v>4.6822635277681234E-2</c:v>
                </c:pt>
                <c:pt idx="94">
                  <c:v>4.7799574882075056E-2</c:v>
                </c:pt>
                <c:pt idx="95">
                  <c:v>4.8792018579180731E-2</c:v>
                </c:pt>
                <c:pt idx="96">
                  <c:v>4.9800087735068693E-2</c:v>
                </c:pt>
                <c:pt idx="97">
                  <c:v>5.0823901493689039E-2</c:v>
                </c:pt>
                <c:pt idx="98">
                  <c:v>5.1863576682818373E-2</c:v>
                </c:pt>
                <c:pt idx="99">
                  <c:v>5.2919227719238036E-2</c:v>
                </c:pt>
                <c:pt idx="100">
                  <c:v>5.3990966513185759E-2</c:v>
                </c:pt>
                <c:pt idx="101">
                  <c:v>5.5078902372123428E-2</c:v>
                </c:pt>
                <c:pt idx="102">
                  <c:v>5.6183141903865676E-2</c:v>
                </c:pt>
                <c:pt idx="103">
                  <c:v>5.730378891911473E-2</c:v>
                </c:pt>
                <c:pt idx="104">
                  <c:v>5.8440944333449027E-2</c:v>
                </c:pt>
                <c:pt idx="105">
                  <c:v>5.9594706068813605E-2</c:v>
                </c:pt>
                <c:pt idx="106">
                  <c:v>6.0765168954562278E-2</c:v>
                </c:pt>
                <c:pt idx="107">
                  <c:v>6.1952424628102624E-2</c:v>
                </c:pt>
                <c:pt idx="108">
                  <c:v>6.3156561435196074E-2</c:v>
                </c:pt>
                <c:pt idx="109">
                  <c:v>6.4377664329966736E-2</c:v>
                </c:pt>
                <c:pt idx="110">
                  <c:v>6.5615814774673945E-2</c:v>
                </c:pt>
                <c:pt idx="111">
                  <c:v>6.6871090639304465E-2</c:v>
                </c:pt>
                <c:pt idx="112">
                  <c:v>6.8143566101041858E-2</c:v>
                </c:pt>
                <c:pt idx="113">
                  <c:v>6.9433311543671439E-2</c:v>
                </c:pt>
                <c:pt idx="114">
                  <c:v>7.0740393456980605E-2</c:v>
                </c:pt>
                <c:pt idx="115">
                  <c:v>7.2064874336215168E-2</c:v>
                </c:pt>
                <c:pt idx="116">
                  <c:v>7.3406812581654032E-2</c:v>
                </c:pt>
                <c:pt idx="117">
                  <c:v>7.476626239836473E-2</c:v>
                </c:pt>
                <c:pt idx="118">
                  <c:v>7.6143273696204397E-2</c:v>
                </c:pt>
                <c:pt idx="119">
                  <c:v>7.7537891990131017E-2</c:v>
                </c:pt>
                <c:pt idx="120">
                  <c:v>7.8950158300891152E-2</c:v>
                </c:pt>
                <c:pt idx="121">
                  <c:v>8.0380109056151131E-2</c:v>
                </c:pt>
                <c:pt idx="122">
                  <c:v>8.1827775992139723E-2</c:v>
                </c:pt>
                <c:pt idx="123">
                  <c:v>8.3293186055871354E-2</c:v>
                </c:pt>
                <c:pt idx="124">
                  <c:v>8.4776361308019091E-2</c:v>
                </c:pt>
                <c:pt idx="125">
                  <c:v>8.627731882650834E-2</c:v>
                </c:pt>
                <c:pt idx="126">
                  <c:v>8.7796070610902416E-2</c:v>
                </c:pt>
                <c:pt idx="127">
                  <c:v>8.9332623487651738E-2</c:v>
                </c:pt>
                <c:pt idx="128">
                  <c:v>9.0886979016279568E-2</c:v>
                </c:pt>
                <c:pt idx="129">
                  <c:v>9.2459133396577339E-2</c:v>
                </c:pt>
                <c:pt idx="130">
                  <c:v>9.4049077376883561E-2</c:v>
                </c:pt>
                <c:pt idx="131">
                  <c:v>9.5656796163520588E-2</c:v>
                </c:pt>
                <c:pt idx="132">
                  <c:v>9.7282269331464055E-2</c:v>
                </c:pt>
                <c:pt idx="133">
                  <c:v>9.8925470736320256E-2</c:v>
                </c:pt>
                <c:pt idx="134">
                  <c:v>0.10058636842768708</c:v>
                </c:pt>
                <c:pt idx="135">
                  <c:v>0.10226492456397447</c:v>
                </c:pt>
                <c:pt idx="136">
                  <c:v>0.10396109532876062</c:v>
                </c:pt>
                <c:pt idx="137">
                  <c:v>0.10567483084876002</c:v>
                </c:pt>
                <c:pt idx="138">
                  <c:v>0.10740607511348019</c:v>
                </c:pt>
                <c:pt idx="139">
                  <c:v>0.1091547658966437</c:v>
                </c:pt>
                <c:pt idx="140">
                  <c:v>0.11092083467945185</c:v>
                </c:pt>
                <c:pt idx="141">
                  <c:v>0.1127042065757668</c:v>
                </c:pt>
                <c:pt idx="142">
                  <c:v>0.11450480025928861</c:v>
                </c:pt>
                <c:pt idx="143">
                  <c:v>0.11632252789280326</c:v>
                </c:pt>
                <c:pt idx="144">
                  <c:v>0.11815729505957842</c:v>
                </c:pt>
                <c:pt idx="145">
                  <c:v>0.12000900069698173</c:v>
                </c:pt>
                <c:pt idx="146">
                  <c:v>0.12187753703239786</c:v>
                </c:pt>
                <c:pt idx="147">
                  <c:v>0.12376278952151917</c:v>
                </c:pt>
                <c:pt idx="148">
                  <c:v>0.12566463678908416</c:v>
                </c:pt>
                <c:pt idx="149">
                  <c:v>0.12758295057213787</c:v>
                </c:pt>
                <c:pt idx="150">
                  <c:v>0.12951759566588769</c:v>
                </c:pt>
                <c:pt idx="151">
                  <c:v>0.13146842987222696</c:v>
                </c:pt>
                <c:pt idx="152">
                  <c:v>0.1334353039509982</c:v>
                </c:pt>
                <c:pt idx="153">
                  <c:v>0.13541806157406713</c:v>
                </c:pt>
                <c:pt idx="154">
                  <c:v>0.13741653928227759</c:v>
                </c:pt>
                <c:pt idx="155">
                  <c:v>0.13943056644535604</c:v>
                </c:pt>
                <c:pt idx="156">
                  <c:v>0.14145996522483456</c:v>
                </c:pt>
                <c:pt idx="157">
                  <c:v>0.14350455054005812</c:v>
                </c:pt>
                <c:pt idx="158">
                  <c:v>0.14556413003734331</c:v>
                </c:pt>
                <c:pt idx="159">
                  <c:v>0.14763850406235141</c:v>
                </c:pt>
                <c:pt idx="160">
                  <c:v>0.14972746563574052</c:v>
                </c:pt>
                <c:pt idx="161">
                  <c:v>0.1518308004321573</c:v>
                </c:pt>
                <c:pt idx="162">
                  <c:v>0.15394828676262928</c:v>
                </c:pt>
                <c:pt idx="163">
                  <c:v>0.15607969556041643</c:v>
                </c:pt>
                <c:pt idx="164">
                  <c:v>0.15822479037037859</c:v>
                </c:pt>
                <c:pt idx="165">
                  <c:v>0.16038332734191513</c:v>
                </c:pt>
                <c:pt idx="166">
                  <c:v>0.16255505522552963</c:v>
                </c:pt>
                <c:pt idx="167">
                  <c:v>0.16473971537307228</c:v>
                </c:pt>
                <c:pt idx="168">
                  <c:v>0.16693704174170929</c:v>
                </c:pt>
                <c:pt idx="169">
                  <c:v>0.16914676090166783</c:v>
                </c:pt>
                <c:pt idx="170">
                  <c:v>0.17136859204780275</c:v>
                </c:pt>
                <c:pt idx="171">
                  <c:v>0.17360224701502835</c:v>
                </c:pt>
                <c:pt idx="172">
                  <c:v>0.17584743029765773</c:v>
                </c:pt>
                <c:pt idx="173">
                  <c:v>0.17810383907268892</c:v>
                </c:pt>
                <c:pt idx="174">
                  <c:v>0.18037116322707564</c:v>
                </c:pt>
                <c:pt idx="175">
                  <c:v>0.1826490853890172</c:v>
                </c:pt>
                <c:pt idx="176">
                  <c:v>0.18493728096330059</c:v>
                </c:pt>
                <c:pt idx="177">
                  <c:v>0.18723541817072478</c:v>
                </c:pt>
                <c:pt idx="178">
                  <c:v>0.18954315809163547</c:v>
                </c:pt>
                <c:pt idx="179">
                  <c:v>0.19186015471359458</c:v>
                </c:pt>
                <c:pt idx="180">
                  <c:v>0.19418605498320815</c:v>
                </c:pt>
                <c:pt idx="181">
                  <c:v>0.19652049886213172</c:v>
                </c:pt>
                <c:pt idx="182">
                  <c:v>0.19886311938727108</c:v>
                </c:pt>
                <c:pt idx="183">
                  <c:v>0.20121354273519254</c:v>
                </c:pt>
                <c:pt idx="184">
                  <c:v>0.20357138829075461</c:v>
                </c:pt>
                <c:pt idx="185">
                  <c:v>0.20593626871996987</c:v>
                </c:pt>
                <c:pt idx="186">
                  <c:v>0.20830779004710348</c:v>
                </c:pt>
                <c:pt idx="187">
                  <c:v>0.21068555173601042</c:v>
                </c:pt>
                <c:pt idx="188">
                  <c:v>0.21306914677571298</c:v>
                </c:pt>
                <c:pt idx="189">
                  <c:v>0.21545816177021482</c:v>
                </c:pt>
                <c:pt idx="190">
                  <c:v>0.21785217703254561</c:v>
                </c:pt>
                <c:pt idx="191">
                  <c:v>0.22025076668302834</c:v>
                </c:pt>
                <c:pt idx="192">
                  <c:v>0.22265349875175622</c:v>
                </c:pt>
                <c:pt idx="193">
                  <c:v>0.22505993528526475</c:v>
                </c:pt>
                <c:pt idx="194">
                  <c:v>0.22746963245738094</c:v>
                </c:pt>
                <c:pt idx="195">
                  <c:v>0.2298821406842281</c:v>
                </c:pt>
                <c:pt idx="196">
                  <c:v>0.23229700474336126</c:v>
                </c:pt>
                <c:pt idx="197">
                  <c:v>0.23471376389700688</c:v>
                </c:pt>
                <c:pt idx="198">
                  <c:v>0.23713195201937465</c:v>
                </c:pt>
                <c:pt idx="199">
                  <c:v>0.23955109772800845</c:v>
                </c:pt>
                <c:pt idx="200">
                  <c:v>0.2419707245191384</c:v>
                </c:pt>
                <c:pt idx="201">
                  <c:v>0.24439035090699465</c:v>
                </c:pt>
                <c:pt idx="202">
                  <c:v>0.24680949056703777</c:v>
                </c:pt>
                <c:pt idx="203">
                  <c:v>0.24922765248306097</c:v>
                </c:pt>
                <c:pt idx="204">
                  <c:v>0.25164434109811218</c:v>
                </c:pt>
                <c:pt idx="205">
                  <c:v>0.25405905646918409</c:v>
                </c:pt>
                <c:pt idx="206">
                  <c:v>0.25647129442561545</c:v>
                </c:pt>
                <c:pt idx="207">
                  <c:v>0.25888054673114397</c:v>
                </c:pt>
                <c:pt idx="208">
                  <c:v>0.26128630124954827</c:v>
                </c:pt>
                <c:pt idx="209">
                  <c:v>0.2636880421138133</c:v>
                </c:pt>
                <c:pt idx="210">
                  <c:v>0.26608524989874993</c:v>
                </c:pt>
                <c:pt idx="211">
                  <c:v>0.26847740179699753</c:v>
                </c:pt>
                <c:pt idx="212">
                  <c:v>0.27086397179833316</c:v>
                </c:pt>
                <c:pt idx="213">
                  <c:v>0.27324443087221145</c:v>
                </c:pt>
                <c:pt idx="214">
                  <c:v>0.27561824715345185</c:v>
                </c:pt>
                <c:pt idx="215">
                  <c:v>0.2779848861309917</c:v>
                </c:pt>
                <c:pt idx="216">
                  <c:v>0.28034381083961579</c:v>
                </c:pt>
                <c:pt idx="217">
                  <c:v>0.28269448205457548</c:v>
                </c:pt>
                <c:pt idx="218">
                  <c:v>0.28503635848900249</c:v>
                </c:pt>
                <c:pt idx="219">
                  <c:v>0.28736889699402357</c:v>
                </c:pt>
                <c:pt idx="220">
                  <c:v>0.28969155276147807</c:v>
                </c:pt>
                <c:pt idx="221">
                  <c:v>0.29200377952913675</c:v>
                </c:pt>
                <c:pt idx="222">
                  <c:v>0.29430502978832052</c:v>
                </c:pt>
                <c:pt idx="223">
                  <c:v>0.2965947549938111</c:v>
                </c:pt>
                <c:pt idx="224">
                  <c:v>0.2988724057759482</c:v>
                </c:pt>
                <c:pt idx="225">
                  <c:v>0.30113743215479988</c:v>
                </c:pt>
                <c:pt idx="226">
                  <c:v>0.30338928375629559</c:v>
                </c:pt>
                <c:pt idx="227">
                  <c:v>0.30562741003020538</c:v>
                </c:pt>
                <c:pt idx="228">
                  <c:v>0.30785126046984851</c:v>
                </c:pt>
                <c:pt idx="229">
                  <c:v>0.31006028483341169</c:v>
                </c:pt>
                <c:pt idx="230">
                  <c:v>0.31225393336675689</c:v>
                </c:pt>
                <c:pt idx="231">
                  <c:v>0.31443165702759296</c:v>
                </c:pt>
                <c:pt idx="232">
                  <c:v>0.31659290771088849</c:v>
                </c:pt>
                <c:pt idx="233">
                  <c:v>0.31873713847539725</c:v>
                </c:pt>
                <c:pt idx="234">
                  <c:v>0.32086380377116824</c:v>
                </c:pt>
                <c:pt idx="235">
                  <c:v>0.3229723596679101</c:v>
                </c:pt>
                <c:pt idx="236">
                  <c:v>0.32506226408407796</c:v>
                </c:pt>
                <c:pt idx="237">
                  <c:v>0.32713297701655031</c:v>
                </c:pt>
                <c:pt idx="238">
                  <c:v>0.32918396077076073</c:v>
                </c:pt>
                <c:pt idx="239">
                  <c:v>0.33121468019114891</c:v>
                </c:pt>
                <c:pt idx="240">
                  <c:v>0.33322460289179567</c:v>
                </c:pt>
                <c:pt idx="241">
                  <c:v>0.33521319948710215</c:v>
                </c:pt>
                <c:pt idx="242">
                  <c:v>0.33717994382237665</c:v>
                </c:pt>
                <c:pt idx="243">
                  <c:v>0.33912431320418829</c:v>
                </c:pt>
                <c:pt idx="244">
                  <c:v>0.34104578863034873</c:v>
                </c:pt>
                <c:pt idx="245">
                  <c:v>0.34294385501938013</c:v>
                </c:pt>
                <c:pt idx="246">
                  <c:v>0.34481800143932961</c:v>
                </c:pt>
                <c:pt idx="247">
                  <c:v>0.34666772133578794</c:v>
                </c:pt>
                <c:pt idx="248">
                  <c:v>0.34849251275897092</c:v>
                </c:pt>
                <c:pt idx="249">
                  <c:v>0.35029187858972227</c:v>
                </c:pt>
                <c:pt idx="250">
                  <c:v>0.35206532676429597</c:v>
                </c:pt>
                <c:pt idx="251">
                  <c:v>0.3538123704977762</c:v>
                </c:pt>
                <c:pt idx="252">
                  <c:v>0.35553252850599371</c:v>
                </c:pt>
                <c:pt idx="253">
                  <c:v>0.35722532522579747</c:v>
                </c:pt>
                <c:pt idx="254">
                  <c:v>0.35889029103354136</c:v>
                </c:pt>
                <c:pt idx="255">
                  <c:v>0.36052696246164473</c:v>
                </c:pt>
                <c:pt idx="256">
                  <c:v>0.36213488241308905</c:v>
                </c:pt>
                <c:pt idx="257">
                  <c:v>0.36371360037371031</c:v>
                </c:pt>
                <c:pt idx="258">
                  <c:v>0.36526267262215084</c:v>
                </c:pt>
                <c:pt idx="259">
                  <c:v>0.36678166243733312</c:v>
                </c:pt>
                <c:pt idx="260">
                  <c:v>0.36827014030332039</c:v>
                </c:pt>
                <c:pt idx="261">
                  <c:v>0.36972768411142948</c:v>
                </c:pt>
                <c:pt idx="262">
                  <c:v>0.3711538793594632</c:v>
                </c:pt>
                <c:pt idx="263">
                  <c:v>0.37254831934793065</c:v>
                </c:pt>
                <c:pt idx="264">
                  <c:v>0.3739106053731257</c:v>
                </c:pt>
                <c:pt idx="265">
                  <c:v>0.37524034691693531</c:v>
                </c:pt>
                <c:pt idx="266">
                  <c:v>0.37653716183325142</c:v>
                </c:pt>
                <c:pt idx="267">
                  <c:v>0.37780067653086213</c:v>
                </c:pt>
                <c:pt idx="268">
                  <c:v>0.37903052615269928</c:v>
                </c:pt>
                <c:pt idx="269">
                  <c:v>0.38022635475132255</c:v>
                </c:pt>
                <c:pt idx="270">
                  <c:v>0.38138781546052181</c:v>
                </c:pt>
                <c:pt idx="271">
                  <c:v>0.38251457066292188</c:v>
                </c:pt>
                <c:pt idx="272">
                  <c:v>0.38360629215347641</c:v>
                </c:pt>
                <c:pt idx="273">
                  <c:v>0.38466266129874072</c:v>
                </c:pt>
                <c:pt idx="274">
                  <c:v>0.38568336919181412</c:v>
                </c:pt>
                <c:pt idx="275">
                  <c:v>0.38666811680284729</c:v>
                </c:pt>
                <c:pt idx="276">
                  <c:v>0.38761661512501228</c:v>
                </c:pt>
                <c:pt idx="277">
                  <c:v>0.38852858531583417</c:v>
                </c:pt>
                <c:pt idx="278">
                  <c:v>0.38940375883378875</c:v>
                </c:pt>
                <c:pt idx="279">
                  <c:v>0.39024187757007267</c:v>
                </c:pt>
                <c:pt idx="280">
                  <c:v>0.39104269397545438</c:v>
                </c:pt>
                <c:pt idx="281">
                  <c:v>0.39180597118211963</c:v>
                </c:pt>
                <c:pt idx="282">
                  <c:v>0.39253148312042752</c:v>
                </c:pt>
                <c:pt idx="283">
                  <c:v>0.39321901463049591</c:v>
                </c:pt>
                <c:pt idx="284">
                  <c:v>0.3938683615685396</c:v>
                </c:pt>
                <c:pt idx="285">
                  <c:v>0.39447933090788773</c:v>
                </c:pt>
                <c:pt idx="286">
                  <c:v>0.3950517408346102</c:v>
                </c:pt>
                <c:pt idx="287">
                  <c:v>0.39558542083768639</c:v>
                </c:pt>
                <c:pt idx="288">
                  <c:v>0.39608021179365516</c:v>
                </c:pt>
                <c:pt idx="289">
                  <c:v>0.39653596604568492</c:v>
                </c:pt>
                <c:pt idx="290">
                  <c:v>0.39695254747701098</c:v>
                </c:pt>
                <c:pt idx="291">
                  <c:v>0.39732983157868762</c:v>
                </c:pt>
                <c:pt idx="292">
                  <c:v>0.39766770551160824</c:v>
                </c:pt>
                <c:pt idx="293">
                  <c:v>0.39796606816275049</c:v>
                </c:pt>
                <c:pt idx="294">
                  <c:v>0.39822483019560645</c:v>
                </c:pt>
                <c:pt idx="295">
                  <c:v>0.39844391409476365</c:v>
                </c:pt>
                <c:pt idx="296">
                  <c:v>0.3986232542046047</c:v>
                </c:pt>
                <c:pt idx="297">
                  <c:v>0.39876279676209947</c:v>
                </c:pt>
                <c:pt idx="298">
                  <c:v>0.39886249992366596</c:v>
                </c:pt>
                <c:pt idx="299">
                  <c:v>0.39892233378608211</c:v>
                </c:pt>
                <c:pt idx="300">
                  <c:v>0.3989422804014327</c:v>
                </c:pt>
                <c:pt idx="301">
                  <c:v>0.39892233378608222</c:v>
                </c:pt>
                <c:pt idx="302">
                  <c:v>0.39886249992366629</c:v>
                </c:pt>
                <c:pt idx="303">
                  <c:v>0.39876279676209991</c:v>
                </c:pt>
                <c:pt idx="304">
                  <c:v>0.39862325420460532</c:v>
                </c:pt>
                <c:pt idx="305">
                  <c:v>0.39844391409476437</c:v>
                </c:pt>
                <c:pt idx="306">
                  <c:v>0.39822483019560739</c:v>
                </c:pt>
                <c:pt idx="307">
                  <c:v>0.3979660681627516</c:v>
                </c:pt>
                <c:pt idx="308">
                  <c:v>0.39766770551160951</c:v>
                </c:pt>
                <c:pt idx="309">
                  <c:v>0.39732983157868906</c:v>
                </c:pt>
                <c:pt idx="310">
                  <c:v>0.39695254747701259</c:v>
                </c:pt>
                <c:pt idx="311">
                  <c:v>0.39653596604568664</c:v>
                </c:pt>
                <c:pt idx="312">
                  <c:v>0.39608021179365704</c:v>
                </c:pt>
                <c:pt idx="313">
                  <c:v>0.39558542083768844</c:v>
                </c:pt>
                <c:pt idx="314">
                  <c:v>0.39505174083461236</c:v>
                </c:pt>
                <c:pt idx="315">
                  <c:v>0.39447933090789011</c:v>
                </c:pt>
                <c:pt idx="316">
                  <c:v>0.39386836156854205</c:v>
                </c:pt>
                <c:pt idx="317">
                  <c:v>0.39321901463049852</c:v>
                </c:pt>
                <c:pt idx="318">
                  <c:v>0.39253148312043029</c:v>
                </c:pt>
                <c:pt idx="319">
                  <c:v>0.39180597118212257</c:v>
                </c:pt>
                <c:pt idx="320">
                  <c:v>0.39104269397545743</c:v>
                </c:pt>
                <c:pt idx="321">
                  <c:v>0.39024187757007589</c:v>
                </c:pt>
                <c:pt idx="322">
                  <c:v>0.38940375883379214</c:v>
                </c:pt>
                <c:pt idx="323">
                  <c:v>0.38852858531583767</c:v>
                </c:pt>
                <c:pt idx="324">
                  <c:v>0.387616615125016</c:v>
                </c:pt>
                <c:pt idx="325">
                  <c:v>0.38666811680285113</c:v>
                </c:pt>
                <c:pt idx="326">
                  <c:v>0.38568336919181806</c:v>
                </c:pt>
                <c:pt idx="327">
                  <c:v>0.38466266129874482</c:v>
                </c:pt>
                <c:pt idx="328">
                  <c:v>0.38360629215348063</c:v>
                </c:pt>
                <c:pt idx="329">
                  <c:v>0.38251457066292621</c:v>
                </c:pt>
                <c:pt idx="330">
                  <c:v>0.38138781546052636</c:v>
                </c:pt>
                <c:pt idx="331">
                  <c:v>0.38022635475132721</c:v>
                </c:pt>
                <c:pt idx="332">
                  <c:v>0.37903052615270405</c:v>
                </c:pt>
                <c:pt idx="333">
                  <c:v>0.37780067653086702</c:v>
                </c:pt>
                <c:pt idx="334">
                  <c:v>0.37653716183325647</c:v>
                </c:pt>
                <c:pt idx="335">
                  <c:v>0.37524034691694047</c:v>
                </c:pt>
                <c:pt idx="336">
                  <c:v>0.37391060537313103</c:v>
                </c:pt>
                <c:pt idx="337">
                  <c:v>0.37254831934793609</c:v>
                </c:pt>
                <c:pt idx="338">
                  <c:v>0.37115387935946875</c:v>
                </c:pt>
                <c:pt idx="339">
                  <c:v>0.36972768411143514</c:v>
                </c:pt>
                <c:pt idx="340">
                  <c:v>0.36827014030332622</c:v>
                </c:pt>
                <c:pt idx="341">
                  <c:v>0.36678166243733906</c:v>
                </c:pt>
                <c:pt idx="342">
                  <c:v>0.36526267262215689</c:v>
                </c:pt>
                <c:pt idx="343">
                  <c:v>0.36371360037371647</c:v>
                </c:pt>
                <c:pt idx="344">
                  <c:v>0.36213488241309533</c:v>
                </c:pt>
                <c:pt idx="345">
                  <c:v>0.36052696246165111</c:v>
                </c:pt>
                <c:pt idx="346">
                  <c:v>0.3588902910335478</c:v>
                </c:pt>
                <c:pt idx="347">
                  <c:v>0.35722532522580408</c:v>
                </c:pt>
                <c:pt idx="348">
                  <c:v>0.35553252850600042</c:v>
                </c:pt>
                <c:pt idx="349">
                  <c:v>0.35381237049778308</c:v>
                </c:pt>
                <c:pt idx="350">
                  <c:v>0.35206532676430291</c:v>
                </c:pt>
                <c:pt idx="351">
                  <c:v>0.35029187858972927</c:v>
                </c:pt>
                <c:pt idx="352">
                  <c:v>0.34849251275897802</c:v>
                </c:pt>
                <c:pt idx="353">
                  <c:v>0.34666772133579515</c:v>
                </c:pt>
                <c:pt idx="354">
                  <c:v>0.344818001439337</c:v>
                </c:pt>
                <c:pt idx="355">
                  <c:v>0.34294385501938757</c:v>
                </c:pt>
                <c:pt idx="356">
                  <c:v>0.34104578863035623</c:v>
                </c:pt>
                <c:pt idx="357">
                  <c:v>0.33912431320419595</c:v>
                </c:pt>
                <c:pt idx="358">
                  <c:v>0.33717994382238431</c:v>
                </c:pt>
                <c:pt idx="359">
                  <c:v>0.33521319948710998</c:v>
                </c:pt>
                <c:pt idx="360">
                  <c:v>0.33322460289180356</c:v>
                </c:pt>
                <c:pt idx="361">
                  <c:v>0.33121468019115685</c:v>
                </c:pt>
                <c:pt idx="362">
                  <c:v>0.32918396077076872</c:v>
                </c:pt>
                <c:pt idx="363">
                  <c:v>0.32713297701655847</c:v>
                </c:pt>
                <c:pt idx="364">
                  <c:v>0.32506226408408612</c:v>
                </c:pt>
                <c:pt idx="365">
                  <c:v>0.32297235966791837</c:v>
                </c:pt>
                <c:pt idx="366">
                  <c:v>0.32086380377117657</c:v>
                </c:pt>
                <c:pt idx="367">
                  <c:v>0.31873713847540569</c:v>
                </c:pt>
                <c:pt idx="368">
                  <c:v>0.31659290771089699</c:v>
                </c:pt>
                <c:pt idx="369">
                  <c:v>0.31443165702760151</c:v>
                </c:pt>
                <c:pt idx="370">
                  <c:v>0.31225393336676549</c:v>
                </c:pt>
                <c:pt idx="371">
                  <c:v>0.31006028483342041</c:v>
                </c:pt>
                <c:pt idx="372">
                  <c:v>0.30785126046985722</c:v>
                </c:pt>
                <c:pt idx="373">
                  <c:v>0.30562741003021421</c:v>
                </c:pt>
                <c:pt idx="374">
                  <c:v>0.30338928375630442</c:v>
                </c:pt>
                <c:pt idx="375">
                  <c:v>0.30113743215480876</c:v>
                </c:pt>
                <c:pt idx="376">
                  <c:v>0.29887240577595714</c:v>
                </c:pt>
                <c:pt idx="377">
                  <c:v>0.2965947549938201</c:v>
                </c:pt>
                <c:pt idx="378">
                  <c:v>0.29430502978832956</c:v>
                </c:pt>
                <c:pt idx="379">
                  <c:v>0.29200377952914591</c:v>
                </c:pt>
                <c:pt idx="380">
                  <c:v>0.28969155276148717</c:v>
                </c:pt>
                <c:pt idx="381">
                  <c:v>0.28736889699403279</c:v>
                </c:pt>
                <c:pt idx="382">
                  <c:v>0.28503635848901171</c:v>
                </c:pt>
                <c:pt idx="383">
                  <c:v>0.28269448205458475</c:v>
                </c:pt>
                <c:pt idx="384">
                  <c:v>0.28034381083962506</c:v>
                </c:pt>
                <c:pt idx="385">
                  <c:v>0.27798488613100097</c:v>
                </c:pt>
                <c:pt idx="386">
                  <c:v>0.27561824715346123</c:v>
                </c:pt>
                <c:pt idx="387">
                  <c:v>0.27324443087222078</c:v>
                </c:pt>
                <c:pt idx="388">
                  <c:v>0.2708639717983426</c:v>
                </c:pt>
                <c:pt idx="389">
                  <c:v>0.26847740179700696</c:v>
                </c:pt>
                <c:pt idx="390">
                  <c:v>0.26608524989875937</c:v>
                </c:pt>
                <c:pt idx="391">
                  <c:v>0.26368804211382274</c:v>
                </c:pt>
                <c:pt idx="392">
                  <c:v>0.26128630124955771</c:v>
                </c:pt>
                <c:pt idx="393">
                  <c:v>0.2588805467311534</c:v>
                </c:pt>
                <c:pt idx="394">
                  <c:v>0.25647129442562494</c:v>
                </c:pt>
                <c:pt idx="395">
                  <c:v>0.25405905646919358</c:v>
                </c:pt>
                <c:pt idx="396">
                  <c:v>0.25164434109812167</c:v>
                </c:pt>
                <c:pt idx="397">
                  <c:v>0.24922765248307049</c:v>
                </c:pt>
                <c:pt idx="398">
                  <c:v>0.24680949056704735</c:v>
                </c:pt>
                <c:pt idx="399">
                  <c:v>0.24439035090700417</c:v>
                </c:pt>
                <c:pt idx="400">
                  <c:v>0.24197072451914797</c:v>
                </c:pt>
                <c:pt idx="401">
                  <c:v>0.239551097728018</c:v>
                </c:pt>
                <c:pt idx="402">
                  <c:v>0.2371319520193842</c:v>
                </c:pt>
                <c:pt idx="403">
                  <c:v>0.23471376389701643</c:v>
                </c:pt>
                <c:pt idx="404">
                  <c:v>0.23229700474337078</c:v>
                </c:pt>
                <c:pt idx="405">
                  <c:v>0.22988214068423762</c:v>
                </c:pt>
                <c:pt idx="406">
                  <c:v>0.22746963245739049</c:v>
                </c:pt>
                <c:pt idx="407">
                  <c:v>0.22505993528527427</c:v>
                </c:pt>
                <c:pt idx="408">
                  <c:v>0.22265349875176574</c:v>
                </c:pt>
                <c:pt idx="409">
                  <c:v>0.22025076668303786</c:v>
                </c:pt>
                <c:pt idx="410">
                  <c:v>0.21785217703255511</c:v>
                </c:pt>
                <c:pt idx="411">
                  <c:v>0.21545816177022425</c:v>
                </c:pt>
                <c:pt idx="412">
                  <c:v>0.21306914677572242</c:v>
                </c:pt>
                <c:pt idx="413">
                  <c:v>0.2106855517360198</c:v>
                </c:pt>
                <c:pt idx="414">
                  <c:v>0.20830779004711286</c:v>
                </c:pt>
                <c:pt idx="415">
                  <c:v>0.20593626871997925</c:v>
                </c:pt>
                <c:pt idx="416">
                  <c:v>0.2035713882907639</c:v>
                </c:pt>
                <c:pt idx="417">
                  <c:v>0.20121354273520184</c:v>
                </c:pt>
                <c:pt idx="418">
                  <c:v>0.19886311938728035</c:v>
                </c:pt>
                <c:pt idx="419">
                  <c:v>0.19652049886214093</c:v>
                </c:pt>
                <c:pt idx="420">
                  <c:v>0.19418605498321734</c:v>
                </c:pt>
                <c:pt idx="421">
                  <c:v>0.19186015471360376</c:v>
                </c:pt>
                <c:pt idx="422">
                  <c:v>0.1895431580916446</c:v>
                </c:pt>
                <c:pt idx="423">
                  <c:v>0.18723541817073389</c:v>
                </c:pt>
                <c:pt idx="424">
                  <c:v>0.18493728096330964</c:v>
                </c:pt>
                <c:pt idx="425">
                  <c:v>0.18264908538902622</c:v>
                </c:pt>
                <c:pt idx="426">
                  <c:v>0.18037116322708463</c:v>
                </c:pt>
                <c:pt idx="427">
                  <c:v>0.17810383907269786</c:v>
                </c:pt>
                <c:pt idx="428">
                  <c:v>0.17584743029766661</c:v>
                </c:pt>
                <c:pt idx="429">
                  <c:v>0.17360224701503721</c:v>
                </c:pt>
                <c:pt idx="430">
                  <c:v>0.17136859204781155</c:v>
                </c:pt>
                <c:pt idx="431">
                  <c:v>0.16914676090167657</c:v>
                </c:pt>
                <c:pt idx="432">
                  <c:v>0.16693704174171795</c:v>
                </c:pt>
                <c:pt idx="433">
                  <c:v>0.16473971537308094</c:v>
                </c:pt>
                <c:pt idx="434">
                  <c:v>0.16255505522553826</c:v>
                </c:pt>
                <c:pt idx="435">
                  <c:v>0.16038332734192368</c:v>
                </c:pt>
                <c:pt idx="436">
                  <c:v>0.15822479037038711</c:v>
                </c:pt>
                <c:pt idx="437">
                  <c:v>0.15607969556042486</c:v>
                </c:pt>
                <c:pt idx="438">
                  <c:v>0.15394828676263769</c:v>
                </c:pt>
                <c:pt idx="439">
                  <c:v>0.15183080043216562</c:v>
                </c:pt>
                <c:pt idx="440">
                  <c:v>0.14972746563574879</c:v>
                </c:pt>
                <c:pt idx="441">
                  <c:v>0.14763850406235962</c:v>
                </c:pt>
                <c:pt idx="442">
                  <c:v>0.1455641300373515</c:v>
                </c:pt>
                <c:pt idx="443">
                  <c:v>0.14350455054006625</c:v>
                </c:pt>
                <c:pt idx="444">
                  <c:v>0.14145996522484261</c:v>
                </c:pt>
                <c:pt idx="445">
                  <c:v>0.13943056644536403</c:v>
                </c:pt>
                <c:pt idx="446">
                  <c:v>0.1374165392822855</c:v>
                </c:pt>
                <c:pt idx="447">
                  <c:v>0.13541806157407499</c:v>
                </c:pt>
                <c:pt idx="448">
                  <c:v>0.13343530395100597</c:v>
                </c:pt>
                <c:pt idx="449">
                  <c:v>0.13146842987223467</c:v>
                </c:pt>
                <c:pt idx="450">
                  <c:v>0.12951759566589535</c:v>
                </c:pt>
                <c:pt idx="451">
                  <c:v>0.12758295057214547</c:v>
                </c:pt>
                <c:pt idx="452">
                  <c:v>0.1256646367890917</c:v>
                </c:pt>
                <c:pt idx="453">
                  <c:v>0.12376278952152665</c:v>
                </c:pt>
                <c:pt idx="454">
                  <c:v>0.12187753703240528</c:v>
                </c:pt>
                <c:pt idx="455">
                  <c:v>0.12000900069698908</c:v>
                </c:pt>
                <c:pt idx="456">
                  <c:v>0.11815729505958571</c:v>
                </c:pt>
                <c:pt idx="457">
                  <c:v>0.1163225278928105</c:v>
                </c:pt>
                <c:pt idx="458">
                  <c:v>0.11450480025929574</c:v>
                </c:pt>
                <c:pt idx="459">
                  <c:v>0.1127042065757739</c:v>
                </c:pt>
                <c:pt idx="460">
                  <c:v>0.11092083467945886</c:v>
                </c:pt>
                <c:pt idx="461">
                  <c:v>0.10915476589665063</c:v>
                </c:pt>
                <c:pt idx="462">
                  <c:v>0.10740607511348704</c:v>
                </c:pt>
                <c:pt idx="463">
                  <c:v>0.10567483084876682</c:v>
                </c:pt>
                <c:pt idx="464">
                  <c:v>0.10396109532876735</c:v>
                </c:pt>
                <c:pt idx="465">
                  <c:v>0.10226492456398113</c:v>
                </c:pt>
                <c:pt idx="466">
                  <c:v>0.10058636842769365</c:v>
                </c:pt>
                <c:pt idx="467">
                  <c:v>9.8925470736326779E-2</c:v>
                </c:pt>
                <c:pt idx="468">
                  <c:v>9.7282269331470522E-2</c:v>
                </c:pt>
                <c:pt idx="469">
                  <c:v>9.5656796163526986E-2</c:v>
                </c:pt>
                <c:pt idx="470">
                  <c:v>9.4049077376889889E-2</c:v>
                </c:pt>
                <c:pt idx="471">
                  <c:v>9.2459133396583598E-2</c:v>
                </c:pt>
                <c:pt idx="472">
                  <c:v>9.0886979016285743E-2</c:v>
                </c:pt>
                <c:pt idx="473">
                  <c:v>8.9332623487657845E-2</c:v>
                </c:pt>
                <c:pt idx="474">
                  <c:v>8.7796070610908467E-2</c:v>
                </c:pt>
                <c:pt idx="475">
                  <c:v>8.6277318826514293E-2</c:v>
                </c:pt>
                <c:pt idx="476">
                  <c:v>8.4776361308024975E-2</c:v>
                </c:pt>
                <c:pt idx="477">
                  <c:v>8.3293186055877183E-2</c:v>
                </c:pt>
                <c:pt idx="478">
                  <c:v>8.1827775992145482E-2</c:v>
                </c:pt>
                <c:pt idx="479">
                  <c:v>8.0380109056156807E-2</c:v>
                </c:pt>
                <c:pt idx="480">
                  <c:v>7.8950158300896786E-2</c:v>
                </c:pt>
                <c:pt idx="481">
                  <c:v>7.7537891990136568E-2</c:v>
                </c:pt>
                <c:pt idx="482">
                  <c:v>7.6143273696209865E-2</c:v>
                </c:pt>
                <c:pt idx="483">
                  <c:v>7.4766262398370115E-2</c:v>
                </c:pt>
                <c:pt idx="484">
                  <c:v>7.3406812581659361E-2</c:v>
                </c:pt>
                <c:pt idx="485">
                  <c:v>7.2064874336220441E-2</c:v>
                </c:pt>
                <c:pt idx="486">
                  <c:v>7.0740393456985795E-2</c:v>
                </c:pt>
                <c:pt idx="487">
                  <c:v>6.9433311543676587E-2</c:v>
                </c:pt>
                <c:pt idx="488">
                  <c:v>6.8143566101046937E-2</c:v>
                </c:pt>
                <c:pt idx="489">
                  <c:v>6.6871090639309461E-2</c:v>
                </c:pt>
                <c:pt idx="490">
                  <c:v>6.5615814774678871E-2</c:v>
                </c:pt>
                <c:pt idx="491">
                  <c:v>6.4377664329971607E-2</c:v>
                </c:pt>
                <c:pt idx="492">
                  <c:v>6.3156561435200861E-2</c:v>
                </c:pt>
                <c:pt idx="493">
                  <c:v>6.1952424628107357E-2</c:v>
                </c:pt>
                <c:pt idx="494">
                  <c:v>6.0765168954566927E-2</c:v>
                </c:pt>
                <c:pt idx="495">
                  <c:v>5.9594706068818198E-2</c:v>
                </c:pt>
                <c:pt idx="496">
                  <c:v>5.8440944333453551E-2</c:v>
                </c:pt>
                <c:pt idx="497">
                  <c:v>5.7303788919119192E-2</c:v>
                </c:pt>
                <c:pt idx="498">
                  <c:v>5.6183141903870061E-2</c:v>
                </c:pt>
                <c:pt idx="499">
                  <c:v>5.5078902372127765E-2</c:v>
                </c:pt>
                <c:pt idx="500">
                  <c:v>5.399096651319002E-2</c:v>
                </c:pt>
                <c:pt idx="501">
                  <c:v>5.2919227719242241E-2</c:v>
                </c:pt>
                <c:pt idx="502">
                  <c:v>5.1863576682822515E-2</c:v>
                </c:pt>
                <c:pt idx="503">
                  <c:v>5.0823901493693119E-2</c:v>
                </c:pt>
                <c:pt idx="504">
                  <c:v>4.9800087735072718E-2</c:v>
                </c:pt>
                <c:pt idx="505">
                  <c:v>4.8792018579184693E-2</c:v>
                </c:pt>
                <c:pt idx="506">
                  <c:v>4.7799574882078942E-2</c:v>
                </c:pt>
                <c:pt idx="507">
                  <c:v>4.6822635277685057E-2</c:v>
                </c:pt>
                <c:pt idx="508">
                  <c:v>4.5861076271056803E-2</c:v>
                </c:pt>
                <c:pt idx="509">
                  <c:v>4.4914772330768973E-2</c:v>
                </c:pt>
                <c:pt idx="510">
                  <c:v>4.3983595980429072E-2</c:v>
                </c:pt>
                <c:pt idx="511">
                  <c:v>4.3067417889267594E-2</c:v>
                </c:pt>
                <c:pt idx="512">
                  <c:v>4.2166106961772185E-2</c:v>
                </c:pt>
                <c:pt idx="513">
                  <c:v>4.1279530426332256E-2</c:v>
                </c:pt>
                <c:pt idx="514">
                  <c:v>4.0407553922862133E-2</c:v>
                </c:pt>
                <c:pt idx="515">
                  <c:v>3.9550041589372031E-2</c:v>
                </c:pt>
                <c:pt idx="516">
                  <c:v>3.8706856147457426E-2</c:v>
                </c:pt>
                <c:pt idx="517">
                  <c:v>3.787785898667928E-2</c:v>
                </c:pt>
                <c:pt idx="518">
                  <c:v>3.7062910247808264E-2</c:v>
                </c:pt>
                <c:pt idx="519">
                  <c:v>3.6261868904907991E-2</c:v>
                </c:pt>
                <c:pt idx="520">
                  <c:v>3.5474592846233187E-2</c:v>
                </c:pt>
                <c:pt idx="521">
                  <c:v>3.4700938953920561E-2</c:v>
                </c:pt>
                <c:pt idx="522">
                  <c:v>3.3940763182450914E-2</c:v>
                </c:pt>
                <c:pt idx="523">
                  <c:v>3.3193920635862829E-2</c:v>
                </c:pt>
                <c:pt idx="524">
                  <c:v>3.2460265643699145E-2</c:v>
                </c:pt>
                <c:pt idx="525">
                  <c:v>3.1739651835669097E-2</c:v>
                </c:pt>
                <c:pt idx="526">
                  <c:v>3.1031932215009928E-2</c:v>
                </c:pt>
                <c:pt idx="527">
                  <c:v>3.033695923053328E-2</c:v>
                </c:pt>
                <c:pt idx="528">
                  <c:v>2.9654584847342912E-2</c:v>
                </c:pt>
                <c:pt idx="529">
                  <c:v>2.8984660616211036E-2</c:v>
                </c:pt>
                <c:pt idx="530">
                  <c:v>2.8327037741602772E-2</c:v>
                </c:pt>
                <c:pt idx="531">
                  <c:v>2.7681567148338155E-2</c:v>
                </c:pt>
                <c:pt idx="532">
                  <c:v>2.704809954688335E-2</c:v>
                </c:pt>
                <c:pt idx="533">
                  <c:v>2.6426485497263282E-2</c:v>
                </c:pt>
                <c:pt idx="534">
                  <c:v>2.581657547158922E-2</c:v>
                </c:pt>
                <c:pt idx="535">
                  <c:v>2.5218219915195916E-2</c:v>
                </c:pt>
                <c:pt idx="536">
                  <c:v>2.4631269306384006E-2</c:v>
                </c:pt>
                <c:pt idx="537">
                  <c:v>2.4055574214764466E-2</c:v>
                </c:pt>
                <c:pt idx="538">
                  <c:v>2.3490985358202838E-2</c:v>
                </c:pt>
                <c:pt idx="539">
                  <c:v>2.2937353658362154E-2</c:v>
                </c:pt>
                <c:pt idx="540">
                  <c:v>2.2394530294844332E-2</c:v>
                </c:pt>
                <c:pt idx="541">
                  <c:v>2.1862366757930813E-2</c:v>
                </c:pt>
                <c:pt idx="542">
                  <c:v>2.1340714899924187E-2</c:v>
                </c:pt>
                <c:pt idx="543">
                  <c:v>2.0829426985093574E-2</c:v>
                </c:pt>
                <c:pt idx="544">
                  <c:v>2.0328355738227201E-2</c:v>
                </c:pt>
                <c:pt idx="545">
                  <c:v>1.9837354391796676E-2</c:v>
                </c:pt>
                <c:pt idx="546">
                  <c:v>1.9356276731738294E-2</c:v>
                </c:pt>
                <c:pt idx="547">
                  <c:v>1.8884977141857488E-2</c:v>
                </c:pt>
                <c:pt idx="548">
                  <c:v>1.8423310646863349E-2</c:v>
                </c:pt>
                <c:pt idx="549">
                  <c:v>1.7971132954040923E-2</c:v>
                </c:pt>
                <c:pt idx="550">
                  <c:v>1.75283004935698E-2</c:v>
                </c:pt>
                <c:pt idx="551">
                  <c:v>1.7094670457498191E-2</c:v>
                </c:pt>
                <c:pt idx="552">
                  <c:v>1.6670100837382296E-2</c:v>
                </c:pt>
                <c:pt idx="553">
                  <c:v>1.6254450460601713E-2</c:v>
                </c:pt>
                <c:pt idx="554">
                  <c:v>1.5847579025362015E-2</c:v>
                </c:pt>
                <c:pt idx="555">
                  <c:v>1.5449347134396347E-2</c:v>
                </c:pt>
                <c:pt idx="556">
                  <c:v>1.5059616327378615E-2</c:v>
                </c:pt>
                <c:pt idx="557">
                  <c:v>1.4678249112061179E-2</c:v>
                </c:pt>
                <c:pt idx="558">
                  <c:v>1.4305108994150819E-2</c:v>
                </c:pt>
                <c:pt idx="559">
                  <c:v>1.3940060505936927E-2</c:v>
                </c:pt>
                <c:pt idx="560">
                  <c:v>1.3582969233686713E-2</c:v>
                </c:pt>
                <c:pt idx="561">
                  <c:v>1.3233701843822443E-2</c:v>
                </c:pt>
                <c:pt idx="562">
                  <c:v>1.2892126107896369E-2</c:v>
                </c:pt>
                <c:pt idx="563">
                  <c:v>1.255811092637925E-2</c:v>
                </c:pt>
                <c:pt idx="564">
                  <c:v>1.2231526351279002E-2</c:v>
                </c:pt>
                <c:pt idx="565">
                  <c:v>1.1912243607606189E-2</c:v>
                </c:pt>
                <c:pt idx="566">
                  <c:v>1.160013511370356E-2</c:v>
                </c:pt>
                <c:pt idx="567">
                  <c:v>1.1295074500457114E-2</c:v>
                </c:pt>
                <c:pt idx="568">
                  <c:v>1.0996936629406543E-2</c:v>
                </c:pt>
                <c:pt idx="569">
                  <c:v>1.0705597609773132E-2</c:v>
                </c:pt>
                <c:pt idx="570">
                  <c:v>1.0420934814423525E-2</c:v>
                </c:pt>
                <c:pt idx="571">
                  <c:v>1.0142826894787996E-2</c:v>
                </c:pt>
                <c:pt idx="572">
                  <c:v>9.8711537947520391E-3</c:v>
                </c:pt>
                <c:pt idx="573">
                  <c:v>9.6057967635404702E-3</c:v>
                </c:pt>
                <c:pt idx="574">
                  <c:v>9.3466383676131595E-3</c:v>
                </c:pt>
                <c:pt idx="575">
                  <c:v>9.0935625015919098E-3</c:v>
                </c:pt>
                <c:pt idx="576">
                  <c:v>8.8464543982380642E-3</c:v>
                </c:pt>
                <c:pt idx="577">
                  <c:v>8.6052006375004989E-3</c:v>
                </c:pt>
                <c:pt idx="578">
                  <c:v>8.3696891546538397E-3</c:v>
                </c:pt>
                <c:pt idx="579">
                  <c:v>8.1398092475468212E-3</c:v>
                </c:pt>
                <c:pt idx="580">
                  <c:v>7.915451582980744E-3</c:v>
                </c:pt>
                <c:pt idx="581">
                  <c:v>7.6965082022380912E-3</c:v>
                </c:pt>
                <c:pt idx="582">
                  <c:v>7.4828725257813141E-3</c:v>
                </c:pt>
                <c:pt idx="583">
                  <c:v>7.2744393571419598E-3</c:v>
                </c:pt>
                <c:pt idx="584">
                  <c:v>7.0711048860201712E-3</c:v>
                </c:pt>
                <c:pt idx="585">
                  <c:v>6.872766690614685E-3</c:v>
                </c:pt>
                <c:pt idx="586">
                  <c:v>6.6793237392033149E-3</c:v>
                </c:pt>
                <c:pt idx="587">
                  <c:v>6.4906763909940495E-3</c:v>
                </c:pt>
                <c:pt idx="588">
                  <c:v>6.3067263962665997E-3</c:v>
                </c:pt>
                <c:pt idx="589">
                  <c:v>6.1273768958243465E-3</c:v>
                </c:pt>
                <c:pt idx="590">
                  <c:v>5.9525324197764991E-3</c:v>
                </c:pt>
                <c:pt idx="591">
                  <c:v>5.7820988856701096E-3</c:v>
                </c:pt>
                <c:pt idx="592">
                  <c:v>5.6159835959915874E-3</c:v>
                </c:pt>
                <c:pt idx="593">
                  <c:v>5.454095235057156E-3</c:v>
                </c:pt>
                <c:pt idx="594">
                  <c:v>5.2963438653116125E-3</c:v>
                </c:pt>
                <c:pt idx="595">
                  <c:v>5.142640923054523E-3</c:v>
                </c:pt>
                <c:pt idx="596">
                  <c:v>4.9928992136129479E-3</c:v>
                </c:pt>
                <c:pt idx="597">
                  <c:v>4.8470329059795087E-3</c:v>
                </c:pt>
                <c:pt idx="598">
                  <c:v>4.7049575269345265E-3</c:v>
                </c:pt>
                <c:pt idx="599">
                  <c:v>4.5665899546706848E-3</c:v>
                </c:pt>
                <c:pt idx="600">
                  <c:v>4.4318484119385349E-3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9-4707-8570-7FC570309A7E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'5.Hospital'!$S$4:$S$64</c:f>
              <c:numCache>
                <c:formatCode>0.000</c:formatCode>
                <c:ptCount val="61"/>
                <c:pt idx="0">
                  <c:v>4.4318484119380075E-3</c:v>
                </c:pt>
                <c:pt idx="1">
                  <c:v>4.5665899546701444E-3</c:v>
                </c:pt>
                <c:pt idx="2">
                  <c:v>4.7049575269339713E-3</c:v>
                </c:pt>
                <c:pt idx="3">
                  <c:v>4.8470329059789406E-3</c:v>
                </c:pt>
                <c:pt idx="4">
                  <c:v>4.9928992136123625E-3</c:v>
                </c:pt>
                <c:pt idx="5">
                  <c:v>5.1426409230539254E-3</c:v>
                </c:pt>
                <c:pt idx="6">
                  <c:v>5.2963438653109958E-3</c:v>
                </c:pt>
                <c:pt idx="7">
                  <c:v>5.4540952350565263E-3</c:v>
                </c:pt>
                <c:pt idx="8">
                  <c:v>5.6159835959909386E-3</c:v>
                </c:pt>
                <c:pt idx="9">
                  <c:v>5.7820988856694469E-3</c:v>
                </c:pt>
                <c:pt idx="10">
                  <c:v>5.9525324197758165E-3</c:v>
                </c:pt>
                <c:pt idx="11">
                  <c:v>6.1273768958236439E-3</c:v>
                </c:pt>
                <c:pt idx="12">
                  <c:v>6.3067263962658772E-3</c:v>
                </c:pt>
                <c:pt idx="13">
                  <c:v>6.4906763909933123E-3</c:v>
                </c:pt>
                <c:pt idx="14">
                  <c:v>6.6793237392025612E-3</c:v>
                </c:pt>
                <c:pt idx="15">
                  <c:v>6.8727666906139096E-3</c:v>
                </c:pt>
                <c:pt idx="16">
                  <c:v>7.0711048860193793E-3</c:v>
                </c:pt>
                <c:pt idx="17">
                  <c:v>7.2744393571411462E-3</c:v>
                </c:pt>
                <c:pt idx="18">
                  <c:v>7.4828725257804806E-3</c:v>
                </c:pt>
                <c:pt idx="19">
                  <c:v>7.696508202237236E-3</c:v>
                </c:pt>
                <c:pt idx="20">
                  <c:v>7.9154515829798697E-3</c:v>
                </c:pt>
                <c:pt idx="21">
                  <c:v>8.1398092475459208E-3</c:v>
                </c:pt>
                <c:pt idx="22">
                  <c:v>8.3696891546529185E-3</c:v>
                </c:pt>
                <c:pt idx="23">
                  <c:v>8.6052006374995587E-3</c:v>
                </c:pt>
                <c:pt idx="24">
                  <c:v>8.8464543982371014E-3</c:v>
                </c:pt>
                <c:pt idx="25">
                  <c:v>9.0935625015909193E-3</c:v>
                </c:pt>
                <c:pt idx="26">
                  <c:v>9.3466383676121464E-3</c:v>
                </c:pt>
                <c:pt idx="27">
                  <c:v>9.6057967635394328E-3</c:v>
                </c:pt>
                <c:pt idx="28">
                  <c:v>9.8711537947509774E-3</c:v>
                </c:pt>
                <c:pt idx="29">
                  <c:v>1.0142826894786907E-2</c:v>
                </c:pt>
                <c:pt idx="30">
                  <c:v>1.0420934814422415E-2</c:v>
                </c:pt>
                <c:pt idx="31">
                  <c:v>1.0705597609771992E-2</c:v>
                </c:pt>
                <c:pt idx="32">
                  <c:v>1.0996936629405377E-2</c:v>
                </c:pt>
                <c:pt idx="33">
                  <c:v>1.1295074500455918E-2</c:v>
                </c:pt>
                <c:pt idx="34">
                  <c:v>1.160013511370234E-2</c:v>
                </c:pt>
                <c:pt idx="35">
                  <c:v>1.1912243607604941E-2</c:v>
                </c:pt>
                <c:pt idx="36">
                  <c:v>1.2231526351277725E-2</c:v>
                </c:pt>
                <c:pt idx="37">
                  <c:v>1.2558110926377942E-2</c:v>
                </c:pt>
                <c:pt idx="38">
                  <c:v>1.2892126107895035E-2</c:v>
                </c:pt>
                <c:pt idx="39">
                  <c:v>1.3233701843821081E-2</c:v>
                </c:pt>
                <c:pt idx="40">
                  <c:v>1.3582969233685318E-2</c:v>
                </c:pt>
                <c:pt idx="41">
                  <c:v>1.3940060505935501E-2</c:v>
                </c:pt>
                <c:pt idx="42">
                  <c:v>1.4305108994149364E-2</c:v>
                </c:pt>
                <c:pt idx="43">
                  <c:v>1.4678249112059692E-2</c:v>
                </c:pt>
                <c:pt idx="44">
                  <c:v>1.5059616327377089E-2</c:v>
                </c:pt>
                <c:pt idx="45">
                  <c:v>1.5449347134394793E-2</c:v>
                </c:pt>
                <c:pt idx="46">
                  <c:v>1.5847579025360423E-2</c:v>
                </c:pt>
                <c:pt idx="47">
                  <c:v>1.6254450460600086E-2</c:v>
                </c:pt>
                <c:pt idx="48">
                  <c:v>1.6670100837380627E-2</c:v>
                </c:pt>
                <c:pt idx="49">
                  <c:v>1.7094670457496498E-2</c:v>
                </c:pt>
                <c:pt idx="50">
                  <c:v>1.7528300493568072E-2</c:v>
                </c:pt>
                <c:pt idx="51">
                  <c:v>1.7971132954039154E-2</c:v>
                </c:pt>
                <c:pt idx="52">
                  <c:v>1.8423310646861542E-2</c:v>
                </c:pt>
                <c:pt idx="53">
                  <c:v>1.8884977141855643E-2</c:v>
                </c:pt>
                <c:pt idx="54">
                  <c:v>1.9356276731736413E-2</c:v>
                </c:pt>
                <c:pt idx="55">
                  <c:v>1.9837354391794754E-2</c:v>
                </c:pt>
                <c:pt idx="56">
                  <c:v>2.0328355738225241E-2</c:v>
                </c:pt>
                <c:pt idx="57">
                  <c:v>2.0829426985091576E-2</c:v>
                </c:pt>
                <c:pt idx="58">
                  <c:v>2.1340714899922137E-2</c:v>
                </c:pt>
                <c:pt idx="59">
                  <c:v>2.1862366757928724E-2</c:v>
                </c:pt>
                <c:pt idx="60">
                  <c:v>2.2394530294842212E-2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9-4707-8570-7FC570309A7E}"/>
            </c:ext>
          </c:extLst>
        </c:ser>
        <c:ser>
          <c:idx val="2"/>
          <c:order val="2"/>
          <c:spPr>
            <a:solidFill>
              <a:srgbClr val="C00000"/>
            </a:solidFill>
            <a:ln w="25400">
              <a:noFill/>
            </a:ln>
            <a:effectLst/>
          </c:spPr>
          <c:val>
            <c:numRef>
              <c:f>'5.Hospital'!$S$4:$S$604</c:f>
              <c:numCache>
                <c:formatCode>0.000</c:formatCode>
                <c:ptCount val="601"/>
                <c:pt idx="0">
                  <c:v>4.4318484119380075E-3</c:v>
                </c:pt>
                <c:pt idx="1">
                  <c:v>4.5665899546701444E-3</c:v>
                </c:pt>
                <c:pt idx="2">
                  <c:v>4.7049575269339713E-3</c:v>
                </c:pt>
                <c:pt idx="3">
                  <c:v>4.8470329059789406E-3</c:v>
                </c:pt>
                <c:pt idx="4">
                  <c:v>4.9928992136123625E-3</c:v>
                </c:pt>
                <c:pt idx="5">
                  <c:v>5.1426409230539254E-3</c:v>
                </c:pt>
                <c:pt idx="6">
                  <c:v>5.2963438653109958E-3</c:v>
                </c:pt>
                <c:pt idx="7">
                  <c:v>5.4540952350565263E-3</c:v>
                </c:pt>
                <c:pt idx="8">
                  <c:v>5.6159835959909386E-3</c:v>
                </c:pt>
                <c:pt idx="9">
                  <c:v>5.7820988856694469E-3</c:v>
                </c:pt>
                <c:pt idx="10">
                  <c:v>5.9525324197758165E-3</c:v>
                </c:pt>
                <c:pt idx="11">
                  <c:v>6.1273768958236439E-3</c:v>
                </c:pt>
                <c:pt idx="12">
                  <c:v>6.3067263962658772E-3</c:v>
                </c:pt>
                <c:pt idx="13">
                  <c:v>6.4906763909933123E-3</c:v>
                </c:pt>
                <c:pt idx="14">
                  <c:v>6.6793237392025612E-3</c:v>
                </c:pt>
                <c:pt idx="15">
                  <c:v>6.8727666906139096E-3</c:v>
                </c:pt>
                <c:pt idx="16">
                  <c:v>7.0711048860193793E-3</c:v>
                </c:pt>
                <c:pt idx="17">
                  <c:v>7.2744393571411462E-3</c:v>
                </c:pt>
                <c:pt idx="18">
                  <c:v>7.4828725257804806E-3</c:v>
                </c:pt>
                <c:pt idx="19">
                  <c:v>7.696508202237236E-3</c:v>
                </c:pt>
                <c:pt idx="20">
                  <c:v>7.9154515829798697E-3</c:v>
                </c:pt>
                <c:pt idx="21">
                  <c:v>8.1398092475459208E-3</c:v>
                </c:pt>
                <c:pt idx="22">
                  <c:v>8.3696891546529185E-3</c:v>
                </c:pt>
                <c:pt idx="23">
                  <c:v>8.6052006374995587E-3</c:v>
                </c:pt>
                <c:pt idx="24">
                  <c:v>8.8464543982371014E-3</c:v>
                </c:pt>
                <c:pt idx="25">
                  <c:v>9.0935625015909193E-3</c:v>
                </c:pt>
                <c:pt idx="26">
                  <c:v>9.3466383676121464E-3</c:v>
                </c:pt>
                <c:pt idx="27">
                  <c:v>9.6057967635394328E-3</c:v>
                </c:pt>
                <c:pt idx="28">
                  <c:v>9.8711537947509774E-3</c:v>
                </c:pt>
                <c:pt idx="29">
                  <c:v>1.0142826894786907E-2</c:v>
                </c:pt>
                <c:pt idx="30">
                  <c:v>1.0420934814422415E-2</c:v>
                </c:pt>
                <c:pt idx="31">
                  <c:v>1.0705597609771992E-2</c:v>
                </c:pt>
                <c:pt idx="32">
                  <c:v>1.0996936629405377E-2</c:v>
                </c:pt>
                <c:pt idx="33">
                  <c:v>1.1295074500455918E-2</c:v>
                </c:pt>
                <c:pt idx="34">
                  <c:v>1.160013511370234E-2</c:v>
                </c:pt>
                <c:pt idx="35">
                  <c:v>1.1912243607604941E-2</c:v>
                </c:pt>
                <c:pt idx="36">
                  <c:v>1.2231526351277725E-2</c:v>
                </c:pt>
                <c:pt idx="37">
                  <c:v>1.2558110926377942E-2</c:v>
                </c:pt>
                <c:pt idx="38">
                  <c:v>1.2892126107895035E-2</c:v>
                </c:pt>
                <c:pt idx="39">
                  <c:v>1.3233701843821081E-2</c:v>
                </c:pt>
                <c:pt idx="40">
                  <c:v>1.3582969233685318E-2</c:v>
                </c:pt>
                <c:pt idx="41">
                  <c:v>1.3940060505935501E-2</c:v>
                </c:pt>
                <c:pt idx="42">
                  <c:v>1.4305108994149364E-2</c:v>
                </c:pt>
                <c:pt idx="43">
                  <c:v>1.4678249112059692E-2</c:v>
                </c:pt>
                <c:pt idx="44">
                  <c:v>1.5059616327377089E-2</c:v>
                </c:pt>
                <c:pt idx="45">
                  <c:v>1.5449347134394793E-2</c:v>
                </c:pt>
                <c:pt idx="46">
                  <c:v>1.5847579025360423E-2</c:v>
                </c:pt>
                <c:pt idx="47">
                  <c:v>1.6254450460600086E-2</c:v>
                </c:pt>
                <c:pt idx="48">
                  <c:v>1.6670100837380627E-2</c:v>
                </c:pt>
                <c:pt idx="49">
                  <c:v>1.7094670457496498E-2</c:v>
                </c:pt>
                <c:pt idx="50">
                  <c:v>1.7528300493568072E-2</c:v>
                </c:pt>
                <c:pt idx="51">
                  <c:v>1.7971132954039154E-2</c:v>
                </c:pt>
                <c:pt idx="52">
                  <c:v>1.8423310646861542E-2</c:v>
                </c:pt>
                <c:pt idx="53">
                  <c:v>1.8884977141855643E-2</c:v>
                </c:pt>
                <c:pt idx="54">
                  <c:v>1.9356276731736413E-2</c:v>
                </c:pt>
                <c:pt idx="55">
                  <c:v>1.9837354391794754E-2</c:v>
                </c:pt>
                <c:pt idx="56">
                  <c:v>2.0328355738225241E-2</c:v>
                </c:pt>
                <c:pt idx="57">
                  <c:v>2.0829426985091576E-2</c:v>
                </c:pt>
                <c:pt idx="58">
                  <c:v>2.1340714899922137E-2</c:v>
                </c:pt>
                <c:pt idx="59">
                  <c:v>2.1862366757928724E-2</c:v>
                </c:pt>
                <c:pt idx="60">
                  <c:v>2.2394530294842212E-2</c:v>
                </c:pt>
                <c:pt idx="61">
                  <c:v>2.2937353658359982E-2</c:v>
                </c:pt>
                <c:pt idx="62">
                  <c:v>2.3490985358200624E-2</c:v>
                </c:pt>
                <c:pt idx="63">
                  <c:v>2.4055574214762215E-2</c:v>
                </c:pt>
                <c:pt idx="64">
                  <c:v>2.4631269306381709E-2</c:v>
                </c:pt>
                <c:pt idx="65">
                  <c:v>2.5218219915193574E-2</c:v>
                </c:pt>
                <c:pt idx="66">
                  <c:v>2.5816575471586833E-2</c:v>
                </c:pt>
                <c:pt idx="67">
                  <c:v>2.6426485497260854E-2</c:v>
                </c:pt>
                <c:pt idx="68">
                  <c:v>2.7048099546880876E-2</c:v>
                </c:pt>
                <c:pt idx="69">
                  <c:v>2.7681567148335636E-2</c:v>
                </c:pt>
                <c:pt idx="70">
                  <c:v>2.8327037741600208E-2</c:v>
                </c:pt>
                <c:pt idx="71">
                  <c:v>2.898466061620841E-2</c:v>
                </c:pt>
                <c:pt idx="72">
                  <c:v>2.9654584847340237E-2</c:v>
                </c:pt>
                <c:pt idx="73">
                  <c:v>3.0336959230530564E-2</c:v>
                </c:pt>
                <c:pt idx="74">
                  <c:v>3.1031932215007142E-2</c:v>
                </c:pt>
                <c:pt idx="75">
                  <c:v>3.1739651835666273E-2</c:v>
                </c:pt>
                <c:pt idx="76">
                  <c:v>3.2460265643696272E-2</c:v>
                </c:pt>
                <c:pt idx="77">
                  <c:v>3.3193920635859908E-2</c:v>
                </c:pt>
                <c:pt idx="78">
                  <c:v>3.3940763182447944E-2</c:v>
                </c:pt>
                <c:pt idx="79">
                  <c:v>3.4700938953917522E-2</c:v>
                </c:pt>
                <c:pt idx="80">
                  <c:v>3.5474592846230099E-2</c:v>
                </c:pt>
                <c:pt idx="81">
                  <c:v>3.6261868904904848E-2</c:v>
                </c:pt>
                <c:pt idx="82">
                  <c:v>3.7062910247805073E-2</c:v>
                </c:pt>
                <c:pt idx="83">
                  <c:v>3.7877858986676012E-2</c:v>
                </c:pt>
                <c:pt idx="84">
                  <c:v>3.8706856147454109E-2</c:v>
                </c:pt>
                <c:pt idx="85">
                  <c:v>3.9550041589368673E-2</c:v>
                </c:pt>
                <c:pt idx="86">
                  <c:v>4.0407553922858733E-2</c:v>
                </c:pt>
                <c:pt idx="87">
                  <c:v>4.1279530426328773E-2</c:v>
                </c:pt>
                <c:pt idx="88">
                  <c:v>4.2166106961768646E-2</c:v>
                </c:pt>
                <c:pt idx="89">
                  <c:v>4.3067417889264013E-2</c:v>
                </c:pt>
                <c:pt idx="90">
                  <c:v>4.3983595980425415E-2</c:v>
                </c:pt>
                <c:pt idx="91">
                  <c:v>4.4914772330765261E-2</c:v>
                </c:pt>
                <c:pt idx="92">
                  <c:v>4.5861076271053035E-2</c:v>
                </c:pt>
                <c:pt idx="93">
                  <c:v>4.6822635277681234E-2</c:v>
                </c:pt>
                <c:pt idx="94">
                  <c:v>4.7799574882075056E-2</c:v>
                </c:pt>
                <c:pt idx="95">
                  <c:v>4.8792018579180731E-2</c:v>
                </c:pt>
                <c:pt idx="96">
                  <c:v>4.9800087735068693E-2</c:v>
                </c:pt>
                <c:pt idx="97">
                  <c:v>5.0823901493689039E-2</c:v>
                </c:pt>
                <c:pt idx="98">
                  <c:v>5.1863576682818373E-2</c:v>
                </c:pt>
                <c:pt idx="99">
                  <c:v>5.2919227719238036E-2</c:v>
                </c:pt>
                <c:pt idx="100">
                  <c:v>5.3990966513185759E-2</c:v>
                </c:pt>
                <c:pt idx="101">
                  <c:v>5.5078902372123428E-2</c:v>
                </c:pt>
                <c:pt idx="102">
                  <c:v>5.6183141903865676E-2</c:v>
                </c:pt>
                <c:pt idx="103">
                  <c:v>5.730378891911473E-2</c:v>
                </c:pt>
                <c:pt idx="104">
                  <c:v>5.8440944333449027E-2</c:v>
                </c:pt>
                <c:pt idx="105">
                  <c:v>5.9594706068813605E-2</c:v>
                </c:pt>
                <c:pt idx="106">
                  <c:v>6.0765168954562278E-2</c:v>
                </c:pt>
                <c:pt idx="107">
                  <c:v>6.1952424628102624E-2</c:v>
                </c:pt>
                <c:pt idx="108">
                  <c:v>6.3156561435196074E-2</c:v>
                </c:pt>
                <c:pt idx="109">
                  <c:v>6.4377664329966736E-2</c:v>
                </c:pt>
                <c:pt idx="110">
                  <c:v>6.5615814774673945E-2</c:v>
                </c:pt>
                <c:pt idx="111">
                  <c:v>6.6871090639304465E-2</c:v>
                </c:pt>
                <c:pt idx="112">
                  <c:v>6.8143566101041858E-2</c:v>
                </c:pt>
                <c:pt idx="113">
                  <c:v>6.9433311543671439E-2</c:v>
                </c:pt>
                <c:pt idx="114">
                  <c:v>7.0740393456980605E-2</c:v>
                </c:pt>
                <c:pt idx="115">
                  <c:v>7.2064874336215168E-2</c:v>
                </c:pt>
                <c:pt idx="116">
                  <c:v>7.3406812581654032E-2</c:v>
                </c:pt>
                <c:pt idx="117">
                  <c:v>7.476626239836473E-2</c:v>
                </c:pt>
                <c:pt idx="118">
                  <c:v>7.6143273696204397E-2</c:v>
                </c:pt>
                <c:pt idx="119">
                  <c:v>7.7537891990131017E-2</c:v>
                </c:pt>
                <c:pt idx="120">
                  <c:v>7.8950158300891152E-2</c:v>
                </c:pt>
                <c:pt idx="121">
                  <c:v>8.0380109056151131E-2</c:v>
                </c:pt>
                <c:pt idx="122">
                  <c:v>8.1827775992139723E-2</c:v>
                </c:pt>
                <c:pt idx="123">
                  <c:v>8.3293186055871354E-2</c:v>
                </c:pt>
                <c:pt idx="124">
                  <c:v>8.4776361308019091E-2</c:v>
                </c:pt>
                <c:pt idx="125">
                  <c:v>8.627731882650834E-2</c:v>
                </c:pt>
                <c:pt idx="126">
                  <c:v>8.7796070610902416E-2</c:v>
                </c:pt>
                <c:pt idx="127">
                  <c:v>8.9332623487651738E-2</c:v>
                </c:pt>
                <c:pt idx="128">
                  <c:v>9.0886979016279568E-2</c:v>
                </c:pt>
                <c:pt idx="129">
                  <c:v>9.2459133396577339E-2</c:v>
                </c:pt>
                <c:pt idx="130">
                  <c:v>9.4049077376883561E-2</c:v>
                </c:pt>
                <c:pt idx="131">
                  <c:v>9.5656796163520588E-2</c:v>
                </c:pt>
                <c:pt idx="132">
                  <c:v>9.7282269331464055E-2</c:v>
                </c:pt>
                <c:pt idx="133">
                  <c:v>9.8925470736320256E-2</c:v>
                </c:pt>
                <c:pt idx="134">
                  <c:v>0.10058636842768708</c:v>
                </c:pt>
                <c:pt idx="135">
                  <c:v>0.10226492456397447</c:v>
                </c:pt>
                <c:pt idx="136">
                  <c:v>0.10396109532876062</c:v>
                </c:pt>
                <c:pt idx="137">
                  <c:v>0.10567483084876002</c:v>
                </c:pt>
                <c:pt idx="138">
                  <c:v>0.10740607511348019</c:v>
                </c:pt>
                <c:pt idx="139">
                  <c:v>0.1091547658966437</c:v>
                </c:pt>
                <c:pt idx="140">
                  <c:v>0.11092083467945185</c:v>
                </c:pt>
                <c:pt idx="141">
                  <c:v>0.1127042065757668</c:v>
                </c:pt>
                <c:pt idx="142">
                  <c:v>0.11450480025928861</c:v>
                </c:pt>
                <c:pt idx="143">
                  <c:v>0.11632252789280326</c:v>
                </c:pt>
                <c:pt idx="144">
                  <c:v>0.11815729505957842</c:v>
                </c:pt>
                <c:pt idx="145">
                  <c:v>0.12000900069698173</c:v>
                </c:pt>
                <c:pt idx="146">
                  <c:v>0.12187753703239786</c:v>
                </c:pt>
                <c:pt idx="147">
                  <c:v>0.12376278952151917</c:v>
                </c:pt>
                <c:pt idx="148">
                  <c:v>0.12566463678908416</c:v>
                </c:pt>
                <c:pt idx="149">
                  <c:v>0.12758295057213787</c:v>
                </c:pt>
                <c:pt idx="150">
                  <c:v>0.12951759566588769</c:v>
                </c:pt>
                <c:pt idx="151">
                  <c:v>0.13146842987222696</c:v>
                </c:pt>
                <c:pt idx="152">
                  <c:v>0.1334353039509982</c:v>
                </c:pt>
                <c:pt idx="153">
                  <c:v>0.13541806157406713</c:v>
                </c:pt>
                <c:pt idx="154">
                  <c:v>0.13741653928227759</c:v>
                </c:pt>
                <c:pt idx="155">
                  <c:v>0.13943056644535604</c:v>
                </c:pt>
                <c:pt idx="156">
                  <c:v>0.14145996522483456</c:v>
                </c:pt>
                <c:pt idx="157">
                  <c:v>0.14350455054005812</c:v>
                </c:pt>
                <c:pt idx="158">
                  <c:v>0.14556413003734331</c:v>
                </c:pt>
                <c:pt idx="159">
                  <c:v>0.14763850406235141</c:v>
                </c:pt>
                <c:pt idx="160">
                  <c:v>0.14972746563574052</c:v>
                </c:pt>
                <c:pt idx="161">
                  <c:v>0.1518308004321573</c:v>
                </c:pt>
                <c:pt idx="162">
                  <c:v>0.15394828676262928</c:v>
                </c:pt>
                <c:pt idx="163">
                  <c:v>0.15607969556041643</c:v>
                </c:pt>
                <c:pt idx="164">
                  <c:v>0.15822479037037859</c:v>
                </c:pt>
                <c:pt idx="165">
                  <c:v>0.16038332734191513</c:v>
                </c:pt>
                <c:pt idx="166">
                  <c:v>0.16255505522552963</c:v>
                </c:pt>
                <c:pt idx="167">
                  <c:v>0.16473971537307228</c:v>
                </c:pt>
                <c:pt idx="168">
                  <c:v>0.16693704174170929</c:v>
                </c:pt>
                <c:pt idx="169">
                  <c:v>0.16914676090166783</c:v>
                </c:pt>
                <c:pt idx="170">
                  <c:v>0.17136859204780275</c:v>
                </c:pt>
                <c:pt idx="171">
                  <c:v>0.17360224701502835</c:v>
                </c:pt>
                <c:pt idx="172">
                  <c:v>0.17584743029765773</c:v>
                </c:pt>
                <c:pt idx="173">
                  <c:v>0.17810383907268892</c:v>
                </c:pt>
                <c:pt idx="174">
                  <c:v>0.18037116322707564</c:v>
                </c:pt>
                <c:pt idx="175">
                  <c:v>0.1826490853890172</c:v>
                </c:pt>
                <c:pt idx="176">
                  <c:v>0.18493728096330059</c:v>
                </c:pt>
                <c:pt idx="177">
                  <c:v>0.18723541817072478</c:v>
                </c:pt>
                <c:pt idx="178">
                  <c:v>0.18954315809163547</c:v>
                </c:pt>
                <c:pt idx="179">
                  <c:v>0.19186015471359458</c:v>
                </c:pt>
                <c:pt idx="180">
                  <c:v>0.19418605498320815</c:v>
                </c:pt>
                <c:pt idx="181">
                  <c:v>0.19652049886213172</c:v>
                </c:pt>
                <c:pt idx="182">
                  <c:v>0.19886311938727108</c:v>
                </c:pt>
                <c:pt idx="183">
                  <c:v>0.20121354273519254</c:v>
                </c:pt>
                <c:pt idx="184">
                  <c:v>0.20357138829075461</c:v>
                </c:pt>
                <c:pt idx="185">
                  <c:v>0.20593626871996987</c:v>
                </c:pt>
                <c:pt idx="186">
                  <c:v>0.20830779004710348</c:v>
                </c:pt>
                <c:pt idx="187">
                  <c:v>0.21068555173601042</c:v>
                </c:pt>
                <c:pt idx="188">
                  <c:v>0.21306914677571298</c:v>
                </c:pt>
                <c:pt idx="189">
                  <c:v>0.21545816177021482</c:v>
                </c:pt>
                <c:pt idx="190">
                  <c:v>0.21785217703254561</c:v>
                </c:pt>
                <c:pt idx="191">
                  <c:v>0.22025076668302834</c:v>
                </c:pt>
                <c:pt idx="192">
                  <c:v>0.22265349875175622</c:v>
                </c:pt>
                <c:pt idx="193">
                  <c:v>0.22505993528526475</c:v>
                </c:pt>
                <c:pt idx="194">
                  <c:v>0.22746963245738094</c:v>
                </c:pt>
                <c:pt idx="195">
                  <c:v>0.2298821406842281</c:v>
                </c:pt>
                <c:pt idx="196">
                  <c:v>0.23229700474336126</c:v>
                </c:pt>
                <c:pt idx="197">
                  <c:v>0.23471376389700688</c:v>
                </c:pt>
                <c:pt idx="198">
                  <c:v>0.23713195201937465</c:v>
                </c:pt>
                <c:pt idx="199">
                  <c:v>0.23955109772800845</c:v>
                </c:pt>
                <c:pt idx="200">
                  <c:v>0.2419707245191384</c:v>
                </c:pt>
                <c:pt idx="201">
                  <c:v>0.24439035090699465</c:v>
                </c:pt>
                <c:pt idx="202">
                  <c:v>0.24680949056703777</c:v>
                </c:pt>
                <c:pt idx="203">
                  <c:v>0.24922765248306097</c:v>
                </c:pt>
                <c:pt idx="204">
                  <c:v>0.25164434109811218</c:v>
                </c:pt>
                <c:pt idx="205">
                  <c:v>0.25405905646918409</c:v>
                </c:pt>
                <c:pt idx="206">
                  <c:v>0.25647129442561545</c:v>
                </c:pt>
                <c:pt idx="207">
                  <c:v>0.25888054673114397</c:v>
                </c:pt>
                <c:pt idx="208">
                  <c:v>0.26128630124954827</c:v>
                </c:pt>
                <c:pt idx="209">
                  <c:v>0.2636880421138133</c:v>
                </c:pt>
                <c:pt idx="210">
                  <c:v>0.26608524989874993</c:v>
                </c:pt>
                <c:pt idx="211">
                  <c:v>0.26847740179699753</c:v>
                </c:pt>
                <c:pt idx="212">
                  <c:v>0.27086397179833316</c:v>
                </c:pt>
                <c:pt idx="213">
                  <c:v>0.27324443087221145</c:v>
                </c:pt>
                <c:pt idx="214">
                  <c:v>0.27561824715345185</c:v>
                </c:pt>
                <c:pt idx="215">
                  <c:v>0.2779848861309917</c:v>
                </c:pt>
                <c:pt idx="216">
                  <c:v>0.28034381083961579</c:v>
                </c:pt>
                <c:pt idx="217">
                  <c:v>0.28269448205457548</c:v>
                </c:pt>
                <c:pt idx="218">
                  <c:v>0.28503635848900249</c:v>
                </c:pt>
                <c:pt idx="219">
                  <c:v>0.28736889699402357</c:v>
                </c:pt>
                <c:pt idx="220">
                  <c:v>0.28969155276147807</c:v>
                </c:pt>
                <c:pt idx="221">
                  <c:v>0.29200377952913675</c:v>
                </c:pt>
                <c:pt idx="222">
                  <c:v>0.29430502978832052</c:v>
                </c:pt>
                <c:pt idx="223">
                  <c:v>0.2965947549938111</c:v>
                </c:pt>
                <c:pt idx="224">
                  <c:v>0.2988724057759482</c:v>
                </c:pt>
                <c:pt idx="225">
                  <c:v>0.30113743215479988</c:v>
                </c:pt>
                <c:pt idx="226">
                  <c:v>0.30338928375629559</c:v>
                </c:pt>
                <c:pt idx="227">
                  <c:v>0.30562741003020538</c:v>
                </c:pt>
                <c:pt idx="228">
                  <c:v>0.30785126046984851</c:v>
                </c:pt>
                <c:pt idx="229">
                  <c:v>0.31006028483341169</c:v>
                </c:pt>
                <c:pt idx="230">
                  <c:v>0.31225393336675689</c:v>
                </c:pt>
                <c:pt idx="231">
                  <c:v>0.31443165702759296</c:v>
                </c:pt>
                <c:pt idx="232">
                  <c:v>0.31659290771088849</c:v>
                </c:pt>
                <c:pt idx="233">
                  <c:v>0.31873713847539725</c:v>
                </c:pt>
                <c:pt idx="234">
                  <c:v>0.32086380377116824</c:v>
                </c:pt>
                <c:pt idx="235">
                  <c:v>0.3229723596679101</c:v>
                </c:pt>
                <c:pt idx="236">
                  <c:v>0.32506226408407796</c:v>
                </c:pt>
                <c:pt idx="237">
                  <c:v>0.32713297701655031</c:v>
                </c:pt>
                <c:pt idx="238">
                  <c:v>0.32918396077076073</c:v>
                </c:pt>
                <c:pt idx="239">
                  <c:v>0.33121468019114891</c:v>
                </c:pt>
                <c:pt idx="240">
                  <c:v>0.33322460289179567</c:v>
                </c:pt>
                <c:pt idx="241">
                  <c:v>0.33521319948710215</c:v>
                </c:pt>
                <c:pt idx="242">
                  <c:v>0.33717994382237665</c:v>
                </c:pt>
                <c:pt idx="243">
                  <c:v>0.33912431320418829</c:v>
                </c:pt>
                <c:pt idx="244">
                  <c:v>0.34104578863034873</c:v>
                </c:pt>
                <c:pt idx="245">
                  <c:v>0.34294385501938013</c:v>
                </c:pt>
                <c:pt idx="246">
                  <c:v>0.34481800143932961</c:v>
                </c:pt>
                <c:pt idx="247">
                  <c:v>0.34666772133578794</c:v>
                </c:pt>
                <c:pt idx="248">
                  <c:v>0.34849251275897092</c:v>
                </c:pt>
                <c:pt idx="249">
                  <c:v>0.35029187858972227</c:v>
                </c:pt>
                <c:pt idx="250">
                  <c:v>0.35206532676429597</c:v>
                </c:pt>
                <c:pt idx="251">
                  <c:v>0.3538123704977762</c:v>
                </c:pt>
                <c:pt idx="252">
                  <c:v>0.35553252850599371</c:v>
                </c:pt>
                <c:pt idx="253">
                  <c:v>0.35722532522579747</c:v>
                </c:pt>
                <c:pt idx="254">
                  <c:v>0.35889029103354136</c:v>
                </c:pt>
                <c:pt idx="255">
                  <c:v>0.36052696246164473</c:v>
                </c:pt>
                <c:pt idx="256">
                  <c:v>0.36213488241308905</c:v>
                </c:pt>
                <c:pt idx="257">
                  <c:v>0.36371360037371031</c:v>
                </c:pt>
                <c:pt idx="258">
                  <c:v>0.36526267262215084</c:v>
                </c:pt>
                <c:pt idx="259">
                  <c:v>0.36678166243733312</c:v>
                </c:pt>
                <c:pt idx="260">
                  <c:v>0.36827014030332039</c:v>
                </c:pt>
                <c:pt idx="261">
                  <c:v>0.36972768411142948</c:v>
                </c:pt>
                <c:pt idx="262">
                  <c:v>0.3711538793594632</c:v>
                </c:pt>
                <c:pt idx="263">
                  <c:v>0.37254831934793065</c:v>
                </c:pt>
                <c:pt idx="264">
                  <c:v>0.3739106053731257</c:v>
                </c:pt>
                <c:pt idx="265">
                  <c:v>0.37524034691693531</c:v>
                </c:pt>
                <c:pt idx="266">
                  <c:v>0.37653716183325142</c:v>
                </c:pt>
                <c:pt idx="267">
                  <c:v>0.37780067653086213</c:v>
                </c:pt>
                <c:pt idx="268">
                  <c:v>0.37903052615269928</c:v>
                </c:pt>
                <c:pt idx="269">
                  <c:v>0.38022635475132255</c:v>
                </c:pt>
                <c:pt idx="270">
                  <c:v>0.38138781546052181</c:v>
                </c:pt>
                <c:pt idx="271">
                  <c:v>0.38251457066292188</c:v>
                </c:pt>
                <c:pt idx="272">
                  <c:v>0.38360629215347641</c:v>
                </c:pt>
                <c:pt idx="273">
                  <c:v>0.38466266129874072</c:v>
                </c:pt>
                <c:pt idx="274">
                  <c:v>0.38568336919181412</c:v>
                </c:pt>
                <c:pt idx="275">
                  <c:v>0.38666811680284729</c:v>
                </c:pt>
                <c:pt idx="276">
                  <c:v>0.38761661512501228</c:v>
                </c:pt>
                <c:pt idx="277">
                  <c:v>0.38852858531583417</c:v>
                </c:pt>
                <c:pt idx="278">
                  <c:v>0.38940375883378875</c:v>
                </c:pt>
                <c:pt idx="279">
                  <c:v>0.39024187757007267</c:v>
                </c:pt>
                <c:pt idx="280">
                  <c:v>0.39104269397545438</c:v>
                </c:pt>
                <c:pt idx="281">
                  <c:v>0.39180597118211963</c:v>
                </c:pt>
                <c:pt idx="282">
                  <c:v>0.39253148312042752</c:v>
                </c:pt>
                <c:pt idx="283">
                  <c:v>0.39321901463049591</c:v>
                </c:pt>
                <c:pt idx="284">
                  <c:v>0.3938683615685396</c:v>
                </c:pt>
                <c:pt idx="285">
                  <c:v>0.39447933090788773</c:v>
                </c:pt>
                <c:pt idx="286">
                  <c:v>0.3950517408346102</c:v>
                </c:pt>
                <c:pt idx="287">
                  <c:v>0.39558542083768639</c:v>
                </c:pt>
                <c:pt idx="288">
                  <c:v>0.39608021179365516</c:v>
                </c:pt>
                <c:pt idx="289">
                  <c:v>0.39653596604568492</c:v>
                </c:pt>
                <c:pt idx="290">
                  <c:v>0.39695254747701098</c:v>
                </c:pt>
                <c:pt idx="291">
                  <c:v>0.39732983157868762</c:v>
                </c:pt>
                <c:pt idx="292">
                  <c:v>0.39766770551160824</c:v>
                </c:pt>
                <c:pt idx="293">
                  <c:v>0.39796606816275049</c:v>
                </c:pt>
                <c:pt idx="294">
                  <c:v>0.39822483019560645</c:v>
                </c:pt>
                <c:pt idx="295">
                  <c:v>0.39844391409476365</c:v>
                </c:pt>
                <c:pt idx="296">
                  <c:v>0.3986232542046047</c:v>
                </c:pt>
                <c:pt idx="297">
                  <c:v>0.39876279676209947</c:v>
                </c:pt>
                <c:pt idx="298">
                  <c:v>0.39886249992366596</c:v>
                </c:pt>
                <c:pt idx="299">
                  <c:v>0.39892233378608211</c:v>
                </c:pt>
                <c:pt idx="300">
                  <c:v>0.3989422804014327</c:v>
                </c:pt>
                <c:pt idx="301">
                  <c:v>0.39892233378608222</c:v>
                </c:pt>
                <c:pt idx="302">
                  <c:v>0.39886249992366629</c:v>
                </c:pt>
                <c:pt idx="303">
                  <c:v>0.39876279676209991</c:v>
                </c:pt>
                <c:pt idx="304">
                  <c:v>0.39862325420460532</c:v>
                </c:pt>
                <c:pt idx="305">
                  <c:v>0.39844391409476437</c:v>
                </c:pt>
                <c:pt idx="306">
                  <c:v>0.39822483019560739</c:v>
                </c:pt>
                <c:pt idx="307">
                  <c:v>0.3979660681627516</c:v>
                </c:pt>
                <c:pt idx="308">
                  <c:v>0.39766770551160951</c:v>
                </c:pt>
                <c:pt idx="309">
                  <c:v>0.39732983157868906</c:v>
                </c:pt>
                <c:pt idx="310">
                  <c:v>0.39695254747701259</c:v>
                </c:pt>
                <c:pt idx="311">
                  <c:v>0.39653596604568664</c:v>
                </c:pt>
                <c:pt idx="312">
                  <c:v>0.39608021179365704</c:v>
                </c:pt>
                <c:pt idx="313">
                  <c:v>0.39558542083768844</c:v>
                </c:pt>
                <c:pt idx="314">
                  <c:v>0.39505174083461236</c:v>
                </c:pt>
                <c:pt idx="315">
                  <c:v>0.39447933090789011</c:v>
                </c:pt>
                <c:pt idx="316">
                  <c:v>0.39386836156854205</c:v>
                </c:pt>
                <c:pt idx="317">
                  <c:v>0.39321901463049852</c:v>
                </c:pt>
                <c:pt idx="318">
                  <c:v>0.39253148312043029</c:v>
                </c:pt>
                <c:pt idx="319">
                  <c:v>0.39180597118212257</c:v>
                </c:pt>
                <c:pt idx="320">
                  <c:v>0.39104269397545743</c:v>
                </c:pt>
                <c:pt idx="321">
                  <c:v>0.39024187757007589</c:v>
                </c:pt>
                <c:pt idx="322">
                  <c:v>0.38940375883379214</c:v>
                </c:pt>
                <c:pt idx="323">
                  <c:v>0.38852858531583767</c:v>
                </c:pt>
                <c:pt idx="324">
                  <c:v>0.387616615125016</c:v>
                </c:pt>
                <c:pt idx="325">
                  <c:v>0.38666811680285113</c:v>
                </c:pt>
                <c:pt idx="326">
                  <c:v>0.38568336919181806</c:v>
                </c:pt>
                <c:pt idx="327">
                  <c:v>0.38466266129874482</c:v>
                </c:pt>
                <c:pt idx="328">
                  <c:v>0.38360629215348063</c:v>
                </c:pt>
                <c:pt idx="329">
                  <c:v>0.38251457066292621</c:v>
                </c:pt>
                <c:pt idx="330">
                  <c:v>0.38138781546052636</c:v>
                </c:pt>
                <c:pt idx="331">
                  <c:v>0.38022635475132721</c:v>
                </c:pt>
                <c:pt idx="332">
                  <c:v>0.37903052615270405</c:v>
                </c:pt>
                <c:pt idx="333">
                  <c:v>0.37780067653086702</c:v>
                </c:pt>
                <c:pt idx="334">
                  <c:v>0.37653716183325647</c:v>
                </c:pt>
                <c:pt idx="335">
                  <c:v>0.37524034691694047</c:v>
                </c:pt>
                <c:pt idx="336">
                  <c:v>0.37391060537313103</c:v>
                </c:pt>
                <c:pt idx="337">
                  <c:v>0.37254831934793609</c:v>
                </c:pt>
                <c:pt idx="338">
                  <c:v>0.37115387935946875</c:v>
                </c:pt>
                <c:pt idx="339">
                  <c:v>0.36972768411143514</c:v>
                </c:pt>
                <c:pt idx="340">
                  <c:v>0.36827014030332622</c:v>
                </c:pt>
                <c:pt idx="341">
                  <c:v>0.36678166243733906</c:v>
                </c:pt>
                <c:pt idx="342">
                  <c:v>0.36526267262215689</c:v>
                </c:pt>
                <c:pt idx="343">
                  <c:v>0.36371360037371647</c:v>
                </c:pt>
                <c:pt idx="344">
                  <c:v>0.36213488241309533</c:v>
                </c:pt>
                <c:pt idx="345">
                  <c:v>0.36052696246165111</c:v>
                </c:pt>
                <c:pt idx="346">
                  <c:v>0.3588902910335478</c:v>
                </c:pt>
                <c:pt idx="347">
                  <c:v>0.35722532522580408</c:v>
                </c:pt>
                <c:pt idx="348">
                  <c:v>0.35553252850600042</c:v>
                </c:pt>
                <c:pt idx="349">
                  <c:v>0.35381237049778308</c:v>
                </c:pt>
                <c:pt idx="350">
                  <c:v>0.35206532676430291</c:v>
                </c:pt>
                <c:pt idx="351">
                  <c:v>0.35029187858972927</c:v>
                </c:pt>
                <c:pt idx="352">
                  <c:v>0.34849251275897802</c:v>
                </c:pt>
                <c:pt idx="353">
                  <c:v>0.34666772133579515</c:v>
                </c:pt>
                <c:pt idx="354">
                  <c:v>0.344818001439337</c:v>
                </c:pt>
                <c:pt idx="355">
                  <c:v>0.34294385501938757</c:v>
                </c:pt>
                <c:pt idx="356">
                  <c:v>0.34104578863035623</c:v>
                </c:pt>
                <c:pt idx="357">
                  <c:v>0.33912431320419595</c:v>
                </c:pt>
                <c:pt idx="358">
                  <c:v>0.33717994382238431</c:v>
                </c:pt>
                <c:pt idx="359">
                  <c:v>0.33521319948710998</c:v>
                </c:pt>
                <c:pt idx="360">
                  <c:v>0.33322460289180356</c:v>
                </c:pt>
                <c:pt idx="361">
                  <c:v>0.33121468019115685</c:v>
                </c:pt>
                <c:pt idx="362">
                  <c:v>0.32918396077076872</c:v>
                </c:pt>
                <c:pt idx="363">
                  <c:v>0.32713297701655847</c:v>
                </c:pt>
                <c:pt idx="364">
                  <c:v>0.32506226408408612</c:v>
                </c:pt>
                <c:pt idx="365">
                  <c:v>0.32297235966791837</c:v>
                </c:pt>
                <c:pt idx="366">
                  <c:v>0.32086380377117657</c:v>
                </c:pt>
                <c:pt idx="367">
                  <c:v>0.31873713847540569</c:v>
                </c:pt>
                <c:pt idx="368">
                  <c:v>0.31659290771089699</c:v>
                </c:pt>
                <c:pt idx="369">
                  <c:v>0.31443165702760151</c:v>
                </c:pt>
                <c:pt idx="370">
                  <c:v>0.31225393336676549</c:v>
                </c:pt>
                <c:pt idx="371">
                  <c:v>0.31006028483342041</c:v>
                </c:pt>
                <c:pt idx="372">
                  <c:v>0.30785126046985722</c:v>
                </c:pt>
                <c:pt idx="373">
                  <c:v>0.30562741003021421</c:v>
                </c:pt>
                <c:pt idx="374">
                  <c:v>0.30338928375630442</c:v>
                </c:pt>
                <c:pt idx="375">
                  <c:v>0.30113743215480876</c:v>
                </c:pt>
                <c:pt idx="376">
                  <c:v>0.29887240577595714</c:v>
                </c:pt>
                <c:pt idx="377">
                  <c:v>0.2965947549938201</c:v>
                </c:pt>
                <c:pt idx="378">
                  <c:v>0.29430502978832956</c:v>
                </c:pt>
                <c:pt idx="379">
                  <c:v>0.29200377952914591</c:v>
                </c:pt>
                <c:pt idx="380">
                  <c:v>0.28969155276148717</c:v>
                </c:pt>
                <c:pt idx="381">
                  <c:v>0.28736889699403279</c:v>
                </c:pt>
                <c:pt idx="382">
                  <c:v>0.28503635848901171</c:v>
                </c:pt>
                <c:pt idx="383">
                  <c:v>0.28269448205458475</c:v>
                </c:pt>
                <c:pt idx="384">
                  <c:v>0.28034381083962506</c:v>
                </c:pt>
                <c:pt idx="385">
                  <c:v>0.27798488613100097</c:v>
                </c:pt>
                <c:pt idx="386">
                  <c:v>0.27561824715346123</c:v>
                </c:pt>
                <c:pt idx="387">
                  <c:v>0.27324443087222078</c:v>
                </c:pt>
                <c:pt idx="388">
                  <c:v>0.2708639717983426</c:v>
                </c:pt>
                <c:pt idx="389">
                  <c:v>0.26847740179700696</c:v>
                </c:pt>
                <c:pt idx="390">
                  <c:v>0.26608524989875937</c:v>
                </c:pt>
                <c:pt idx="391">
                  <c:v>0.26368804211382274</c:v>
                </c:pt>
                <c:pt idx="392">
                  <c:v>0.26128630124955771</c:v>
                </c:pt>
                <c:pt idx="393">
                  <c:v>0.2588805467311534</c:v>
                </c:pt>
                <c:pt idx="394">
                  <c:v>0.25647129442562494</c:v>
                </c:pt>
                <c:pt idx="395">
                  <c:v>0.25405905646919358</c:v>
                </c:pt>
                <c:pt idx="396">
                  <c:v>0.25164434109812167</c:v>
                </c:pt>
                <c:pt idx="397">
                  <c:v>0.24922765248307049</c:v>
                </c:pt>
                <c:pt idx="398">
                  <c:v>0.24680949056704735</c:v>
                </c:pt>
                <c:pt idx="399">
                  <c:v>0.24439035090700417</c:v>
                </c:pt>
                <c:pt idx="400">
                  <c:v>0.24197072451914797</c:v>
                </c:pt>
                <c:pt idx="401">
                  <c:v>0.239551097728018</c:v>
                </c:pt>
                <c:pt idx="402">
                  <c:v>0.2371319520193842</c:v>
                </c:pt>
                <c:pt idx="403">
                  <c:v>0.23471376389701643</c:v>
                </c:pt>
                <c:pt idx="404">
                  <c:v>0.23229700474337078</c:v>
                </c:pt>
                <c:pt idx="405">
                  <c:v>0.22988214068423762</c:v>
                </c:pt>
                <c:pt idx="406">
                  <c:v>0.22746963245739049</c:v>
                </c:pt>
                <c:pt idx="407">
                  <c:v>0.22505993528527427</c:v>
                </c:pt>
                <c:pt idx="408">
                  <c:v>0.22265349875176574</c:v>
                </c:pt>
                <c:pt idx="409">
                  <c:v>0.22025076668303786</c:v>
                </c:pt>
                <c:pt idx="410">
                  <c:v>0.21785217703255511</c:v>
                </c:pt>
                <c:pt idx="411">
                  <c:v>0.21545816177022425</c:v>
                </c:pt>
                <c:pt idx="412">
                  <c:v>0.21306914677572242</c:v>
                </c:pt>
                <c:pt idx="413">
                  <c:v>0.2106855517360198</c:v>
                </c:pt>
                <c:pt idx="414">
                  <c:v>0.20830779004711286</c:v>
                </c:pt>
                <c:pt idx="415">
                  <c:v>0.20593626871997925</c:v>
                </c:pt>
                <c:pt idx="416">
                  <c:v>0.2035713882907639</c:v>
                </c:pt>
                <c:pt idx="417">
                  <c:v>0.20121354273520184</c:v>
                </c:pt>
                <c:pt idx="418">
                  <c:v>0.19886311938728035</c:v>
                </c:pt>
                <c:pt idx="419">
                  <c:v>0.19652049886214093</c:v>
                </c:pt>
                <c:pt idx="420">
                  <c:v>0.19418605498321734</c:v>
                </c:pt>
                <c:pt idx="421">
                  <c:v>0.19186015471360376</c:v>
                </c:pt>
                <c:pt idx="422">
                  <c:v>0.1895431580916446</c:v>
                </c:pt>
                <c:pt idx="423">
                  <c:v>0.18723541817073389</c:v>
                </c:pt>
                <c:pt idx="424">
                  <c:v>0.18493728096330964</c:v>
                </c:pt>
                <c:pt idx="425">
                  <c:v>0.18264908538902622</c:v>
                </c:pt>
                <c:pt idx="426">
                  <c:v>0.18037116322708463</c:v>
                </c:pt>
                <c:pt idx="427">
                  <c:v>0.17810383907269786</c:v>
                </c:pt>
                <c:pt idx="428">
                  <c:v>0.17584743029766661</c:v>
                </c:pt>
                <c:pt idx="429">
                  <c:v>0.17360224701503721</c:v>
                </c:pt>
                <c:pt idx="430">
                  <c:v>0.17136859204781155</c:v>
                </c:pt>
                <c:pt idx="431">
                  <c:v>0.16914676090167657</c:v>
                </c:pt>
                <c:pt idx="432">
                  <c:v>0.16693704174171795</c:v>
                </c:pt>
                <c:pt idx="433">
                  <c:v>0.16473971537308094</c:v>
                </c:pt>
                <c:pt idx="434">
                  <c:v>0.16255505522553826</c:v>
                </c:pt>
                <c:pt idx="435">
                  <c:v>0.16038332734192368</c:v>
                </c:pt>
                <c:pt idx="436">
                  <c:v>0.15822479037038711</c:v>
                </c:pt>
                <c:pt idx="437">
                  <c:v>0.15607969556042486</c:v>
                </c:pt>
                <c:pt idx="438">
                  <c:v>0.15394828676263769</c:v>
                </c:pt>
                <c:pt idx="439">
                  <c:v>0.15183080043216562</c:v>
                </c:pt>
                <c:pt idx="440">
                  <c:v>0.14972746563574879</c:v>
                </c:pt>
                <c:pt idx="441">
                  <c:v>0.14763850406235962</c:v>
                </c:pt>
                <c:pt idx="442">
                  <c:v>0.1455641300373515</c:v>
                </c:pt>
                <c:pt idx="443">
                  <c:v>0.14350455054006625</c:v>
                </c:pt>
                <c:pt idx="444">
                  <c:v>0.14145996522484261</c:v>
                </c:pt>
                <c:pt idx="445">
                  <c:v>0.13943056644536403</c:v>
                </c:pt>
                <c:pt idx="446">
                  <c:v>0.1374165392822855</c:v>
                </c:pt>
                <c:pt idx="447">
                  <c:v>0.13541806157407499</c:v>
                </c:pt>
                <c:pt idx="448">
                  <c:v>0.13343530395100597</c:v>
                </c:pt>
                <c:pt idx="449">
                  <c:v>0.13146842987223467</c:v>
                </c:pt>
                <c:pt idx="450">
                  <c:v>0.12951759566589535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9-4707-8570-7FC570309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908512"/>
        <c:axId val="573243320"/>
      </c:areaChart>
      <c:catAx>
        <c:axId val="57090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573243320"/>
        <c:crosses val="autoZero"/>
        <c:auto val="1"/>
        <c:lblAlgn val="ctr"/>
        <c:lblOffset val="100"/>
        <c:noMultiLvlLbl val="0"/>
      </c:catAx>
      <c:valAx>
        <c:axId val="573243320"/>
        <c:scaling>
          <c:orientation val="minMax"/>
        </c:scaling>
        <c:delete val="1"/>
        <c:axPos val="l"/>
        <c:numFmt formatCode="0.000" sourceLinked="1"/>
        <c:majorTickMark val="none"/>
        <c:minorTickMark val="none"/>
        <c:tickLblPos val="nextTo"/>
        <c:crossAx val="570908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59827</xdr:colOff>
      <xdr:row>20</xdr:row>
      <xdr:rowOff>25771</xdr:rowOff>
    </xdr:from>
    <xdr:to>
      <xdr:col>14</xdr:col>
      <xdr:colOff>329310</xdr:colOff>
      <xdr:row>498</xdr:row>
      <xdr:rowOff>180304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973226</xdr:colOff>
      <xdr:row>15</xdr:row>
      <xdr:rowOff>95393</xdr:rowOff>
    </xdr:from>
    <xdr:to>
      <xdr:col>16</xdr:col>
      <xdr:colOff>161045</xdr:colOff>
      <xdr:row>27</xdr:row>
      <xdr:rowOff>69709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510949</xdr:colOff>
      <xdr:row>4</xdr:row>
      <xdr:rowOff>130732</xdr:rowOff>
    </xdr:from>
    <xdr:to>
      <xdr:col>18</xdr:col>
      <xdr:colOff>239034</xdr:colOff>
      <xdr:row>16</xdr:row>
      <xdr:rowOff>105048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84145</xdr:colOff>
      <xdr:row>9</xdr:row>
      <xdr:rowOff>154468</xdr:rowOff>
    </xdr:from>
    <xdr:to>
      <xdr:col>12</xdr:col>
      <xdr:colOff>317930</xdr:colOff>
      <xdr:row>22</xdr:row>
      <xdr:rowOff>187035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123825</xdr:rowOff>
    </xdr:from>
    <xdr:to>
      <xdr:col>14</xdr:col>
      <xdr:colOff>333375</xdr:colOff>
      <xdr:row>21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10</xdr:row>
      <xdr:rowOff>19050</xdr:rowOff>
    </xdr:from>
    <xdr:to>
      <xdr:col>9</xdr:col>
      <xdr:colOff>409575</xdr:colOff>
      <xdr:row>23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13</xdr:row>
      <xdr:rowOff>9525</xdr:rowOff>
    </xdr:from>
    <xdr:to>
      <xdr:col>21</xdr:col>
      <xdr:colOff>200025</xdr:colOff>
      <xdr:row>26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685811</xdr:colOff>
      <xdr:row>13</xdr:row>
      <xdr:rowOff>158826</xdr:rowOff>
    </xdr:from>
    <xdr:to>
      <xdr:col>13</xdr:col>
      <xdr:colOff>213249</xdr:colOff>
      <xdr:row>27</xdr:row>
      <xdr:rowOff>101677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 refreshError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4"/>
  <sheetViews>
    <sheetView zoomScale="98" zoomScaleNormal="98" workbookViewId="0">
      <selection activeCell="M501" sqref="M501"/>
    </sheetView>
  </sheetViews>
  <sheetFormatPr defaultRowHeight="14.4" x14ac:dyDescent="0.3"/>
  <cols>
    <col min="1" max="1" width="10.5546875" bestFit="1" customWidth="1"/>
    <col min="2" max="3" width="8.33203125" bestFit="1" customWidth="1"/>
    <col min="7" max="7" width="11.44140625" customWidth="1"/>
    <col min="8" max="8" width="14.6640625" customWidth="1"/>
    <col min="9" max="9" width="4.109375" customWidth="1"/>
    <col min="15" max="15" width="11.109375" customWidth="1"/>
    <col min="16" max="16" width="5.109375" customWidth="1"/>
    <col min="20" max="20" width="5.109375" customWidth="1"/>
    <col min="23" max="23" width="6" customWidth="1"/>
  </cols>
  <sheetData>
    <row r="1" spans="1:25" x14ac:dyDescent="0.3">
      <c r="A1" s="10" t="s">
        <v>4</v>
      </c>
      <c r="B1" s="7">
        <f ca="1">ROUND(4*RAND(),1)</f>
        <v>2.2000000000000002</v>
      </c>
      <c r="C1" s="7">
        <f ca="1">B1+0.7</f>
        <v>2.9000000000000004</v>
      </c>
    </row>
    <row r="2" spans="1:25" x14ac:dyDescent="0.3">
      <c r="A2" s="5" t="s">
        <v>3</v>
      </c>
      <c r="B2" s="5" t="s">
        <v>3</v>
      </c>
      <c r="C2" s="5" t="s">
        <v>3</v>
      </c>
      <c r="D2" s="8" t="s">
        <v>5</v>
      </c>
      <c r="E2" s="8" t="s">
        <v>6</v>
      </c>
      <c r="F2" s="4" t="s">
        <v>7</v>
      </c>
      <c r="G2" s="4" t="s">
        <v>7</v>
      </c>
    </row>
    <row r="3" spans="1:25" x14ac:dyDescent="0.3">
      <c r="A3" s="5" t="s">
        <v>1</v>
      </c>
      <c r="B3" s="5" t="s">
        <v>2</v>
      </c>
      <c r="C3" s="5" t="s">
        <v>0</v>
      </c>
      <c r="D3" s="9" t="s">
        <v>8</v>
      </c>
      <c r="E3" s="9" t="s">
        <v>9</v>
      </c>
      <c r="F3" s="11">
        <v>1</v>
      </c>
      <c r="G3" s="11"/>
      <c r="S3" s="3"/>
      <c r="T3" s="3"/>
    </row>
    <row r="4" spans="1:25" x14ac:dyDescent="0.3">
      <c r="A4" s="6">
        <v>0</v>
      </c>
      <c r="B4" s="6">
        <f>1/5</f>
        <v>0.2</v>
      </c>
      <c r="C4" s="6" t="str">
        <f t="shared" ref="C4:C67" ca="1" si="0">IF(AND(A4&gt;=$B$1,A4&lt;=$C$1),0.2,"")</f>
        <v/>
      </c>
      <c r="D4" s="9">
        <f>_xlfn.NORM.S.DIST(A4-2.5,0)</f>
        <v>1.752830049356854E-2</v>
      </c>
      <c r="E4" s="9" t="str">
        <f t="shared" ref="E4:E67" ca="1" si="1">IF(AND(A4&gt;=$B$1,A4&lt;=$C$1),_xlfn.NORM.S.DIST(A4-2.5,0),"")</f>
        <v/>
      </c>
      <c r="F4" s="11"/>
      <c r="G4" s="11" t="str">
        <f t="shared" ref="G4:G67" ca="1" si="2">IF(AND(A4&gt;=$B$1,A4&lt;=$C$1),_xlfn.EXPON.DIST(A4,1/$F$3,0),"")</f>
        <v/>
      </c>
      <c r="S4" s="3"/>
      <c r="T4" s="3"/>
      <c r="U4" s="3"/>
      <c r="V4" s="3"/>
      <c r="W4" s="3"/>
      <c r="X4" s="3"/>
      <c r="Y4" s="3"/>
    </row>
    <row r="5" spans="1:25" x14ac:dyDescent="0.3">
      <c r="A5" s="6">
        <v>0.01</v>
      </c>
      <c r="B5" s="6">
        <f t="shared" ref="B5:B68" si="3">1/5</f>
        <v>0.2</v>
      </c>
      <c r="C5" s="6" t="str">
        <f t="shared" ca="1" si="0"/>
        <v/>
      </c>
      <c r="D5" s="9">
        <f t="shared" ref="D5:D68" si="4">_xlfn.NORM.S.DIST(A5-2.5,0)</f>
        <v>1.7971132954039633E-2</v>
      </c>
      <c r="E5" s="9" t="str">
        <f t="shared" ca="1" si="1"/>
        <v/>
      </c>
      <c r="F5" s="11">
        <f t="shared" ref="F5:F36" si="5">_xlfn.EXPON.DIST(A5,1/$F$3,0)</f>
        <v>0.99004983374916811</v>
      </c>
      <c r="G5" s="11" t="str">
        <f t="shared" ca="1" si="2"/>
        <v/>
      </c>
      <c r="S5" s="3"/>
      <c r="T5" s="3"/>
      <c r="U5" s="3"/>
      <c r="V5" s="3"/>
      <c r="W5" s="3"/>
      <c r="X5" s="3"/>
      <c r="Y5" s="3"/>
    </row>
    <row r="6" spans="1:25" x14ac:dyDescent="0.3">
      <c r="A6" s="6">
        <v>0.02</v>
      </c>
      <c r="B6" s="6">
        <f t="shared" si="3"/>
        <v>0.2</v>
      </c>
      <c r="C6" s="6" t="str">
        <f t="shared" ca="1" si="0"/>
        <v/>
      </c>
      <c r="D6" s="9">
        <f t="shared" si="4"/>
        <v>1.8423310646862048E-2</v>
      </c>
      <c r="E6" s="9" t="str">
        <f t="shared" ca="1" si="1"/>
        <v/>
      </c>
      <c r="F6" s="11">
        <f t="shared" si="5"/>
        <v>0.98019867330675525</v>
      </c>
      <c r="G6" s="11" t="str">
        <f t="shared" ca="1" si="2"/>
        <v/>
      </c>
      <c r="S6" s="3"/>
      <c r="T6" s="3"/>
      <c r="U6" s="3"/>
      <c r="V6" s="3"/>
      <c r="W6" s="3"/>
      <c r="X6" s="3"/>
      <c r="Y6" s="3"/>
    </row>
    <row r="7" spans="1:25" x14ac:dyDescent="0.3">
      <c r="A7" s="6">
        <v>0.03</v>
      </c>
      <c r="B7" s="6">
        <f t="shared" si="3"/>
        <v>0.2</v>
      </c>
      <c r="C7" s="6" t="str">
        <f t="shared" ca="1" si="0"/>
        <v/>
      </c>
      <c r="D7" s="9">
        <f t="shared" si="4"/>
        <v>1.8884977141856163E-2</v>
      </c>
      <c r="E7" s="9" t="str">
        <f t="shared" ca="1" si="1"/>
        <v/>
      </c>
      <c r="F7" s="11">
        <f t="shared" si="5"/>
        <v>0.97044553354850815</v>
      </c>
      <c r="G7" s="11" t="str">
        <f t="shared" ca="1" si="2"/>
        <v/>
      </c>
      <c r="S7" s="3"/>
      <c r="T7" s="3"/>
      <c r="U7" s="3"/>
      <c r="V7" s="3"/>
      <c r="W7" s="3"/>
      <c r="X7" s="3"/>
      <c r="Y7" s="3"/>
    </row>
    <row r="8" spans="1:25" x14ac:dyDescent="0.3">
      <c r="A8" s="6">
        <v>0.04</v>
      </c>
      <c r="B8" s="6">
        <f t="shared" si="3"/>
        <v>0.2</v>
      </c>
      <c r="C8" s="6" t="str">
        <f t="shared" ca="1" si="0"/>
        <v/>
      </c>
      <c r="D8" s="9">
        <f t="shared" si="4"/>
        <v>1.9356276731736961E-2</v>
      </c>
      <c r="E8" s="9" t="str">
        <f t="shared" ca="1" si="1"/>
        <v/>
      </c>
      <c r="F8" s="11">
        <f t="shared" si="5"/>
        <v>0.96078943915232318</v>
      </c>
      <c r="G8" s="11" t="str">
        <f t="shared" ca="1" si="2"/>
        <v/>
      </c>
      <c r="S8" s="3"/>
      <c r="T8" s="3"/>
      <c r="U8" s="3"/>
      <c r="V8" s="3"/>
      <c r="W8" s="3"/>
      <c r="X8" s="3"/>
      <c r="Y8" s="3"/>
    </row>
    <row r="9" spans="1:25" x14ac:dyDescent="0.3">
      <c r="A9" s="6">
        <v>0.05</v>
      </c>
      <c r="B9" s="6">
        <f t="shared" si="3"/>
        <v>0.2</v>
      </c>
      <c r="C9" s="6" t="str">
        <f t="shared" ca="1" si="0"/>
        <v/>
      </c>
      <c r="D9" s="9">
        <f t="shared" si="4"/>
        <v>1.9837354391795313E-2</v>
      </c>
      <c r="E9" s="9" t="str">
        <f t="shared" ca="1" si="1"/>
        <v/>
      </c>
      <c r="F9" s="11">
        <f t="shared" si="5"/>
        <v>0.95122942450071402</v>
      </c>
      <c r="G9" s="11" t="str">
        <f t="shared" ca="1" si="2"/>
        <v/>
      </c>
      <c r="S9" s="3"/>
      <c r="T9" s="3"/>
      <c r="U9" s="3"/>
      <c r="V9" s="3"/>
      <c r="W9" s="3"/>
      <c r="X9" s="3"/>
      <c r="Y9" s="3"/>
    </row>
    <row r="10" spans="1:25" x14ac:dyDescent="0.3">
      <c r="A10" s="6">
        <v>0.06</v>
      </c>
      <c r="B10" s="6">
        <f t="shared" si="3"/>
        <v>0.2</v>
      </c>
      <c r="C10" s="6" t="str">
        <f t="shared" ca="1" si="0"/>
        <v/>
      </c>
      <c r="D10" s="9">
        <f t="shared" si="4"/>
        <v>2.0328355738225837E-2</v>
      </c>
      <c r="E10" s="9" t="str">
        <f t="shared" ca="1" si="1"/>
        <v/>
      </c>
      <c r="F10" s="11">
        <f t="shared" si="5"/>
        <v>0.94176453358424872</v>
      </c>
      <c r="G10" s="11" t="str">
        <f t="shared" ca="1" si="2"/>
        <v/>
      </c>
      <c r="S10" s="3"/>
      <c r="T10" s="3"/>
      <c r="U10" s="3"/>
      <c r="V10" s="3"/>
      <c r="W10" s="3"/>
      <c r="X10" s="3"/>
      <c r="Y10" s="3"/>
    </row>
    <row r="11" spans="1:25" x14ac:dyDescent="0.3">
      <c r="A11" s="6">
        <v>7.0000000000000007E-2</v>
      </c>
      <c r="B11" s="6">
        <f t="shared" si="3"/>
        <v>0.2</v>
      </c>
      <c r="C11" s="6" t="str">
        <f t="shared" ca="1" si="0"/>
        <v/>
      </c>
      <c r="D11" s="9">
        <f t="shared" si="4"/>
        <v>2.0829426985092186E-2</v>
      </c>
      <c r="E11" s="9" t="str">
        <f t="shared" ca="1" si="1"/>
        <v/>
      </c>
      <c r="F11" s="11">
        <f t="shared" si="5"/>
        <v>0.93239381990594827</v>
      </c>
      <c r="G11" s="11" t="str">
        <f t="shared" ca="1" si="2"/>
        <v/>
      </c>
      <c r="S11" s="3"/>
      <c r="T11" s="3"/>
      <c r="U11" s="3"/>
      <c r="V11" s="3"/>
      <c r="W11" s="3"/>
      <c r="X11" s="3"/>
      <c r="Y11" s="3"/>
    </row>
    <row r="12" spans="1:25" x14ac:dyDescent="0.3">
      <c r="A12" s="6">
        <v>0.08</v>
      </c>
      <c r="B12" s="6">
        <f t="shared" si="3"/>
        <v>0.2</v>
      </c>
      <c r="C12" s="6" t="str">
        <f t="shared" ca="1" si="0"/>
        <v/>
      </c>
      <c r="D12" s="9">
        <f t="shared" si="4"/>
        <v>2.1340714899922782E-2</v>
      </c>
      <c r="E12" s="9" t="str">
        <f t="shared" ca="1" si="1"/>
        <v/>
      </c>
      <c r="F12" s="11">
        <f t="shared" si="5"/>
        <v>0.92311634638663576</v>
      </c>
      <c r="G12" s="11" t="str">
        <f t="shared" ca="1" si="2"/>
        <v/>
      </c>
      <c r="S12" s="3"/>
      <c r="T12" s="3"/>
      <c r="U12" s="3"/>
      <c r="V12" s="3"/>
      <c r="W12" s="3"/>
      <c r="X12" s="3"/>
      <c r="Y12" s="3"/>
    </row>
    <row r="13" spans="1:25" x14ac:dyDescent="0.3">
      <c r="A13" s="6">
        <v>0.09</v>
      </c>
      <c r="B13" s="6">
        <f t="shared" si="3"/>
        <v>0.2</v>
      </c>
      <c r="C13" s="6" t="str">
        <f t="shared" ca="1" si="0"/>
        <v/>
      </c>
      <c r="D13" s="9">
        <f t="shared" si="4"/>
        <v>2.1862366757929387E-2</v>
      </c>
      <c r="E13" s="9" t="str">
        <f t="shared" ca="1" si="1"/>
        <v/>
      </c>
      <c r="F13" s="11">
        <f t="shared" si="5"/>
        <v>0.91393118527122819</v>
      </c>
      <c r="G13" s="11" t="str">
        <f t="shared" ca="1" si="2"/>
        <v/>
      </c>
      <c r="S13" s="3"/>
      <c r="T13" s="3"/>
      <c r="U13" s="3"/>
      <c r="V13" s="3"/>
      <c r="W13" s="3"/>
      <c r="X13" s="3"/>
      <c r="Y13" s="3"/>
    </row>
    <row r="14" spans="1:25" x14ac:dyDescent="0.3">
      <c r="A14" s="6">
        <v>0.1</v>
      </c>
      <c r="B14" s="6">
        <f t="shared" si="3"/>
        <v>0.2</v>
      </c>
      <c r="C14" s="6" t="str">
        <f t="shared" ca="1" si="0"/>
        <v/>
      </c>
      <c r="D14" s="9">
        <f t="shared" si="4"/>
        <v>2.2394530294842899E-2</v>
      </c>
      <c r="E14" s="9" t="str">
        <f t="shared" ca="1" si="1"/>
        <v/>
      </c>
      <c r="F14" s="11">
        <f t="shared" si="5"/>
        <v>0.90483741803595952</v>
      </c>
      <c r="G14" s="11" t="str">
        <f t="shared" ca="1" si="2"/>
        <v/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3"/>
      <c r="W14" s="3"/>
      <c r="X14" s="3"/>
      <c r="Y14" s="3"/>
    </row>
    <row r="15" spans="1:25" x14ac:dyDescent="0.3">
      <c r="A15" s="6">
        <v>0.11</v>
      </c>
      <c r="B15" s="6">
        <f t="shared" si="3"/>
        <v>0.2</v>
      </c>
      <c r="C15" s="6" t="str">
        <f t="shared" ca="1" si="0"/>
        <v/>
      </c>
      <c r="D15" s="9">
        <f t="shared" si="4"/>
        <v>2.2937353658360693E-2</v>
      </c>
      <c r="E15" s="9" t="str">
        <f t="shared" ca="1" si="1"/>
        <v/>
      </c>
      <c r="F15" s="11">
        <f t="shared" si="5"/>
        <v>0.89583413529652822</v>
      </c>
      <c r="G15" s="11" t="str">
        <f t="shared" ca="1" si="2"/>
        <v/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3"/>
      <c r="T15" s="3"/>
      <c r="U15" s="3"/>
      <c r="V15" s="3"/>
      <c r="W15" s="3"/>
      <c r="X15" s="3"/>
      <c r="Y15" s="3"/>
    </row>
    <row r="16" spans="1:25" x14ac:dyDescent="0.3">
      <c r="A16" s="6">
        <v>0.12</v>
      </c>
      <c r="B16" s="6">
        <f t="shared" si="3"/>
        <v>0.2</v>
      </c>
      <c r="C16" s="6" t="str">
        <f t="shared" ca="1" si="0"/>
        <v/>
      </c>
      <c r="D16" s="9">
        <f t="shared" si="4"/>
        <v>2.3490985358201363E-2</v>
      </c>
      <c r="E16" s="9" t="str">
        <f t="shared" ca="1" si="1"/>
        <v/>
      </c>
      <c r="F16" s="11">
        <f t="shared" si="5"/>
        <v>0.88692043671715748</v>
      </c>
      <c r="G16" s="11" t="str">
        <f t="shared" ca="1" si="2"/>
        <v/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3"/>
      <c r="W16" s="3"/>
      <c r="X16" s="3"/>
      <c r="Y16" s="3"/>
    </row>
    <row r="17" spans="1:25" x14ac:dyDescent="0.3">
      <c r="A17" s="6">
        <v>0.13</v>
      </c>
      <c r="B17" s="6">
        <f t="shared" si="3"/>
        <v>0.2</v>
      </c>
      <c r="C17" s="6" t="str">
        <f t="shared" ca="1" si="0"/>
        <v/>
      </c>
      <c r="D17" s="9">
        <f t="shared" si="4"/>
        <v>2.4055574214762971E-2</v>
      </c>
      <c r="E17" s="9" t="str">
        <f t="shared" ca="1" si="1"/>
        <v/>
      </c>
      <c r="F17" s="11">
        <f t="shared" si="5"/>
        <v>0.8780954309205613</v>
      </c>
      <c r="G17" s="11" t="str">
        <f t="shared" ca="1" si="2"/>
        <v/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3"/>
      <c r="T17" s="3"/>
      <c r="U17" s="3"/>
      <c r="V17" s="3"/>
      <c r="W17" s="3"/>
      <c r="X17" s="3"/>
      <c r="Y17" s="3"/>
    </row>
    <row r="18" spans="1:25" x14ac:dyDescent="0.3">
      <c r="A18" s="6">
        <v>0.14000000000000001</v>
      </c>
      <c r="B18" s="6">
        <f t="shared" si="3"/>
        <v>0.2</v>
      </c>
      <c r="C18" s="6" t="str">
        <f t="shared" ca="1" si="0"/>
        <v/>
      </c>
      <c r="D18" s="9">
        <f t="shared" si="4"/>
        <v>2.4631269306382507E-2</v>
      </c>
      <c r="E18" s="9" t="str">
        <f t="shared" ca="1" si="1"/>
        <v/>
      </c>
      <c r="F18" s="11">
        <f t="shared" si="5"/>
        <v>0.86935823539880586</v>
      </c>
      <c r="G18" s="11" t="str">
        <f t="shared" ca="1" si="2"/>
        <v/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3"/>
      <c r="T18" s="3"/>
      <c r="U18" s="3"/>
      <c r="V18" s="3"/>
      <c r="W18" s="3"/>
      <c r="X18" s="3"/>
      <c r="Y18" s="3"/>
    </row>
    <row r="19" spans="1:25" x14ac:dyDescent="0.3">
      <c r="A19" s="6">
        <v>0.15</v>
      </c>
      <c r="B19" s="6">
        <f t="shared" si="3"/>
        <v>0.2</v>
      </c>
      <c r="C19" s="6" t="str">
        <f t="shared" ca="1" si="0"/>
        <v/>
      </c>
      <c r="D19" s="9">
        <f t="shared" si="4"/>
        <v>2.5218219915194382E-2</v>
      </c>
      <c r="E19" s="9" t="str">
        <f t="shared" ca="1" si="1"/>
        <v/>
      </c>
      <c r="F19" s="11">
        <f t="shared" si="5"/>
        <v>0.86070797642505781</v>
      </c>
      <c r="G19" s="11" t="str">
        <f t="shared" ca="1" si="2"/>
        <v/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3"/>
      <c r="T19" s="3"/>
      <c r="U19" s="3"/>
      <c r="V19" s="3"/>
      <c r="W19" s="3"/>
      <c r="X19" s="3"/>
      <c r="Y19" s="3"/>
    </row>
    <row r="20" spans="1:25" x14ac:dyDescent="0.3">
      <c r="A20" s="6">
        <v>0.16</v>
      </c>
      <c r="B20" s="6">
        <f t="shared" si="3"/>
        <v>0.2</v>
      </c>
      <c r="C20" s="6" t="str">
        <f t="shared" ca="1" si="0"/>
        <v/>
      </c>
      <c r="D20" s="9">
        <f t="shared" si="4"/>
        <v>2.581657547158769E-2</v>
      </c>
      <c r="E20" s="9" t="str">
        <f t="shared" ca="1" si="1"/>
        <v/>
      </c>
      <c r="F20" s="11">
        <f t="shared" si="5"/>
        <v>0.85214378896621135</v>
      </c>
      <c r="G20" s="11" t="str">
        <f t="shared" ca="1" si="2"/>
        <v/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3"/>
      <c r="T20" s="3"/>
      <c r="U20" s="3"/>
      <c r="V20" s="3"/>
      <c r="W20" s="3"/>
      <c r="X20" s="3"/>
      <c r="Y20" s="3"/>
    </row>
    <row r="21" spans="1:25" x14ac:dyDescent="0.3">
      <c r="A21" s="6">
        <v>0.17</v>
      </c>
      <c r="B21" s="6">
        <f t="shared" si="3"/>
        <v>0.2</v>
      </c>
      <c r="C21" s="6" t="str">
        <f t="shared" ca="1" si="0"/>
        <v/>
      </c>
      <c r="D21" s="9">
        <f t="shared" si="4"/>
        <v>2.6426485497261721E-2</v>
      </c>
      <c r="E21" s="9" t="str">
        <f t="shared" ca="1" si="1"/>
        <v/>
      </c>
      <c r="F21" s="11">
        <f t="shared" si="5"/>
        <v>0.8436648165963837</v>
      </c>
      <c r="G21" s="11" t="str">
        <f t="shared" ca="1" si="2"/>
        <v/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3"/>
      <c r="T21" s="3"/>
      <c r="U21" s="3"/>
      <c r="V21" s="3"/>
      <c r="W21" s="3"/>
      <c r="X21" s="3"/>
      <c r="Y21" s="3"/>
    </row>
    <row r="22" spans="1:25" x14ac:dyDescent="0.3">
      <c r="A22" s="6">
        <v>0.18</v>
      </c>
      <c r="B22" s="6">
        <f t="shared" si="3"/>
        <v>0.2</v>
      </c>
      <c r="C22" s="6" t="str">
        <f t="shared" ca="1" si="0"/>
        <v/>
      </c>
      <c r="D22" s="9">
        <f t="shared" si="4"/>
        <v>2.7048099546881785E-2</v>
      </c>
      <c r="E22" s="9" t="str">
        <f t="shared" ca="1" si="1"/>
        <v/>
      </c>
      <c r="F22" s="11">
        <f t="shared" si="5"/>
        <v>0.835270211411272</v>
      </c>
      <c r="G22" s="11" t="str">
        <f t="shared" ca="1" si="2"/>
        <v/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3"/>
      <c r="T22" s="3"/>
      <c r="U22" s="3"/>
      <c r="V22" s="3"/>
      <c r="W22" s="3"/>
      <c r="X22" s="3"/>
      <c r="Y22" s="3"/>
    </row>
    <row r="23" spans="1:25" x14ac:dyDescent="0.3">
      <c r="A23" s="6">
        <v>0.19</v>
      </c>
      <c r="B23" s="6">
        <f t="shared" si="3"/>
        <v>0.2</v>
      </c>
      <c r="C23" s="6" t="str">
        <f t="shared" ca="1" si="0"/>
        <v/>
      </c>
      <c r="D23" s="9">
        <f t="shared" si="4"/>
        <v>2.7681567148336573E-2</v>
      </c>
      <c r="E23" s="9" t="str">
        <f t="shared" ca="1" si="1"/>
        <v/>
      </c>
      <c r="F23" s="11">
        <f t="shared" si="5"/>
        <v>0.82695913394336229</v>
      </c>
      <c r="G23" s="11" t="str">
        <f t="shared" ca="1" si="2"/>
        <v/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3"/>
      <c r="T23" s="3"/>
      <c r="U23" s="3"/>
      <c r="V23" s="3"/>
      <c r="W23" s="3"/>
      <c r="X23" s="3"/>
      <c r="Y23" s="3"/>
    </row>
    <row r="24" spans="1:25" x14ac:dyDescent="0.3">
      <c r="A24" s="6">
        <v>0.2</v>
      </c>
      <c r="B24" s="6">
        <f t="shared" si="3"/>
        <v>0.2</v>
      </c>
      <c r="C24" s="6" t="str">
        <f t="shared" ca="1" si="0"/>
        <v/>
      </c>
      <c r="D24" s="9">
        <f t="shared" si="4"/>
        <v>2.8327037741601186E-2</v>
      </c>
      <c r="E24" s="9" t="str">
        <f t="shared" ca="1" si="1"/>
        <v/>
      </c>
      <c r="F24" s="11">
        <f t="shared" si="5"/>
        <v>0.81873075307798182</v>
      </c>
      <c r="G24" s="11" t="str">
        <f t="shared" ca="1" si="2"/>
        <v/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3"/>
      <c r="T24" s="3"/>
      <c r="U24" s="3"/>
      <c r="V24" s="3"/>
      <c r="W24" s="3"/>
      <c r="X24" s="3"/>
      <c r="Y24" s="3"/>
    </row>
    <row r="25" spans="1:25" x14ac:dyDescent="0.3">
      <c r="A25" s="6">
        <v>0.21</v>
      </c>
      <c r="B25" s="6">
        <f t="shared" si="3"/>
        <v>0.2</v>
      </c>
      <c r="C25" s="6" t="str">
        <f t="shared" ca="1" si="0"/>
        <v/>
      </c>
      <c r="D25" s="9">
        <f t="shared" si="4"/>
        <v>2.8984660616209412E-2</v>
      </c>
      <c r="E25" s="9" t="str">
        <f t="shared" ca="1" si="1"/>
        <v/>
      </c>
      <c r="F25" s="11">
        <f t="shared" si="5"/>
        <v>0.81058424597018708</v>
      </c>
      <c r="G25" s="11" t="str">
        <f t="shared" ca="1" si="2"/>
        <v/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3"/>
      <c r="T25" s="3"/>
      <c r="U25" s="3"/>
      <c r="V25" s="3"/>
      <c r="W25" s="3"/>
      <c r="X25" s="3"/>
      <c r="Y25" s="3"/>
    </row>
    <row r="26" spans="1:25" x14ac:dyDescent="0.3">
      <c r="A26" s="6">
        <v>0.22</v>
      </c>
      <c r="B26" s="6">
        <f t="shared" si="3"/>
        <v>0.2</v>
      </c>
      <c r="C26" s="6" t="str">
        <f t="shared" ca="1" si="0"/>
        <v/>
      </c>
      <c r="D26" s="9">
        <f t="shared" si="4"/>
        <v>2.9654584847341278E-2</v>
      </c>
      <c r="E26" s="9" t="str">
        <f t="shared" ca="1" si="1"/>
        <v/>
      </c>
      <c r="F26" s="11">
        <f t="shared" si="5"/>
        <v>0.80251879796247849</v>
      </c>
      <c r="G26" s="11" t="str">
        <f t="shared" ca="1" si="2"/>
        <v/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3"/>
      <c r="T26" s="3"/>
      <c r="U26" s="3"/>
      <c r="V26" s="3"/>
      <c r="W26" s="3"/>
      <c r="X26" s="3"/>
      <c r="Y26" s="3"/>
    </row>
    <row r="27" spans="1:25" x14ac:dyDescent="0.3">
      <c r="A27" s="6">
        <v>0.23</v>
      </c>
      <c r="B27" s="6">
        <f t="shared" si="3"/>
        <v>0.2</v>
      </c>
      <c r="C27" s="6" t="str">
        <f t="shared" ca="1" si="0"/>
        <v/>
      </c>
      <c r="D27" s="9">
        <f t="shared" si="4"/>
        <v>3.0336959230531636E-2</v>
      </c>
      <c r="E27" s="9" t="str">
        <f t="shared" ca="1" si="1"/>
        <v/>
      </c>
      <c r="F27" s="11">
        <f t="shared" si="5"/>
        <v>0.79453360250333405</v>
      </c>
      <c r="G27" s="11" t="str">
        <f t="shared" ca="1" si="2"/>
        <v/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3"/>
      <c r="T27" s="3"/>
      <c r="U27" s="3"/>
      <c r="V27" s="3"/>
      <c r="W27" s="3"/>
      <c r="X27" s="3"/>
      <c r="Y27" s="3"/>
    </row>
    <row r="28" spans="1:25" x14ac:dyDescent="0.3">
      <c r="A28" s="6">
        <v>0.24</v>
      </c>
      <c r="B28" s="6">
        <f t="shared" si="3"/>
        <v>0.2</v>
      </c>
      <c r="C28" s="6" t="str">
        <f t="shared" ca="1" si="0"/>
        <v/>
      </c>
      <c r="D28" s="9">
        <f t="shared" si="4"/>
        <v>3.103193221500827E-2</v>
      </c>
      <c r="E28" s="9" t="str">
        <f t="shared" ca="1" si="1"/>
        <v/>
      </c>
      <c r="F28" s="11">
        <f t="shared" si="5"/>
        <v>0.78662786106655347</v>
      </c>
      <c r="G28" s="11" t="str">
        <f t="shared" ca="1" si="2"/>
        <v/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3"/>
      <c r="T28" s="3"/>
      <c r="U28" s="3"/>
      <c r="V28" s="3"/>
      <c r="W28" s="3"/>
      <c r="X28" s="3"/>
      <c r="Y28" s="3"/>
    </row>
    <row r="29" spans="1:25" hidden="1" x14ac:dyDescent="0.3">
      <c r="A29" s="6">
        <v>0.25</v>
      </c>
      <c r="B29" s="6">
        <f t="shared" si="3"/>
        <v>0.2</v>
      </c>
      <c r="C29" s="6" t="str">
        <f t="shared" ca="1" si="0"/>
        <v/>
      </c>
      <c r="D29" s="9">
        <f t="shared" si="4"/>
        <v>3.1739651835667418E-2</v>
      </c>
      <c r="E29" s="9" t="str">
        <f t="shared" ca="1" si="1"/>
        <v/>
      </c>
      <c r="F29" s="11">
        <f t="shared" si="5"/>
        <v>0.77880078307140488</v>
      </c>
      <c r="G29" s="11" t="str">
        <f t="shared" ca="1" si="2"/>
        <v/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3"/>
      <c r="T29" s="3"/>
      <c r="U29" s="3"/>
      <c r="V29" s="3"/>
      <c r="W29" s="3"/>
      <c r="X29" s="3"/>
      <c r="Y29" s="3"/>
    </row>
    <row r="30" spans="1:25" hidden="1" x14ac:dyDescent="0.3">
      <c r="A30" s="6">
        <v>0.26</v>
      </c>
      <c r="B30" s="6">
        <f t="shared" si="3"/>
        <v>0.2</v>
      </c>
      <c r="C30" s="6" t="str">
        <f t="shared" ca="1" si="0"/>
        <v/>
      </c>
      <c r="D30" s="9">
        <f t="shared" si="4"/>
        <v>3.2460265643697445E-2</v>
      </c>
      <c r="E30" s="9" t="str">
        <f t="shared" ca="1" si="1"/>
        <v/>
      </c>
      <c r="F30" s="11">
        <f t="shared" si="5"/>
        <v>0.77105158580356625</v>
      </c>
      <c r="G30" s="11" t="str">
        <f t="shared" ca="1" si="2"/>
        <v/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3"/>
      <c r="T30" s="3"/>
      <c r="U30" s="3"/>
      <c r="V30" s="3"/>
      <c r="W30" s="3"/>
      <c r="X30" s="3"/>
      <c r="Y30" s="3"/>
    </row>
    <row r="31" spans="1:25" hidden="1" x14ac:dyDescent="0.3">
      <c r="A31" s="6">
        <v>0.27</v>
      </c>
      <c r="B31" s="6">
        <f t="shared" si="3"/>
        <v>0.2</v>
      </c>
      <c r="C31" s="6" t="str">
        <f t="shared" ca="1" si="0"/>
        <v/>
      </c>
      <c r="D31" s="9">
        <f t="shared" si="4"/>
        <v>3.3193920635861122E-2</v>
      </c>
      <c r="E31" s="9" t="str">
        <f t="shared" ca="1" si="1"/>
        <v/>
      </c>
      <c r="F31" s="11">
        <f t="shared" si="5"/>
        <v>0.76337949433685315</v>
      </c>
      <c r="G31" s="11" t="str">
        <f t="shared" ca="1" si="2"/>
        <v/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3"/>
      <c r="T31" s="3"/>
      <c r="U31" s="3"/>
      <c r="V31" s="3"/>
      <c r="W31" s="3"/>
      <c r="X31" s="3"/>
      <c r="Y31" s="3"/>
    </row>
    <row r="32" spans="1:25" hidden="1" x14ac:dyDescent="0.3">
      <c r="A32" s="6">
        <v>0.28000000000000003</v>
      </c>
      <c r="B32" s="6">
        <f t="shared" si="3"/>
        <v>0.2</v>
      </c>
      <c r="C32" s="6" t="str">
        <f t="shared" ca="1" si="0"/>
        <v/>
      </c>
      <c r="D32" s="9">
        <f t="shared" si="4"/>
        <v>3.3940763182449214E-2</v>
      </c>
      <c r="E32" s="9" t="str">
        <f t="shared" ca="1" si="1"/>
        <v/>
      </c>
      <c r="F32" s="11">
        <f t="shared" si="5"/>
        <v>0.75578374145572547</v>
      </c>
      <c r="G32" s="11" t="str">
        <f t="shared" ca="1" si="2"/>
        <v/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3"/>
      <c r="T32" s="3"/>
      <c r="U32" s="3"/>
      <c r="V32" s="3"/>
      <c r="W32" s="3"/>
      <c r="X32" s="3"/>
      <c r="Y32" s="3"/>
    </row>
    <row r="33" spans="1:25" hidden="1" x14ac:dyDescent="0.3">
      <c r="A33" s="6">
        <v>0.28999999999999998</v>
      </c>
      <c r="B33" s="6">
        <f t="shared" si="3"/>
        <v>0.2</v>
      </c>
      <c r="C33" s="6" t="str">
        <f t="shared" ca="1" si="0"/>
        <v/>
      </c>
      <c r="D33" s="9">
        <f t="shared" si="4"/>
        <v>3.470093895391882E-2</v>
      </c>
      <c r="E33" s="9" t="str">
        <f t="shared" ca="1" si="1"/>
        <v/>
      </c>
      <c r="F33" s="11">
        <f t="shared" si="5"/>
        <v>0.74826356757856527</v>
      </c>
      <c r="G33" s="11" t="str">
        <f t="shared" ca="1" si="2"/>
        <v/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3"/>
      <c r="T33" s="3"/>
      <c r="U33" s="3"/>
      <c r="V33" s="3"/>
      <c r="W33" s="3"/>
      <c r="X33" s="3"/>
      <c r="Y33" s="3"/>
    </row>
    <row r="34" spans="1:25" hidden="1" x14ac:dyDescent="0.3">
      <c r="A34" s="6">
        <v>0.3</v>
      </c>
      <c r="B34" s="6">
        <f t="shared" si="3"/>
        <v>0.2</v>
      </c>
      <c r="C34" s="6" t="str">
        <f t="shared" ca="1" si="0"/>
        <v/>
      </c>
      <c r="D34" s="9">
        <f t="shared" si="4"/>
        <v>3.5474592846231424E-2</v>
      </c>
      <c r="E34" s="9" t="str">
        <f t="shared" ca="1" si="1"/>
        <v/>
      </c>
      <c r="F34" s="11">
        <f t="shared" si="5"/>
        <v>0.74081822068171788</v>
      </c>
      <c r="G34" s="11" t="str">
        <f t="shared" ca="1" si="2"/>
        <v/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</row>
    <row r="35" spans="1:25" hidden="1" x14ac:dyDescent="0.3">
      <c r="A35" s="6">
        <v>0.31</v>
      </c>
      <c r="B35" s="6">
        <f t="shared" si="3"/>
        <v>0.2</v>
      </c>
      <c r="C35" s="6" t="str">
        <f t="shared" ca="1" si="0"/>
        <v/>
      </c>
      <c r="D35" s="9">
        <f t="shared" si="4"/>
        <v>3.6261868904906222E-2</v>
      </c>
      <c r="E35" s="9" t="str">
        <f t="shared" ca="1" si="1"/>
        <v/>
      </c>
      <c r="F35" s="11">
        <f t="shared" si="5"/>
        <v>0.73344695622428924</v>
      </c>
      <c r="G35" s="11" t="str">
        <f t="shared" ca="1" si="2"/>
        <v/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</row>
    <row r="36" spans="1:25" hidden="1" x14ac:dyDescent="0.3">
      <c r="A36" s="6">
        <v>0.32</v>
      </c>
      <c r="B36" s="6">
        <f t="shared" si="3"/>
        <v>0.2</v>
      </c>
      <c r="C36" s="6" t="str">
        <f t="shared" ca="1" si="0"/>
        <v/>
      </c>
      <c r="D36" s="9">
        <f t="shared" si="4"/>
        <v>3.7062910247806474E-2</v>
      </c>
      <c r="E36" s="9" t="str">
        <f t="shared" ca="1" si="1"/>
        <v/>
      </c>
      <c r="F36" s="11">
        <f t="shared" si="5"/>
        <v>0.72614903707369094</v>
      </c>
      <c r="G36" s="11" t="str">
        <f t="shared" ca="1" si="2"/>
        <v/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  <c r="T36" s="3"/>
      <c r="U36" s="3"/>
      <c r="V36" s="3"/>
      <c r="W36" s="3"/>
      <c r="X36" s="3"/>
      <c r="Y36" s="3"/>
    </row>
    <row r="37" spans="1:25" hidden="1" x14ac:dyDescent="0.3">
      <c r="A37" s="6">
        <v>0.33</v>
      </c>
      <c r="B37" s="6">
        <f t="shared" si="3"/>
        <v>0.2</v>
      </c>
      <c r="C37" s="6" t="str">
        <f t="shared" ca="1" si="0"/>
        <v/>
      </c>
      <c r="D37" s="9">
        <f t="shared" si="4"/>
        <v>3.7877858986677483E-2</v>
      </c>
      <c r="E37" s="9" t="str">
        <f t="shared" ca="1" si="1"/>
        <v/>
      </c>
      <c r="F37" s="11">
        <f t="shared" ref="F37:F68" si="6">_xlfn.EXPON.DIST(A37,1/$F$3,0)</f>
        <v>0.71892373343192617</v>
      </c>
      <c r="G37" s="11" t="str">
        <f t="shared" ca="1" si="2"/>
        <v/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3"/>
      <c r="T37" s="3"/>
      <c r="U37" s="3"/>
      <c r="V37" s="3"/>
      <c r="W37" s="3"/>
      <c r="X37" s="3"/>
      <c r="Y37" s="3"/>
    </row>
    <row r="38" spans="1:25" hidden="1" x14ac:dyDescent="0.3">
      <c r="A38" s="6">
        <v>0.34</v>
      </c>
      <c r="B38" s="6">
        <f t="shared" si="3"/>
        <v>0.2</v>
      </c>
      <c r="C38" s="6" t="str">
        <f t="shared" ca="1" si="0"/>
        <v/>
      </c>
      <c r="D38" s="9">
        <f t="shared" si="4"/>
        <v>3.8706856147455608E-2</v>
      </c>
      <c r="E38" s="9" t="str">
        <f t="shared" ca="1" si="1"/>
        <v/>
      </c>
      <c r="F38" s="11">
        <f t="shared" si="6"/>
        <v>0.71177032276260965</v>
      </c>
      <c r="G38" s="11" t="str">
        <f t="shared" ca="1" si="2"/>
        <v/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3"/>
      <c r="Y38" s="3"/>
    </row>
    <row r="39" spans="1:25" hidden="1" x14ac:dyDescent="0.3">
      <c r="A39" s="6">
        <v>0.35000000000000003</v>
      </c>
      <c r="B39" s="6">
        <f t="shared" si="3"/>
        <v>0.2</v>
      </c>
      <c r="C39" s="6" t="str">
        <f t="shared" ca="1" si="0"/>
        <v/>
      </c>
      <c r="D39" s="9">
        <f t="shared" si="4"/>
        <v>3.955004158937022E-2</v>
      </c>
      <c r="E39" s="9" t="str">
        <f t="shared" ca="1" si="1"/>
        <v/>
      </c>
      <c r="F39" s="11">
        <f t="shared" si="6"/>
        <v>0.70468808971871344</v>
      </c>
      <c r="G39" s="11" t="str">
        <f t="shared" ca="1" si="2"/>
        <v/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3"/>
      <c r="U39" s="3"/>
      <c r="V39" s="3"/>
      <c r="W39" s="3"/>
      <c r="X39" s="3"/>
      <c r="Y39" s="3"/>
    </row>
    <row r="40" spans="1:25" hidden="1" x14ac:dyDescent="0.3">
      <c r="A40" s="6">
        <v>0.36</v>
      </c>
      <c r="B40" s="6">
        <f t="shared" si="3"/>
        <v>0.2</v>
      </c>
      <c r="C40" s="6" t="str">
        <f t="shared" ca="1" si="0"/>
        <v/>
      </c>
      <c r="D40" s="9">
        <f t="shared" si="4"/>
        <v>4.0407553922860308E-2</v>
      </c>
      <c r="E40" s="9" t="str">
        <f t="shared" ca="1" si="1"/>
        <v/>
      </c>
      <c r="F40" s="11">
        <f t="shared" si="6"/>
        <v>0.69767632607103103</v>
      </c>
      <c r="G40" s="11" t="str">
        <f t="shared" ca="1" si="2"/>
        <v/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</row>
    <row r="41" spans="1:25" hidden="1" x14ac:dyDescent="0.3">
      <c r="A41" s="6">
        <v>0.37</v>
      </c>
      <c r="B41" s="6">
        <f t="shared" si="3"/>
        <v>0.2</v>
      </c>
      <c r="C41" s="6" t="str">
        <f t="shared" ca="1" si="0"/>
        <v/>
      </c>
      <c r="D41" s="9">
        <f t="shared" si="4"/>
        <v>4.1279530426330417E-2</v>
      </c>
      <c r="E41" s="9" t="str">
        <f t="shared" ca="1" si="1"/>
        <v/>
      </c>
      <c r="F41" s="11">
        <f t="shared" si="6"/>
        <v>0.69073433063735468</v>
      </c>
      <c r="G41" s="11" t="str">
        <f t="shared" ca="1" si="2"/>
        <v/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</row>
    <row r="42" spans="1:25" hidden="1" x14ac:dyDescent="0.3">
      <c r="A42" s="6">
        <v>0.38</v>
      </c>
      <c r="B42" s="6">
        <f t="shared" si="3"/>
        <v>0.2</v>
      </c>
      <c r="C42" s="6" t="str">
        <f t="shared" ca="1" si="0"/>
        <v/>
      </c>
      <c r="D42" s="9">
        <f t="shared" si="4"/>
        <v>4.2166106961770311E-2</v>
      </c>
      <c r="E42" s="9" t="str">
        <f t="shared" ca="1" si="1"/>
        <v/>
      </c>
      <c r="F42" s="11">
        <f t="shared" si="6"/>
        <v>0.68386140921235583</v>
      </c>
      <c r="G42" s="11" t="str">
        <f t="shared" ca="1" si="2"/>
        <v/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</row>
    <row r="43" spans="1:25" hidden="1" x14ac:dyDescent="0.3">
      <c r="A43" s="6">
        <v>0.39</v>
      </c>
      <c r="B43" s="6">
        <f t="shared" si="3"/>
        <v>0.2</v>
      </c>
      <c r="C43" s="6" t="str">
        <f t="shared" ca="1" si="0"/>
        <v/>
      </c>
      <c r="D43" s="9">
        <f t="shared" si="4"/>
        <v>4.3067417889265734E-2</v>
      </c>
      <c r="E43" s="9" t="str">
        <f t="shared" ca="1" si="1"/>
        <v/>
      </c>
      <c r="F43" s="11">
        <f t="shared" si="6"/>
        <v>0.67705687449816465</v>
      </c>
      <c r="G43" s="11" t="str">
        <f t="shared" ca="1" si="2"/>
        <v/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</row>
    <row r="44" spans="1:25" hidden="1" x14ac:dyDescent="0.3">
      <c r="A44" s="6">
        <v>0.4</v>
      </c>
      <c r="B44" s="6">
        <f t="shared" si="3"/>
        <v>0.2</v>
      </c>
      <c r="C44" s="6" t="str">
        <f t="shared" ca="1" si="0"/>
        <v/>
      </c>
      <c r="D44" s="9">
        <f t="shared" si="4"/>
        <v>4.3983595980427191E-2</v>
      </c>
      <c r="E44" s="9" t="str">
        <f t="shared" ca="1" si="1"/>
        <v/>
      </c>
      <c r="F44" s="11">
        <f t="shared" si="6"/>
        <v>0.67032004603563933</v>
      </c>
      <c r="G44" s="11" t="str">
        <f t="shared" ca="1" si="2"/>
        <v/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</row>
    <row r="45" spans="1:25" hidden="1" x14ac:dyDescent="0.3">
      <c r="A45" s="6">
        <v>0.41000000000000003</v>
      </c>
      <c r="B45" s="6">
        <f t="shared" si="3"/>
        <v>0.2</v>
      </c>
      <c r="C45" s="6" t="str">
        <f t="shared" ca="1" si="0"/>
        <v/>
      </c>
      <c r="D45" s="9">
        <f t="shared" si="4"/>
        <v>4.49147723307671E-2</v>
      </c>
      <c r="E45" s="9" t="str">
        <f t="shared" ca="1" si="1"/>
        <v/>
      </c>
      <c r="F45" s="11">
        <f t="shared" si="6"/>
        <v>0.6636502501363194</v>
      </c>
      <c r="G45" s="11" t="str">
        <f t="shared" ca="1" si="2"/>
        <v/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</row>
    <row r="46" spans="1:25" hidden="1" x14ac:dyDescent="0.3">
      <c r="A46" s="6">
        <v>0.42</v>
      </c>
      <c r="B46" s="6">
        <f t="shared" si="3"/>
        <v>0.2</v>
      </c>
      <c r="C46" s="6" t="str">
        <f t="shared" ca="1" si="0"/>
        <v/>
      </c>
      <c r="D46" s="9">
        <f t="shared" si="4"/>
        <v>4.5861076271054887E-2</v>
      </c>
      <c r="E46" s="9" t="str">
        <f t="shared" ca="1" si="1"/>
        <v/>
      </c>
      <c r="F46" s="11">
        <f t="shared" si="6"/>
        <v>0.65704681981505675</v>
      </c>
      <c r="G46" s="11" t="str">
        <f t="shared" ca="1" si="2"/>
        <v/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</row>
    <row r="47" spans="1:25" hidden="1" x14ac:dyDescent="0.3">
      <c r="A47" s="6">
        <v>0.43</v>
      </c>
      <c r="B47" s="6">
        <f t="shared" si="3"/>
        <v>0.2</v>
      </c>
      <c r="C47" s="6" t="str">
        <f t="shared" ca="1" si="0"/>
        <v/>
      </c>
      <c r="D47" s="9">
        <f t="shared" si="4"/>
        <v>4.6822635277683163E-2</v>
      </c>
      <c r="E47" s="9" t="str">
        <f t="shared" ca="1" si="1"/>
        <v/>
      </c>
      <c r="F47" s="11">
        <f t="shared" si="6"/>
        <v>0.65050909472331653</v>
      </c>
      <c r="G47" s="11" t="str">
        <f t="shared" ca="1" si="2"/>
        <v/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</row>
    <row r="48" spans="1:25" hidden="1" x14ac:dyDescent="0.3">
      <c r="A48" s="6">
        <v>0.44</v>
      </c>
      <c r="B48" s="6">
        <f t="shared" si="3"/>
        <v>0.2</v>
      </c>
      <c r="C48" s="6" t="str">
        <f t="shared" ca="1" si="0"/>
        <v/>
      </c>
      <c r="D48" s="9">
        <f t="shared" si="4"/>
        <v>4.7799574882077034E-2</v>
      </c>
      <c r="E48" s="9" t="str">
        <f t="shared" ca="1" si="1"/>
        <v/>
      </c>
      <c r="F48" s="11">
        <f t="shared" si="6"/>
        <v>0.64403642108314141</v>
      </c>
      <c r="G48" s="11" t="str">
        <f t="shared" ca="1" si="2"/>
        <v/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3"/>
      <c r="T48" s="3"/>
      <c r="U48" s="3"/>
      <c r="V48" s="3"/>
      <c r="W48" s="3"/>
      <c r="X48" s="3"/>
      <c r="Y48" s="3"/>
    </row>
    <row r="49" spans="1:25" hidden="1" x14ac:dyDescent="0.3">
      <c r="A49" s="6">
        <v>0.45</v>
      </c>
      <c r="B49" s="6">
        <f t="shared" si="3"/>
        <v>0.2</v>
      </c>
      <c r="C49" s="6" t="str">
        <f t="shared" ca="1" si="0"/>
        <v/>
      </c>
      <c r="D49" s="9">
        <f t="shared" si="4"/>
        <v>4.8792018579182764E-2</v>
      </c>
      <c r="E49" s="9" t="str">
        <f t="shared" ca="1" si="1"/>
        <v/>
      </c>
      <c r="F49" s="11">
        <f t="shared" si="6"/>
        <v>0.63762815162177333</v>
      </c>
      <c r="G49" s="11" t="str">
        <f t="shared" ca="1" si="2"/>
        <v/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3"/>
      <c r="T49" s="3"/>
      <c r="U49" s="3"/>
      <c r="V49" s="3"/>
      <c r="W49" s="3"/>
      <c r="X49" s="3"/>
      <c r="Y49" s="3"/>
    </row>
    <row r="50" spans="1:25" hidden="1" x14ac:dyDescent="0.3">
      <c r="A50" s="6">
        <v>0.46</v>
      </c>
      <c r="B50" s="6">
        <f t="shared" si="3"/>
        <v>0.2</v>
      </c>
      <c r="C50" s="6" t="str">
        <f t="shared" ca="1" si="0"/>
        <v/>
      </c>
      <c r="D50" s="9">
        <f t="shared" si="4"/>
        <v>4.9800087735070775E-2</v>
      </c>
      <c r="E50" s="9" t="str">
        <f t="shared" ca="1" si="1"/>
        <v/>
      </c>
      <c r="F50" s="11">
        <f t="shared" si="6"/>
        <v>0.63128364550692595</v>
      </c>
      <c r="G50" s="11" t="str">
        <f t="shared" ca="1" si="2"/>
        <v/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3"/>
      <c r="T50" s="3"/>
      <c r="U50" s="3"/>
      <c r="V50" s="3"/>
      <c r="W50" s="3"/>
      <c r="X50" s="3"/>
      <c r="Y50" s="3"/>
    </row>
    <row r="51" spans="1:25" hidden="1" x14ac:dyDescent="0.3">
      <c r="A51" s="6">
        <v>0.47000000000000003</v>
      </c>
      <c r="B51" s="6">
        <f t="shared" si="3"/>
        <v>0.2</v>
      </c>
      <c r="C51" s="6" t="str">
        <f t="shared" ca="1" si="0"/>
        <v/>
      </c>
      <c r="D51" s="9">
        <f t="shared" si="4"/>
        <v>5.0823901493691204E-2</v>
      </c>
      <c r="E51" s="9" t="str">
        <f t="shared" ca="1" si="1"/>
        <v/>
      </c>
      <c r="F51" s="11">
        <f t="shared" si="6"/>
        <v>0.62500226828270078</v>
      </c>
      <c r="G51" s="11" t="str">
        <f t="shared" ca="1" si="2"/>
        <v/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3"/>
      <c r="X51" s="3"/>
      <c r="Y51" s="3"/>
    </row>
    <row r="52" spans="1:25" hidden="1" x14ac:dyDescent="0.3">
      <c r="A52" s="6">
        <v>0.48</v>
      </c>
      <c r="B52" s="6">
        <f t="shared" si="3"/>
        <v>0.2</v>
      </c>
      <c r="C52" s="6" t="str">
        <f t="shared" ca="1" si="0"/>
        <v/>
      </c>
      <c r="D52" s="9">
        <f t="shared" si="4"/>
        <v>5.1863576682820565E-2</v>
      </c>
      <c r="E52" s="9" t="str">
        <f t="shared" ca="1" si="1"/>
        <v/>
      </c>
      <c r="F52" s="11">
        <f t="shared" si="6"/>
        <v>0.61878339180614084</v>
      </c>
      <c r="G52" s="11" t="str">
        <f t="shared" ca="1" si="2"/>
        <v/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3"/>
      <c r="T52" s="3"/>
      <c r="U52" s="3"/>
      <c r="V52" s="3"/>
      <c r="W52" s="3"/>
      <c r="X52" s="3"/>
      <c r="Y52" s="3"/>
    </row>
    <row r="53" spans="1:25" hidden="1" x14ac:dyDescent="0.3">
      <c r="A53" s="6">
        <v>0.49</v>
      </c>
      <c r="B53" s="6">
        <f t="shared" si="3"/>
        <v>0.2</v>
      </c>
      <c r="C53" s="6" t="str">
        <f t="shared" ca="1" si="0"/>
        <v/>
      </c>
      <c r="D53" s="9">
        <f t="shared" si="4"/>
        <v>5.2919227719240312E-2</v>
      </c>
      <c r="E53" s="9" t="str">
        <f t="shared" ca="1" si="1"/>
        <v/>
      </c>
      <c r="F53" s="11">
        <f t="shared" si="6"/>
        <v>0.61262639418441611</v>
      </c>
      <c r="G53" s="11" t="str">
        <f t="shared" ca="1" si="2"/>
        <v/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3"/>
      <c r="T53" s="3"/>
      <c r="U53" s="3"/>
      <c r="V53" s="3"/>
      <c r="W53" s="3"/>
      <c r="X53" s="3"/>
      <c r="Y53" s="3"/>
    </row>
    <row r="54" spans="1:25" hidden="1" x14ac:dyDescent="0.3">
      <c r="A54" s="6">
        <v>0.5</v>
      </c>
      <c r="B54" s="6">
        <f t="shared" si="3"/>
        <v>0.2</v>
      </c>
      <c r="C54" s="6" t="str">
        <f t="shared" ca="1" si="0"/>
        <v/>
      </c>
      <c r="D54" s="9">
        <f t="shared" si="4"/>
        <v>5.3990966513188063E-2</v>
      </c>
      <c r="E54" s="9" t="str">
        <f t="shared" ca="1" si="1"/>
        <v/>
      </c>
      <c r="F54" s="11">
        <f t="shared" si="6"/>
        <v>0.60653065971263342</v>
      </c>
      <c r="G54" s="11" t="str">
        <f t="shared" ca="1" si="2"/>
        <v/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3"/>
      <c r="T54" s="3"/>
      <c r="U54" s="3"/>
      <c r="V54" s="3"/>
      <c r="W54" s="3"/>
      <c r="X54" s="3"/>
      <c r="Y54" s="3"/>
    </row>
    <row r="55" spans="1:25" hidden="1" x14ac:dyDescent="0.3">
      <c r="A55" s="6">
        <v>0.51</v>
      </c>
      <c r="B55" s="6">
        <f t="shared" si="3"/>
        <v>0.2</v>
      </c>
      <c r="C55" s="6" t="str">
        <f t="shared" ca="1" si="0"/>
        <v/>
      </c>
      <c r="D55" s="9">
        <f t="shared" si="4"/>
        <v>5.5078902372125767E-2</v>
      </c>
      <c r="E55" s="9" t="str">
        <f t="shared" ca="1" si="1"/>
        <v/>
      </c>
      <c r="F55" s="11">
        <f t="shared" si="6"/>
        <v>0.6004955788122659</v>
      </c>
      <c r="G55" s="11" t="str">
        <f t="shared" ca="1" si="2"/>
        <v/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3"/>
      <c r="T55" s="3"/>
      <c r="U55" s="3"/>
      <c r="V55" s="3"/>
      <c r="W55" s="3"/>
      <c r="X55" s="3"/>
      <c r="Y55" s="3"/>
    </row>
    <row r="56" spans="1:25" hidden="1" x14ac:dyDescent="0.3">
      <c r="A56" s="6">
        <v>0.52</v>
      </c>
      <c r="B56" s="6">
        <f t="shared" si="3"/>
        <v>0.2</v>
      </c>
      <c r="C56" s="6" t="str">
        <f t="shared" ca="1" si="0"/>
        <v/>
      </c>
      <c r="D56" s="9">
        <f t="shared" si="4"/>
        <v>5.6183141903868049E-2</v>
      </c>
      <c r="E56" s="9" t="str">
        <f t="shared" ca="1" si="1"/>
        <v/>
      </c>
      <c r="F56" s="11">
        <f t="shared" si="6"/>
        <v>0.59452054797019438</v>
      </c>
      <c r="G56" s="11" t="str">
        <f t="shared" ca="1" si="2"/>
        <v/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3"/>
      <c r="T56" s="3"/>
      <c r="U56" s="3"/>
      <c r="V56" s="3"/>
      <c r="W56" s="3"/>
      <c r="X56" s="3"/>
      <c r="Y56" s="3"/>
    </row>
    <row r="57" spans="1:25" hidden="1" x14ac:dyDescent="0.3">
      <c r="A57" s="6">
        <v>0.53</v>
      </c>
      <c r="B57" s="6">
        <f t="shared" si="3"/>
        <v>0.2</v>
      </c>
      <c r="C57" s="6" t="str">
        <f t="shared" ca="1" si="0"/>
        <v/>
      </c>
      <c r="D57" s="9">
        <f t="shared" si="4"/>
        <v>5.7303788919117131E-2</v>
      </c>
      <c r="E57" s="9" t="str">
        <f t="shared" ca="1" si="1"/>
        <v/>
      </c>
      <c r="F57" s="11">
        <f t="shared" si="6"/>
        <v>0.58860496967835518</v>
      </c>
      <c r="G57" s="11" t="str">
        <f t="shared" ca="1" si="2"/>
        <v/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3"/>
      <c r="T57" s="3"/>
      <c r="U57" s="3"/>
      <c r="V57" s="3"/>
      <c r="W57" s="3"/>
      <c r="X57" s="3"/>
      <c r="Y57" s="3"/>
    </row>
    <row r="58" spans="1:25" hidden="1" x14ac:dyDescent="0.3">
      <c r="A58" s="6">
        <v>0.54</v>
      </c>
      <c r="B58" s="6">
        <f t="shared" si="3"/>
        <v>0.2</v>
      </c>
      <c r="C58" s="6" t="str">
        <f t="shared" ca="1" si="0"/>
        <v/>
      </c>
      <c r="D58" s="9">
        <f t="shared" si="4"/>
        <v>5.8440944333451469E-2</v>
      </c>
      <c r="E58" s="9" t="str">
        <f t="shared" ca="1" si="1"/>
        <v/>
      </c>
      <c r="F58" s="11">
        <f t="shared" si="6"/>
        <v>0.58274825237398964</v>
      </c>
      <c r="G58" s="11" t="str">
        <f t="shared" ca="1" si="2"/>
        <v/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3"/>
      <c r="T58" s="3"/>
      <c r="U58" s="3"/>
      <c r="V58" s="3"/>
      <c r="W58" s="3"/>
      <c r="X58" s="3"/>
      <c r="Y58" s="3"/>
    </row>
    <row r="59" spans="1:25" hidden="1" x14ac:dyDescent="0.3">
      <c r="A59" s="6">
        <v>0.55000000000000004</v>
      </c>
      <c r="B59" s="6">
        <f t="shared" si="3"/>
        <v>0.2</v>
      </c>
      <c r="C59" s="6" t="str">
        <f t="shared" ca="1" si="0"/>
        <v/>
      </c>
      <c r="D59" s="9">
        <f t="shared" si="4"/>
        <v>5.9594706068816075E-2</v>
      </c>
      <c r="E59" s="9" t="str">
        <f t="shared" ca="1" si="1"/>
        <v/>
      </c>
      <c r="F59" s="11">
        <f t="shared" si="6"/>
        <v>0.57694981038048665</v>
      </c>
      <c r="G59" s="11" t="str">
        <f t="shared" ca="1" si="2"/>
        <v/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3"/>
      <c r="T59" s="3"/>
      <c r="U59" s="3"/>
      <c r="V59" s="3"/>
      <c r="W59" s="3"/>
      <c r="X59" s="3"/>
      <c r="Y59" s="3"/>
    </row>
    <row r="60" spans="1:25" hidden="1" x14ac:dyDescent="0.3">
      <c r="A60" s="6">
        <v>0.56000000000000005</v>
      </c>
      <c r="B60" s="6">
        <f t="shared" si="3"/>
        <v>0.2</v>
      </c>
      <c r="C60" s="6" t="str">
        <f t="shared" ca="1" si="0"/>
        <v/>
      </c>
      <c r="D60" s="9">
        <f t="shared" si="4"/>
        <v>6.0765168954564776E-2</v>
      </c>
      <c r="E60" s="9" t="str">
        <f t="shared" ca="1" si="1"/>
        <v/>
      </c>
      <c r="F60" s="11">
        <f t="shared" si="6"/>
        <v>0.57120906384881487</v>
      </c>
      <c r="G60" s="11" t="str">
        <f t="shared" ca="1" si="2"/>
        <v/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3"/>
      <c r="T60" s="3"/>
      <c r="U60" s="3"/>
      <c r="V60" s="3"/>
      <c r="W60" s="3"/>
      <c r="X60" s="3"/>
      <c r="Y60" s="3"/>
    </row>
    <row r="61" spans="1:25" hidden="1" x14ac:dyDescent="0.3">
      <c r="A61" s="6">
        <v>0.57000000000000006</v>
      </c>
      <c r="B61" s="6">
        <f t="shared" si="3"/>
        <v>0.2</v>
      </c>
      <c r="C61" s="6" t="str">
        <f t="shared" ca="1" si="0"/>
        <v/>
      </c>
      <c r="D61" s="9">
        <f t="shared" si="4"/>
        <v>6.1952424628105164E-2</v>
      </c>
      <c r="E61" s="9" t="str">
        <f t="shared" ca="1" si="1"/>
        <v/>
      </c>
      <c r="F61" s="11">
        <f t="shared" si="6"/>
        <v>0.56552543869953709</v>
      </c>
      <c r="G61" s="11" t="str">
        <f t="shared" ca="1" si="2"/>
        <v/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3"/>
      <c r="T61" s="3"/>
      <c r="U61" s="3"/>
      <c r="V61" s="3"/>
      <c r="W61" s="3"/>
      <c r="X61" s="3"/>
      <c r="Y61" s="3"/>
    </row>
    <row r="62" spans="1:25" hidden="1" x14ac:dyDescent="0.3">
      <c r="A62" s="6">
        <v>0.57999999999999996</v>
      </c>
      <c r="B62" s="6">
        <f t="shared" si="3"/>
        <v>0.2</v>
      </c>
      <c r="C62" s="6" t="str">
        <f t="shared" ca="1" si="0"/>
        <v/>
      </c>
      <c r="D62" s="9">
        <f t="shared" si="4"/>
        <v>6.3156561435198655E-2</v>
      </c>
      <c r="E62" s="9" t="str">
        <f t="shared" ca="1" si="1"/>
        <v/>
      </c>
      <c r="F62" s="11">
        <f t="shared" si="6"/>
        <v>0.55989836656540204</v>
      </c>
      <c r="G62" s="11" t="str">
        <f t="shared" ca="1" si="2"/>
        <v/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3"/>
      <c r="T62" s="3"/>
      <c r="U62" s="3"/>
      <c r="V62" s="3"/>
      <c r="W62" s="3"/>
      <c r="X62" s="3"/>
      <c r="Y62" s="3"/>
    </row>
    <row r="63" spans="1:25" hidden="1" x14ac:dyDescent="0.3">
      <c r="A63" s="6">
        <v>0.59</v>
      </c>
      <c r="B63" s="6">
        <f t="shared" si="3"/>
        <v>0.2</v>
      </c>
      <c r="C63" s="6" t="str">
        <f t="shared" ca="1" si="0"/>
        <v/>
      </c>
      <c r="D63" s="9">
        <f t="shared" si="4"/>
        <v>6.4377664329969345E-2</v>
      </c>
      <c r="E63" s="9" t="str">
        <f t="shared" ca="1" si="1"/>
        <v/>
      </c>
      <c r="F63" s="11">
        <f t="shared" si="6"/>
        <v>0.5543272847345071</v>
      </c>
      <c r="G63" s="11" t="str">
        <f t="shared" ca="1" si="2"/>
        <v/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3"/>
      <c r="T63" s="3"/>
      <c r="U63" s="3"/>
      <c r="V63" s="3"/>
      <c r="W63" s="3"/>
      <c r="X63" s="3"/>
      <c r="Y63" s="3"/>
    </row>
    <row r="64" spans="1:25" hidden="1" x14ac:dyDescent="0.3">
      <c r="A64" s="6">
        <v>0.6</v>
      </c>
      <c r="B64" s="6">
        <f t="shared" si="3"/>
        <v>0.2</v>
      </c>
      <c r="C64" s="6" t="str">
        <f t="shared" ca="1" si="0"/>
        <v/>
      </c>
      <c r="D64" s="9">
        <f t="shared" si="4"/>
        <v>6.5615814774676595E-2</v>
      </c>
      <c r="E64" s="9" t="str">
        <f t="shared" ca="1" si="1"/>
        <v/>
      </c>
      <c r="F64" s="11">
        <f t="shared" si="6"/>
        <v>0.54881163609402639</v>
      </c>
      <c r="G64" s="11" t="str">
        <f t="shared" ca="1" si="2"/>
        <v/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3"/>
      <c r="T64" s="3"/>
      <c r="U64" s="3"/>
      <c r="V64" s="3"/>
      <c r="W64" s="3"/>
      <c r="X64" s="3"/>
      <c r="Y64" s="3"/>
    </row>
    <row r="65" spans="1:25" hidden="1" x14ac:dyDescent="0.3">
      <c r="A65" s="6">
        <v>0.61</v>
      </c>
      <c r="B65" s="6">
        <f t="shared" si="3"/>
        <v>0.2</v>
      </c>
      <c r="C65" s="6" t="str">
        <f t="shared" ca="1" si="0"/>
        <v/>
      </c>
      <c r="D65" s="9">
        <f t="shared" si="4"/>
        <v>6.6871090639307143E-2</v>
      </c>
      <c r="E65" s="9" t="str">
        <f t="shared" ca="1" si="1"/>
        <v/>
      </c>
      <c r="F65" s="11">
        <f t="shared" si="6"/>
        <v>0.54335086907449981</v>
      </c>
      <c r="G65" s="11" t="str">
        <f t="shared" ca="1" si="2"/>
        <v/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3"/>
      <c r="T65" s="3"/>
      <c r="U65" s="3"/>
      <c r="V65" s="3"/>
      <c r="W65" s="3"/>
      <c r="X65" s="3"/>
      <c r="Y65" s="3"/>
    </row>
    <row r="66" spans="1:25" hidden="1" x14ac:dyDescent="0.3">
      <c r="A66" s="6">
        <v>0.62</v>
      </c>
      <c r="B66" s="6">
        <f t="shared" si="3"/>
        <v>0.2</v>
      </c>
      <c r="C66" s="6" t="str">
        <f t="shared" ca="1" si="0"/>
        <v/>
      </c>
      <c r="D66" s="9">
        <f t="shared" si="4"/>
        <v>6.8143566101044578E-2</v>
      </c>
      <c r="E66" s="9" t="str">
        <f t="shared" ca="1" si="1"/>
        <v/>
      </c>
      <c r="F66" s="11">
        <f t="shared" si="6"/>
        <v>0.53794443759467447</v>
      </c>
      <c r="G66" s="11" t="str">
        <f t="shared" ca="1" si="2"/>
        <v/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3"/>
      <c r="T66" s="3"/>
      <c r="U66" s="3"/>
      <c r="V66" s="3"/>
      <c r="W66" s="3"/>
      <c r="X66" s="3"/>
      <c r="Y66" s="3"/>
    </row>
    <row r="67" spans="1:25" hidden="1" x14ac:dyDescent="0.3">
      <c r="A67" s="6">
        <v>0.63</v>
      </c>
      <c r="B67" s="6">
        <f t="shared" si="3"/>
        <v>0.2</v>
      </c>
      <c r="C67" s="6" t="str">
        <f t="shared" ca="1" si="0"/>
        <v/>
      </c>
      <c r="D67" s="9">
        <f t="shared" si="4"/>
        <v>6.9433311543674187E-2</v>
      </c>
      <c r="E67" s="9" t="str">
        <f t="shared" ca="1" si="1"/>
        <v/>
      </c>
      <c r="F67" s="11">
        <f t="shared" si="6"/>
        <v>0.53259180100689718</v>
      </c>
      <c r="G67" s="11" t="str">
        <f t="shared" ca="1" si="2"/>
        <v/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3"/>
      <c r="T67" s="3"/>
      <c r="U67" s="3"/>
      <c r="V67" s="3"/>
      <c r="W67" s="3"/>
      <c r="X67" s="3"/>
      <c r="Y67" s="3"/>
    </row>
    <row r="68" spans="1:25" hidden="1" x14ac:dyDescent="0.3">
      <c r="A68" s="6">
        <v>0.64</v>
      </c>
      <c r="B68" s="6">
        <f t="shared" si="3"/>
        <v>0.2</v>
      </c>
      <c r="C68" s="6" t="str">
        <f t="shared" ref="C68:C131" ca="1" si="7">IF(AND(A68&gt;=$B$1,A68&lt;=$C$1),0.2,"")</f>
        <v/>
      </c>
      <c r="D68" s="9">
        <f t="shared" si="4"/>
        <v>7.0740393456983394E-2</v>
      </c>
      <c r="E68" s="9" t="str">
        <f t="shared" ref="E68:E131" ca="1" si="8">IF(AND(A68&gt;=$B$1,A68&lt;=$C$1),_xlfn.NORM.S.DIST(A68-2.5,0),"")</f>
        <v/>
      </c>
      <c r="F68" s="11">
        <f t="shared" si="6"/>
        <v>0.52729242404304855</v>
      </c>
      <c r="G68" s="11" t="str">
        <f t="shared" ref="G68:G131" ca="1" si="9">IF(AND(A68&gt;=$B$1,A68&lt;=$C$1),_xlfn.EXPON.DIST(A68,1/$F$3,0),"")</f>
        <v/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3"/>
      <c r="T68" s="3"/>
      <c r="U68" s="3"/>
      <c r="V68" s="3"/>
      <c r="W68" s="3"/>
      <c r="X68" s="3"/>
      <c r="Y68" s="3"/>
    </row>
    <row r="69" spans="1:25" hidden="1" x14ac:dyDescent="0.3">
      <c r="A69" s="6">
        <v>0.65</v>
      </c>
      <c r="B69" s="6">
        <f t="shared" ref="B69:B132" si="10">1/5</f>
        <v>0.2</v>
      </c>
      <c r="C69" s="6" t="str">
        <f t="shared" ca="1" si="7"/>
        <v/>
      </c>
      <c r="D69" s="9">
        <f t="shared" ref="D69:D132" si="11">_xlfn.NORM.S.DIST(A69-2.5,0)</f>
        <v>7.2064874336217985E-2</v>
      </c>
      <c r="E69" s="9" t="str">
        <f t="shared" ca="1" si="8"/>
        <v/>
      </c>
      <c r="F69" s="11">
        <f t="shared" ref="F69:F132" si="12">_xlfn.EXPON.DIST(A69,1/$F$3,0)</f>
        <v>0.52204577676101604</v>
      </c>
      <c r="G69" s="11" t="str">
        <f t="shared" ca="1" si="9"/>
        <v/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3"/>
      <c r="T69" s="3"/>
      <c r="U69" s="3"/>
      <c r="V69" s="3"/>
      <c r="W69" s="3"/>
      <c r="X69" s="3"/>
      <c r="Y69" s="3"/>
    </row>
    <row r="70" spans="1:25" hidden="1" x14ac:dyDescent="0.3">
      <c r="A70" s="6">
        <v>0.66</v>
      </c>
      <c r="B70" s="6">
        <f t="shared" si="10"/>
        <v>0.2</v>
      </c>
      <c r="C70" s="6" t="str">
        <f t="shared" ca="1" si="7"/>
        <v/>
      </c>
      <c r="D70" s="9">
        <f t="shared" si="11"/>
        <v>7.3406812581656919E-2</v>
      </c>
      <c r="E70" s="9" t="str">
        <f t="shared" ca="1" si="8"/>
        <v/>
      </c>
      <c r="F70" s="11">
        <f t="shared" si="12"/>
        <v>0.51685133449169918</v>
      </c>
      <c r="G70" s="11" t="str">
        <f t="shared" ca="1" si="9"/>
        <v/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3"/>
      <c r="T70" s="3"/>
      <c r="U70" s="3"/>
      <c r="V70" s="3"/>
      <c r="W70" s="3"/>
      <c r="X70" s="3"/>
      <c r="Y70" s="3"/>
    </row>
    <row r="71" spans="1:25" hidden="1" x14ac:dyDescent="0.3">
      <c r="A71" s="6">
        <v>0.67</v>
      </c>
      <c r="B71" s="6">
        <f t="shared" si="10"/>
        <v>0.2</v>
      </c>
      <c r="C71" s="6" t="str">
        <f t="shared" ca="1" si="7"/>
        <v/>
      </c>
      <c r="D71" s="9">
        <f t="shared" si="11"/>
        <v>7.4766262398367603E-2</v>
      </c>
      <c r="E71" s="9" t="str">
        <f t="shared" ca="1" si="8"/>
        <v/>
      </c>
      <c r="F71" s="11">
        <f t="shared" si="12"/>
        <v>0.51170857778654244</v>
      </c>
      <c r="G71" s="11" t="str">
        <f t="shared" ca="1" si="9"/>
        <v/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3"/>
      <c r="T71" s="3"/>
      <c r="U71" s="3"/>
      <c r="V71" s="3"/>
      <c r="W71" s="3"/>
      <c r="X71" s="3"/>
      <c r="Y71" s="3"/>
    </row>
    <row r="72" spans="1:25" hidden="1" x14ac:dyDescent="0.3">
      <c r="A72" s="6">
        <v>0.68</v>
      </c>
      <c r="B72" s="6">
        <f t="shared" si="10"/>
        <v>0.2</v>
      </c>
      <c r="C72" s="6" t="str">
        <f t="shared" ca="1" si="7"/>
        <v/>
      </c>
      <c r="D72" s="9">
        <f t="shared" si="11"/>
        <v>7.6143273696207353E-2</v>
      </c>
      <c r="E72" s="9" t="str">
        <f t="shared" ca="1" si="8"/>
        <v/>
      </c>
      <c r="F72" s="11">
        <f t="shared" si="12"/>
        <v>0.50661699236558955</v>
      </c>
      <c r="G72" s="11" t="str">
        <f t="shared" ca="1" si="9"/>
        <v/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3"/>
      <c r="T72" s="3"/>
      <c r="U72" s="3"/>
      <c r="V72" s="3"/>
      <c r="W72" s="3"/>
      <c r="X72" s="3"/>
      <c r="Y72" s="3"/>
    </row>
    <row r="73" spans="1:25" hidden="1" x14ac:dyDescent="0.3">
      <c r="A73" s="6">
        <v>0.69000000000000006</v>
      </c>
      <c r="B73" s="6">
        <f t="shared" si="10"/>
        <v>0.2</v>
      </c>
      <c r="C73" s="6" t="str">
        <f t="shared" ca="1" si="7"/>
        <v/>
      </c>
      <c r="D73" s="9">
        <f t="shared" si="11"/>
        <v>7.7537891990133986E-2</v>
      </c>
      <c r="E73" s="9" t="str">
        <f t="shared" ca="1" si="8"/>
        <v/>
      </c>
      <c r="F73" s="11">
        <f t="shared" si="12"/>
        <v>0.50157606906605545</v>
      </c>
      <c r="G73" s="11" t="str">
        <f t="shared" ca="1" si="9"/>
        <v/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3"/>
      <c r="T73" s="3"/>
      <c r="U73" s="3"/>
      <c r="V73" s="3"/>
      <c r="W73" s="3"/>
      <c r="X73" s="3"/>
      <c r="Y73" s="3"/>
    </row>
    <row r="74" spans="1:25" hidden="1" x14ac:dyDescent="0.3">
      <c r="A74" s="6">
        <v>0.70000000000000007</v>
      </c>
      <c r="B74" s="6">
        <f t="shared" si="10"/>
        <v>0.2</v>
      </c>
      <c r="C74" s="6" t="str">
        <f t="shared" ca="1" si="7"/>
        <v/>
      </c>
      <c r="D74" s="9">
        <f t="shared" si="11"/>
        <v>7.8950158300894177E-2</v>
      </c>
      <c r="E74" s="9" t="str">
        <f t="shared" ca="1" si="8"/>
        <v/>
      </c>
      <c r="F74" s="11">
        <f t="shared" si="12"/>
        <v>0.49658530379140947</v>
      </c>
      <c r="G74" s="11" t="str">
        <f t="shared" ca="1" si="9"/>
        <v/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3"/>
      <c r="T74" s="3"/>
      <c r="U74" s="3"/>
      <c r="V74" s="3"/>
      <c r="W74" s="3"/>
      <c r="X74" s="3"/>
      <c r="Y74" s="3"/>
    </row>
    <row r="75" spans="1:25" hidden="1" x14ac:dyDescent="0.3">
      <c r="A75" s="6">
        <v>0.71</v>
      </c>
      <c r="B75" s="6">
        <f t="shared" si="10"/>
        <v>0.2</v>
      </c>
      <c r="C75" s="6" t="str">
        <f t="shared" ca="1" si="7"/>
        <v/>
      </c>
      <c r="D75" s="9">
        <f t="shared" si="11"/>
        <v>8.038010905615417E-2</v>
      </c>
      <c r="E75" s="9" t="str">
        <f t="shared" ca="1" si="8"/>
        <v/>
      </c>
      <c r="F75" s="11">
        <f t="shared" si="12"/>
        <v>0.4916441974609651</v>
      </c>
      <c r="G75" s="11" t="str">
        <f t="shared" ca="1" si="9"/>
        <v/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3"/>
      <c r="T75" s="3"/>
      <c r="U75" s="3"/>
      <c r="V75" s="3"/>
      <c r="W75" s="3"/>
      <c r="X75" s="3"/>
      <c r="Y75" s="3"/>
    </row>
    <row r="76" spans="1:25" hidden="1" x14ac:dyDescent="0.3">
      <c r="A76" s="6">
        <v>0.72</v>
      </c>
      <c r="B76" s="6">
        <f t="shared" si="10"/>
        <v>0.2</v>
      </c>
      <c r="C76" s="6" t="str">
        <f t="shared" ca="1" si="7"/>
        <v/>
      </c>
      <c r="D76" s="9">
        <f t="shared" si="11"/>
        <v>8.1827775992142804E-2</v>
      </c>
      <c r="E76" s="9" t="str">
        <f t="shared" ca="1" si="8"/>
        <v/>
      </c>
      <c r="F76" s="11">
        <f t="shared" si="12"/>
        <v>0.48675225595997168</v>
      </c>
      <c r="G76" s="11" t="str">
        <f t="shared" ca="1" si="9"/>
        <v/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3"/>
      <c r="T76" s="3"/>
      <c r="U76" s="3"/>
      <c r="V76" s="3"/>
      <c r="W76" s="3"/>
      <c r="X76" s="3"/>
      <c r="Y76" s="3"/>
    </row>
    <row r="77" spans="1:25" hidden="1" x14ac:dyDescent="0.3">
      <c r="A77" s="6">
        <v>0.73</v>
      </c>
      <c r="B77" s="6">
        <f t="shared" si="10"/>
        <v>0.2</v>
      </c>
      <c r="C77" s="6" t="str">
        <f t="shared" ca="1" si="7"/>
        <v/>
      </c>
      <c r="D77" s="9">
        <f t="shared" si="11"/>
        <v>8.3293186055874463E-2</v>
      </c>
      <c r="E77" s="9" t="str">
        <f t="shared" ca="1" si="8"/>
        <v/>
      </c>
      <c r="F77" s="11">
        <f t="shared" si="12"/>
        <v>0.48190899009020244</v>
      </c>
      <c r="G77" s="11" t="str">
        <f t="shared" ca="1" si="9"/>
        <v/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3"/>
      <c r="T77" s="3"/>
      <c r="U77" s="3"/>
      <c r="V77" s="3"/>
      <c r="W77" s="3"/>
      <c r="X77" s="3"/>
      <c r="Y77" s="3"/>
    </row>
    <row r="78" spans="1:25" hidden="1" x14ac:dyDescent="0.3">
      <c r="A78" s="6">
        <v>0.74</v>
      </c>
      <c r="B78" s="6">
        <f t="shared" si="10"/>
        <v>0.2</v>
      </c>
      <c r="C78" s="6" t="str">
        <f t="shared" ca="1" si="7"/>
        <v/>
      </c>
      <c r="D78" s="9">
        <f t="shared" si="11"/>
        <v>8.4776361308022227E-2</v>
      </c>
      <c r="E78" s="9" t="str">
        <f t="shared" ca="1" si="8"/>
        <v/>
      </c>
      <c r="F78" s="11">
        <f t="shared" si="12"/>
        <v>0.47711391552103438</v>
      </c>
      <c r="G78" s="11" t="str">
        <f t="shared" ca="1" si="9"/>
        <v/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3"/>
      <c r="T78" s="3"/>
      <c r="U78" s="3"/>
      <c r="V78" s="3"/>
      <c r="W78" s="3"/>
      <c r="X78" s="3"/>
      <c r="Y78" s="3"/>
    </row>
    <row r="79" spans="1:25" hidden="1" x14ac:dyDescent="0.3">
      <c r="A79" s="6">
        <v>0.75</v>
      </c>
      <c r="B79" s="6">
        <f t="shared" si="10"/>
        <v>0.2</v>
      </c>
      <c r="C79" s="6" t="str">
        <f t="shared" ca="1" si="7"/>
        <v/>
      </c>
      <c r="D79" s="9">
        <f t="shared" si="11"/>
        <v>8.6277318826511532E-2</v>
      </c>
      <c r="E79" s="9" t="str">
        <f t="shared" ca="1" si="8"/>
        <v/>
      </c>
      <c r="F79" s="11">
        <f t="shared" si="12"/>
        <v>0.47236655274101469</v>
      </c>
      <c r="G79" s="11" t="str">
        <f t="shared" ca="1" si="9"/>
        <v/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3"/>
      <c r="T79" s="3"/>
      <c r="U79" s="3"/>
      <c r="V79" s="3"/>
      <c r="W79" s="3"/>
      <c r="X79" s="3"/>
      <c r="Y79" s="3"/>
    </row>
    <row r="80" spans="1:25" hidden="1" x14ac:dyDescent="0.3">
      <c r="A80" s="6">
        <v>0.76</v>
      </c>
      <c r="B80" s="6">
        <f t="shared" si="10"/>
        <v>0.2</v>
      </c>
      <c r="C80" s="6" t="str">
        <f t="shared" ca="1" si="7"/>
        <v/>
      </c>
      <c r="D80" s="9">
        <f t="shared" si="11"/>
        <v>8.7796070610905622E-2</v>
      </c>
      <c r="E80" s="9" t="str">
        <f t="shared" ca="1" si="8"/>
        <v/>
      </c>
      <c r="F80" s="11">
        <f t="shared" si="12"/>
        <v>0.46766642700990924</v>
      </c>
      <c r="G80" s="11" t="str">
        <f t="shared" ca="1" si="9"/>
        <v/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3"/>
      <c r="T80" s="3"/>
      <c r="U80" s="3"/>
      <c r="V80" s="3"/>
      <c r="W80" s="3"/>
      <c r="X80" s="3"/>
      <c r="Y80" s="3"/>
    </row>
    <row r="81" spans="1:25" hidden="1" x14ac:dyDescent="0.3">
      <c r="A81" s="6">
        <v>0.77</v>
      </c>
      <c r="B81" s="6">
        <f t="shared" si="10"/>
        <v>0.2</v>
      </c>
      <c r="C81" s="6" t="str">
        <f t="shared" ca="1" si="7"/>
        <v/>
      </c>
      <c r="D81" s="9">
        <f t="shared" si="11"/>
        <v>8.9332623487655E-2</v>
      </c>
      <c r="E81" s="9" t="str">
        <f t="shared" ca="1" si="8"/>
        <v/>
      </c>
      <c r="F81" s="11">
        <f t="shared" si="12"/>
        <v>0.46301306831122807</v>
      </c>
      <c r="G81" s="11" t="str">
        <f t="shared" ca="1" si="9"/>
        <v/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3"/>
      <c r="T81" s="3"/>
      <c r="U81" s="3"/>
      <c r="V81" s="3"/>
      <c r="W81" s="3"/>
      <c r="X81" s="3"/>
      <c r="Y81" s="3"/>
    </row>
    <row r="82" spans="1:25" hidden="1" x14ac:dyDescent="0.3">
      <c r="A82" s="6">
        <v>0.78</v>
      </c>
      <c r="B82" s="6">
        <f t="shared" si="10"/>
        <v>0.2</v>
      </c>
      <c r="C82" s="6" t="str">
        <f t="shared" ca="1" si="7"/>
        <v/>
      </c>
      <c r="D82" s="9">
        <f t="shared" si="11"/>
        <v>9.0886979016282871E-2</v>
      </c>
      <c r="E82" s="9" t="str">
        <f t="shared" ca="1" si="8"/>
        <v/>
      </c>
      <c r="F82" s="11">
        <f t="shared" si="12"/>
        <v>0.45840601130522352</v>
      </c>
      <c r="G82" s="11" t="str">
        <f t="shared" ca="1" si="9"/>
        <v/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3"/>
      <c r="T82" s="3"/>
      <c r="U82" s="3"/>
      <c r="V82" s="3"/>
      <c r="W82" s="3"/>
      <c r="X82" s="3"/>
      <c r="Y82" s="3"/>
    </row>
    <row r="83" spans="1:25" hidden="1" x14ac:dyDescent="0.3">
      <c r="A83" s="6">
        <v>0.79</v>
      </c>
      <c r="B83" s="6">
        <f t="shared" si="10"/>
        <v>0.2</v>
      </c>
      <c r="C83" s="6" t="str">
        <f t="shared" ca="1" si="7"/>
        <v/>
      </c>
      <c r="D83" s="9">
        <f t="shared" si="11"/>
        <v>9.2459133396580684E-2</v>
      </c>
      <c r="E83" s="9" t="str">
        <f t="shared" ca="1" si="8"/>
        <v/>
      </c>
      <c r="F83" s="11">
        <f t="shared" si="12"/>
        <v>0.45384479528235583</v>
      </c>
      <c r="G83" s="11" t="str">
        <f t="shared" ca="1" si="9"/>
        <v/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3"/>
      <c r="T83" s="3"/>
      <c r="U83" s="3"/>
      <c r="V83" s="3"/>
      <c r="W83" s="3"/>
      <c r="X83" s="3"/>
      <c r="Y83" s="3"/>
    </row>
    <row r="84" spans="1:25" hidden="1" x14ac:dyDescent="0.3">
      <c r="A84" s="6">
        <v>0.8</v>
      </c>
      <c r="B84" s="6">
        <f t="shared" si="10"/>
        <v>0.2</v>
      </c>
      <c r="C84" s="6" t="str">
        <f t="shared" ca="1" si="7"/>
        <v/>
      </c>
      <c r="D84" s="9">
        <f t="shared" si="11"/>
        <v>9.4049077376886947E-2</v>
      </c>
      <c r="E84" s="9" t="str">
        <f t="shared" ca="1" si="8"/>
        <v/>
      </c>
      <c r="F84" s="11">
        <f t="shared" si="12"/>
        <v>0.44932896411722156</v>
      </c>
      <c r="G84" s="11" t="str">
        <f t="shared" ca="1" si="9"/>
        <v/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3"/>
      <c r="T84" s="3"/>
      <c r="U84" s="3"/>
      <c r="V84" s="3"/>
      <c r="W84" s="3"/>
      <c r="X84" s="3"/>
      <c r="Y84" s="3"/>
    </row>
    <row r="85" spans="1:25" hidden="1" x14ac:dyDescent="0.3">
      <c r="A85" s="6">
        <v>0.81</v>
      </c>
      <c r="B85" s="6">
        <f t="shared" si="10"/>
        <v>0.2</v>
      </c>
      <c r="C85" s="6" t="str">
        <f t="shared" ca="1" si="7"/>
        <v/>
      </c>
      <c r="D85" s="9">
        <f t="shared" si="11"/>
        <v>9.5656796163524016E-2</v>
      </c>
      <c r="E85" s="9" t="str">
        <f t="shared" ca="1" si="8"/>
        <v/>
      </c>
      <c r="F85" s="11">
        <f t="shared" si="12"/>
        <v>0.44485806622294111</v>
      </c>
      <c r="G85" s="11" t="str">
        <f t="shared" ca="1" si="9"/>
        <v/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3"/>
      <c r="T85" s="3"/>
      <c r="U85" s="3"/>
      <c r="V85" s="3"/>
      <c r="W85" s="3"/>
      <c r="X85" s="3"/>
      <c r="Y85" s="3"/>
    </row>
    <row r="86" spans="1:25" hidden="1" x14ac:dyDescent="0.3">
      <c r="A86" s="6">
        <v>0.82000000000000006</v>
      </c>
      <c r="B86" s="6">
        <f t="shared" si="10"/>
        <v>0.2</v>
      </c>
      <c r="C86" s="6" t="str">
        <f t="shared" ca="1" si="7"/>
        <v/>
      </c>
      <c r="D86" s="9">
        <f t="shared" si="11"/>
        <v>9.7282269331467511E-2</v>
      </c>
      <c r="E86" s="9" t="str">
        <f t="shared" ca="1" si="8"/>
        <v/>
      </c>
      <c r="F86" s="11">
        <f t="shared" si="12"/>
        <v>0.44043165450599925</v>
      </c>
      <c r="G86" s="11" t="str">
        <f t="shared" ca="1" si="9"/>
        <v/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3"/>
      <c r="T86" s="3"/>
      <c r="U86" s="3"/>
      <c r="V86" s="3"/>
      <c r="W86" s="3"/>
      <c r="X86" s="3"/>
      <c r="Y86" s="3"/>
    </row>
    <row r="87" spans="1:25" hidden="1" x14ac:dyDescent="0.3">
      <c r="A87" s="6">
        <v>0.83000000000000007</v>
      </c>
      <c r="B87" s="6">
        <f t="shared" si="10"/>
        <v>0.2</v>
      </c>
      <c r="C87" s="6" t="str">
        <f t="shared" ca="1" si="7"/>
        <v/>
      </c>
      <c r="D87" s="9">
        <f t="shared" si="11"/>
        <v>9.8925470736323712E-2</v>
      </c>
      <c r="E87" s="9" t="str">
        <f t="shared" ca="1" si="8"/>
        <v/>
      </c>
      <c r="F87" s="11">
        <f t="shared" si="12"/>
        <v>0.43604928632153556</v>
      </c>
      <c r="G87" s="11" t="str">
        <f t="shared" ca="1" si="9"/>
        <v/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3"/>
      <c r="T87" s="3"/>
      <c r="U87" s="3"/>
      <c r="V87" s="3"/>
      <c r="W87" s="3"/>
      <c r="X87" s="3"/>
      <c r="Y87" s="3"/>
    </row>
    <row r="88" spans="1:25" hidden="1" x14ac:dyDescent="0.3">
      <c r="A88" s="6">
        <v>0.84</v>
      </c>
      <c r="B88" s="6">
        <f t="shared" si="10"/>
        <v>0.2</v>
      </c>
      <c r="C88" s="6" t="str">
        <f t="shared" ca="1" si="7"/>
        <v/>
      </c>
      <c r="D88" s="9">
        <f t="shared" si="11"/>
        <v>0.10058636842769055</v>
      </c>
      <c r="E88" s="9" t="str">
        <f t="shared" ca="1" si="8"/>
        <v/>
      </c>
      <c r="F88" s="11">
        <f t="shared" si="12"/>
        <v>0.43171052342907973</v>
      </c>
      <c r="G88" s="11" t="str">
        <f t="shared" ca="1" si="9"/>
        <v/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3"/>
      <c r="T88" s="3"/>
      <c r="U88" s="3"/>
      <c r="V88" s="3"/>
      <c r="W88" s="3"/>
      <c r="X88" s="3"/>
      <c r="Y88" s="3"/>
    </row>
    <row r="89" spans="1:25" hidden="1" x14ac:dyDescent="0.3">
      <c r="A89" s="6">
        <v>0.85</v>
      </c>
      <c r="B89" s="6">
        <f t="shared" si="10"/>
        <v>0.2</v>
      </c>
      <c r="C89" s="6" t="str">
        <f t="shared" ca="1" si="7"/>
        <v/>
      </c>
      <c r="D89" s="9">
        <f t="shared" si="11"/>
        <v>0.10226492456397804</v>
      </c>
      <c r="E89" s="9" t="str">
        <f t="shared" ca="1" si="8"/>
        <v/>
      </c>
      <c r="F89" s="11">
        <f t="shared" si="12"/>
        <v>0.42741493194872671</v>
      </c>
      <c r="G89" s="11" t="str">
        <f t="shared" ca="1" si="9"/>
        <v/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3"/>
      <c r="T89" s="3"/>
      <c r="U89" s="3"/>
      <c r="V89" s="3"/>
      <c r="W89" s="3"/>
      <c r="X89" s="3"/>
      <c r="Y89" s="3"/>
    </row>
    <row r="90" spans="1:25" hidden="1" x14ac:dyDescent="0.3">
      <c r="A90" s="6">
        <v>0.86</v>
      </c>
      <c r="B90" s="6">
        <f t="shared" si="10"/>
        <v>0.2</v>
      </c>
      <c r="C90" s="6" t="str">
        <f t="shared" ca="1" si="7"/>
        <v/>
      </c>
      <c r="D90" s="9">
        <f t="shared" si="11"/>
        <v>0.10396109532876419</v>
      </c>
      <c r="E90" s="9" t="str">
        <f t="shared" ca="1" si="8"/>
        <v/>
      </c>
      <c r="F90" s="11">
        <f t="shared" si="12"/>
        <v>0.42316208231774882</v>
      </c>
      <c r="G90" s="11" t="str">
        <f t="shared" ca="1" si="9"/>
        <v/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3"/>
      <c r="T90" s="3"/>
      <c r="U90" s="3"/>
      <c r="V90" s="3"/>
      <c r="W90" s="3"/>
      <c r="X90" s="3"/>
      <c r="Y90" s="3"/>
    </row>
    <row r="91" spans="1:25" hidden="1" x14ac:dyDescent="0.3">
      <c r="A91" s="6">
        <v>0.87</v>
      </c>
      <c r="B91" s="6">
        <f t="shared" si="10"/>
        <v>0.2</v>
      </c>
      <c r="C91" s="6" t="str">
        <f t="shared" ca="1" si="7"/>
        <v/>
      </c>
      <c r="D91" s="9">
        <f t="shared" si="11"/>
        <v>0.10567483084876363</v>
      </c>
      <c r="E91" s="9" t="str">
        <f t="shared" ca="1" si="8"/>
        <v/>
      </c>
      <c r="F91" s="11">
        <f t="shared" si="12"/>
        <v>0.418951549247639</v>
      </c>
      <c r="G91" s="11" t="str">
        <f t="shared" ca="1" si="9"/>
        <v/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3"/>
      <c r="T91" s="3"/>
      <c r="U91" s="3"/>
      <c r="V91" s="3"/>
      <c r="W91" s="3"/>
      <c r="X91" s="3"/>
      <c r="Y91" s="3"/>
    </row>
    <row r="92" spans="1:25" hidden="1" x14ac:dyDescent="0.3">
      <c r="A92" s="6">
        <v>0.88</v>
      </c>
      <c r="B92" s="6">
        <f t="shared" si="10"/>
        <v>0.2</v>
      </c>
      <c r="C92" s="6" t="str">
        <f t="shared" ca="1" si="7"/>
        <v/>
      </c>
      <c r="D92" s="9">
        <f t="shared" si="11"/>
        <v>0.1074060751134838</v>
      </c>
      <c r="E92" s="9" t="str">
        <f t="shared" ca="1" si="8"/>
        <v/>
      </c>
      <c r="F92" s="11">
        <f t="shared" si="12"/>
        <v>0.41478291168158138</v>
      </c>
      <c r="G92" s="11" t="str">
        <f t="shared" ca="1" si="9"/>
        <v/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3"/>
      <c r="T92" s="3"/>
      <c r="U92" s="3"/>
      <c r="V92" s="3"/>
      <c r="W92" s="3"/>
      <c r="X92" s="3"/>
      <c r="Y92" s="3"/>
    </row>
    <row r="93" spans="1:25" hidden="1" x14ac:dyDescent="0.3">
      <c r="A93" s="6">
        <v>0.89</v>
      </c>
      <c r="B93" s="6">
        <f t="shared" si="10"/>
        <v>0.2</v>
      </c>
      <c r="C93" s="6" t="str">
        <f t="shared" ca="1" si="7"/>
        <v/>
      </c>
      <c r="D93" s="9">
        <f t="shared" si="11"/>
        <v>0.1091547658966474</v>
      </c>
      <c r="E93" s="9" t="str">
        <f t="shared" ca="1" si="8"/>
        <v/>
      </c>
      <c r="F93" s="11">
        <f t="shared" si="12"/>
        <v>0.4106557527523455</v>
      </c>
      <c r="G93" s="11" t="str">
        <f t="shared" ca="1" si="9"/>
        <v/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3"/>
      <c r="T93" s="3"/>
      <c r="U93" s="3"/>
      <c r="V93" s="3"/>
      <c r="W93" s="3"/>
      <c r="X93" s="3"/>
      <c r="Y93" s="3"/>
    </row>
    <row r="94" spans="1:25" hidden="1" x14ac:dyDescent="0.3">
      <c r="A94" s="6">
        <v>0.9</v>
      </c>
      <c r="B94" s="6">
        <f t="shared" si="10"/>
        <v>0.2</v>
      </c>
      <c r="C94" s="6" t="str">
        <f t="shared" ca="1" si="7"/>
        <v/>
      </c>
      <c r="D94" s="9">
        <f t="shared" si="11"/>
        <v>0.11092083467945554</v>
      </c>
      <c r="E94" s="9" t="str">
        <f t="shared" ca="1" si="8"/>
        <v/>
      </c>
      <c r="F94" s="11">
        <f t="shared" si="12"/>
        <v>0.40656965974059911</v>
      </c>
      <c r="G94" s="11" t="str">
        <f t="shared" ca="1" si="9"/>
        <v/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3"/>
      <c r="T94" s="3"/>
      <c r="U94" s="3"/>
      <c r="V94" s="3"/>
      <c r="W94" s="3"/>
      <c r="X94" s="3"/>
      <c r="Y94" s="3"/>
    </row>
    <row r="95" spans="1:25" hidden="1" x14ac:dyDescent="0.3">
      <c r="A95" s="6">
        <v>0.91</v>
      </c>
      <c r="B95" s="6">
        <f t="shared" si="10"/>
        <v>0.2</v>
      </c>
      <c r="C95" s="6" t="str">
        <f t="shared" ca="1" si="7"/>
        <v/>
      </c>
      <c r="D95" s="9">
        <f t="shared" si="11"/>
        <v>0.1127042065757706</v>
      </c>
      <c r="E95" s="9" t="str">
        <f t="shared" ca="1" si="8"/>
        <v/>
      </c>
      <c r="F95" s="11">
        <f t="shared" si="12"/>
        <v>0.40252422403363597</v>
      </c>
      <c r="G95" s="11" t="str">
        <f t="shared" ca="1" si="9"/>
        <v/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3"/>
      <c r="T95" s="3"/>
      <c r="U95" s="3"/>
      <c r="V95" s="3"/>
      <c r="W95" s="3"/>
      <c r="X95" s="3"/>
      <c r="Y95" s="3"/>
    </row>
    <row r="96" spans="1:25" hidden="1" x14ac:dyDescent="0.3">
      <c r="A96" s="6">
        <v>0.92</v>
      </c>
      <c r="B96" s="6">
        <f t="shared" si="10"/>
        <v>0.2</v>
      </c>
      <c r="C96" s="6" t="str">
        <f t="shared" ca="1" si="7"/>
        <v/>
      </c>
      <c r="D96" s="9">
        <f t="shared" si="11"/>
        <v>0.11450480025929236</v>
      </c>
      <c r="E96" s="9" t="str">
        <f t="shared" ca="1" si="8"/>
        <v/>
      </c>
      <c r="F96" s="11">
        <f t="shared" si="12"/>
        <v>0.39851904108451414</v>
      </c>
      <c r="G96" s="11" t="str">
        <f t="shared" ca="1" si="9"/>
        <v/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3"/>
      <c r="T96" s="3"/>
      <c r="U96" s="3"/>
      <c r="V96" s="3"/>
      <c r="W96" s="3"/>
      <c r="X96" s="3"/>
      <c r="Y96" s="3"/>
    </row>
    <row r="97" spans="1:25" hidden="1" x14ac:dyDescent="0.3">
      <c r="A97" s="6">
        <v>0.93</v>
      </c>
      <c r="B97" s="6">
        <f t="shared" si="10"/>
        <v>0.2</v>
      </c>
      <c r="C97" s="6" t="str">
        <f t="shared" ca="1" si="7"/>
        <v/>
      </c>
      <c r="D97" s="9">
        <f t="shared" si="11"/>
        <v>0.11632252789280711</v>
      </c>
      <c r="E97" s="9" t="str">
        <f t="shared" ca="1" si="8"/>
        <v/>
      </c>
      <c r="F97" s="11">
        <f t="shared" si="12"/>
        <v>0.39455371037160109</v>
      </c>
      <c r="G97" s="11" t="str">
        <f t="shared" ca="1" si="9"/>
        <v/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3"/>
      <c r="T97" s="3"/>
      <c r="U97" s="3"/>
      <c r="V97" s="3"/>
      <c r="W97" s="3"/>
      <c r="X97" s="3"/>
      <c r="Y97" s="3"/>
    </row>
    <row r="98" spans="1:25" hidden="1" x14ac:dyDescent="0.3">
      <c r="A98" s="6">
        <v>0.94000000000000006</v>
      </c>
      <c r="B98" s="6">
        <f t="shared" si="10"/>
        <v>0.2</v>
      </c>
      <c r="C98" s="6" t="str">
        <f t="shared" ca="1" si="7"/>
        <v/>
      </c>
      <c r="D98" s="9">
        <f t="shared" si="11"/>
        <v>0.11815729505958227</v>
      </c>
      <c r="E98" s="9" t="str">
        <f t="shared" ca="1" si="8"/>
        <v/>
      </c>
      <c r="F98" s="11">
        <f t="shared" si="12"/>
        <v>0.39062783535852108</v>
      </c>
      <c r="G98" s="11" t="str">
        <f t="shared" ca="1" si="9"/>
        <v/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3"/>
      <c r="T98" s="3"/>
      <c r="U98" s="3"/>
      <c r="V98" s="3"/>
      <c r="W98" s="3"/>
      <c r="X98" s="3"/>
      <c r="Y98" s="3"/>
    </row>
    <row r="99" spans="1:25" hidden="1" x14ac:dyDescent="0.3">
      <c r="A99" s="6">
        <v>0.95000000000000007</v>
      </c>
      <c r="B99" s="6">
        <f t="shared" si="10"/>
        <v>0.2</v>
      </c>
      <c r="C99" s="6" t="str">
        <f t="shared" ca="1" si="7"/>
        <v/>
      </c>
      <c r="D99" s="9">
        <f t="shared" si="11"/>
        <v>0.12000900069698565</v>
      </c>
      <c r="E99" s="9" t="str">
        <f t="shared" ca="1" si="8"/>
        <v/>
      </c>
      <c r="F99" s="11">
        <f t="shared" si="12"/>
        <v>0.38674102345450118</v>
      </c>
      <c r="G99" s="11" t="str">
        <f t="shared" ca="1" si="9"/>
        <v/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3"/>
      <c r="T99" s="3"/>
      <c r="U99" s="3"/>
      <c r="V99" s="3"/>
      <c r="W99" s="3"/>
      <c r="X99" s="3"/>
      <c r="Y99" s="3"/>
    </row>
    <row r="100" spans="1:25" hidden="1" x14ac:dyDescent="0.3">
      <c r="A100" s="6">
        <v>0.96</v>
      </c>
      <c r="B100" s="6">
        <f t="shared" si="10"/>
        <v>0.2</v>
      </c>
      <c r="C100" s="6" t="str">
        <f t="shared" ca="1" si="7"/>
        <v/>
      </c>
      <c r="D100" s="9">
        <f t="shared" si="11"/>
        <v>0.12187753703240178</v>
      </c>
      <c r="E100" s="9" t="str">
        <f t="shared" ca="1" si="8"/>
        <v/>
      </c>
      <c r="F100" s="11">
        <f t="shared" si="12"/>
        <v>0.38289288597511206</v>
      </c>
      <c r="G100" s="11" t="str">
        <f t="shared" ca="1" si="9"/>
        <v/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3"/>
      <c r="T100" s="3"/>
      <c r="U100" s="3"/>
      <c r="V100" s="3"/>
      <c r="W100" s="3"/>
      <c r="X100" s="3"/>
      <c r="Y100" s="3"/>
    </row>
    <row r="101" spans="1:25" hidden="1" x14ac:dyDescent="0.3">
      <c r="A101" s="6">
        <v>0.97</v>
      </c>
      <c r="B101" s="6">
        <f t="shared" si="10"/>
        <v>0.2</v>
      </c>
      <c r="C101" s="6" t="str">
        <f t="shared" ca="1" si="7"/>
        <v/>
      </c>
      <c r="D101" s="9">
        <f t="shared" si="11"/>
        <v>0.12376278952152313</v>
      </c>
      <c r="E101" s="9" t="str">
        <f t="shared" ca="1" si="8"/>
        <v/>
      </c>
      <c r="F101" s="11">
        <f t="shared" si="12"/>
        <v>0.37908303810339883</v>
      </c>
      <c r="G101" s="11" t="str">
        <f t="shared" ca="1" si="9"/>
        <v/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3"/>
      <c r="T101" s="3"/>
      <c r="U101" s="3"/>
      <c r="V101" s="3"/>
      <c r="W101" s="3"/>
      <c r="X101" s="3"/>
      <c r="Y101" s="3"/>
    </row>
    <row r="102" spans="1:25" hidden="1" x14ac:dyDescent="0.3">
      <c r="A102" s="6">
        <v>0.98</v>
      </c>
      <c r="B102" s="6">
        <f t="shared" si="10"/>
        <v>0.2</v>
      </c>
      <c r="C102" s="6" t="str">
        <f t="shared" ca="1" si="7"/>
        <v/>
      </c>
      <c r="D102" s="9">
        <f t="shared" si="11"/>
        <v>0.12566463678908815</v>
      </c>
      <c r="E102" s="9" t="str">
        <f t="shared" ca="1" si="8"/>
        <v/>
      </c>
      <c r="F102" s="11">
        <f t="shared" si="12"/>
        <v>0.37531109885139957</v>
      </c>
      <c r="G102" s="11" t="str">
        <f t="shared" ca="1" si="9"/>
        <v/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3"/>
      <c r="T102" s="3"/>
      <c r="U102" s="3"/>
      <c r="V102" s="3"/>
      <c r="W102" s="3"/>
      <c r="X102" s="3"/>
      <c r="Y102" s="3"/>
    </row>
    <row r="103" spans="1:25" hidden="1" x14ac:dyDescent="0.3">
      <c r="A103" s="6">
        <v>0.99</v>
      </c>
      <c r="B103" s="6">
        <f t="shared" si="10"/>
        <v>0.2</v>
      </c>
      <c r="C103" s="6" t="str">
        <f t="shared" ca="1" si="7"/>
        <v/>
      </c>
      <c r="D103" s="9">
        <f t="shared" si="11"/>
        <v>0.12758295057214186</v>
      </c>
      <c r="E103" s="9" t="str">
        <f t="shared" ca="1" si="8"/>
        <v/>
      </c>
      <c r="F103" s="11">
        <f t="shared" si="12"/>
        <v>0.37157669102204571</v>
      </c>
      <c r="G103" s="11" t="str">
        <f t="shared" ca="1" si="9"/>
        <v/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3"/>
      <c r="T103" s="3"/>
      <c r="U103" s="3"/>
      <c r="V103" s="3"/>
      <c r="W103" s="3"/>
      <c r="X103" s="3"/>
      <c r="Y103" s="3"/>
    </row>
    <row r="104" spans="1:25" hidden="1" x14ac:dyDescent="0.3">
      <c r="A104" s="6">
        <v>1</v>
      </c>
      <c r="B104" s="6">
        <f t="shared" si="10"/>
        <v>0.2</v>
      </c>
      <c r="C104" s="6" t="str">
        <f t="shared" ca="1" si="7"/>
        <v/>
      </c>
      <c r="D104" s="9">
        <f t="shared" si="11"/>
        <v>0.12951759566589174</v>
      </c>
      <c r="E104" s="9" t="str">
        <f t="shared" ca="1" si="8"/>
        <v/>
      </c>
      <c r="F104" s="11">
        <f t="shared" si="12"/>
        <v>0.36787944117144233</v>
      </c>
      <c r="G104" s="11" t="str">
        <f t="shared" ca="1" si="9"/>
        <v/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3"/>
      <c r="T104" s="3"/>
      <c r="U104" s="3"/>
      <c r="V104" s="3"/>
      <c r="W104" s="3"/>
      <c r="X104" s="3"/>
      <c r="Y104" s="3"/>
    </row>
    <row r="105" spans="1:25" hidden="1" x14ac:dyDescent="0.3">
      <c r="A105" s="6">
        <v>1.01</v>
      </c>
      <c r="B105" s="6">
        <f t="shared" si="10"/>
        <v>0.2</v>
      </c>
      <c r="C105" s="6" t="str">
        <f t="shared" ca="1" si="7"/>
        <v/>
      </c>
      <c r="D105" s="9">
        <f t="shared" si="11"/>
        <v>0.13146842987223104</v>
      </c>
      <c r="E105" s="9" t="str">
        <f t="shared" ca="1" si="8"/>
        <v/>
      </c>
      <c r="F105" s="11">
        <f t="shared" si="12"/>
        <v>0.36421897957152333</v>
      </c>
      <c r="G105" s="11" t="str">
        <f t="shared" ca="1" si="9"/>
        <v/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3"/>
      <c r="T105" s="3"/>
      <c r="U105" s="3"/>
      <c r="V105" s="3"/>
      <c r="W105" s="3"/>
      <c r="X105" s="3"/>
      <c r="Y105" s="3"/>
    </row>
    <row r="106" spans="1:25" hidden="1" x14ac:dyDescent="0.3">
      <c r="A106" s="6">
        <v>1.02</v>
      </c>
      <c r="B106" s="6">
        <f t="shared" si="10"/>
        <v>0.2</v>
      </c>
      <c r="C106" s="6" t="str">
        <f t="shared" ca="1" si="7"/>
        <v/>
      </c>
      <c r="D106" s="9">
        <f t="shared" si="11"/>
        <v>0.13343530395100231</v>
      </c>
      <c r="E106" s="9" t="str">
        <f t="shared" ca="1" si="8"/>
        <v/>
      </c>
      <c r="F106" s="11">
        <f t="shared" si="12"/>
        <v>0.3605949401730783</v>
      </c>
      <c r="G106" s="11" t="str">
        <f t="shared" ca="1" si="9"/>
        <v/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3"/>
      <c r="T106" s="3"/>
      <c r="U106" s="3"/>
      <c r="V106" s="3"/>
      <c r="W106" s="3"/>
      <c r="X106" s="3"/>
      <c r="Y106" s="3"/>
    </row>
    <row r="107" spans="1:25" hidden="1" x14ac:dyDescent="0.3">
      <c r="A107" s="6">
        <v>1.03</v>
      </c>
      <c r="B107" s="6">
        <f t="shared" si="10"/>
        <v>0.2</v>
      </c>
      <c r="C107" s="6" t="str">
        <f t="shared" ca="1" si="7"/>
        <v/>
      </c>
      <c r="D107" s="9">
        <f t="shared" si="11"/>
        <v>0.1354180615740713</v>
      </c>
      <c r="E107" s="9" t="str">
        <f t="shared" ca="1" si="8"/>
        <v/>
      </c>
      <c r="F107" s="11">
        <f t="shared" si="12"/>
        <v>0.35700696056914738</v>
      </c>
      <c r="G107" s="11" t="str">
        <f t="shared" ca="1" si="9"/>
        <v/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3"/>
      <c r="T107" s="3"/>
      <c r="U107" s="3"/>
      <c r="V107" s="3"/>
      <c r="W107" s="3"/>
      <c r="X107" s="3"/>
      <c r="Y107" s="3"/>
    </row>
    <row r="108" spans="1:25" hidden="1" x14ac:dyDescent="0.3">
      <c r="A108" s="6">
        <v>1.04</v>
      </c>
      <c r="B108" s="6">
        <f t="shared" si="10"/>
        <v>0.2</v>
      </c>
      <c r="C108" s="6" t="str">
        <f t="shared" ca="1" si="7"/>
        <v/>
      </c>
      <c r="D108" s="9">
        <f t="shared" si="11"/>
        <v>0.13741653928228179</v>
      </c>
      <c r="E108" s="9" t="str">
        <f t="shared" ca="1" si="8"/>
        <v/>
      </c>
      <c r="F108" s="11">
        <f t="shared" si="12"/>
        <v>0.35345468195878016</v>
      </c>
      <c r="G108" s="11" t="str">
        <f t="shared" ca="1" si="9"/>
        <v/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3"/>
      <c r="T108" s="3"/>
      <c r="U108" s="3"/>
      <c r="V108" s="3"/>
      <c r="W108" s="3"/>
      <c r="X108" s="3"/>
      <c r="Y108" s="3"/>
    </row>
    <row r="109" spans="1:25" hidden="1" x14ac:dyDescent="0.3">
      <c r="A109" s="6">
        <v>1.05</v>
      </c>
      <c r="B109" s="6">
        <f t="shared" si="10"/>
        <v>0.2</v>
      </c>
      <c r="C109" s="6" t="str">
        <f t="shared" ca="1" si="7"/>
        <v/>
      </c>
      <c r="D109" s="9">
        <f t="shared" si="11"/>
        <v>0.13943056644536028</v>
      </c>
      <c r="E109" s="9" t="str">
        <f t="shared" ca="1" si="8"/>
        <v/>
      </c>
      <c r="F109" s="11">
        <f t="shared" si="12"/>
        <v>0.34993774911115533</v>
      </c>
      <c r="G109" s="11" t="str">
        <f t="shared" ca="1" si="9"/>
        <v/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3"/>
      <c r="T109" s="3"/>
      <c r="U109" s="3"/>
      <c r="V109" s="3"/>
      <c r="W109" s="3"/>
      <c r="X109" s="3"/>
      <c r="Y109" s="3"/>
    </row>
    <row r="110" spans="1:25" hidden="1" x14ac:dyDescent="0.3">
      <c r="A110" s="6">
        <v>1.06</v>
      </c>
      <c r="B110" s="6">
        <f t="shared" si="10"/>
        <v>0.2</v>
      </c>
      <c r="C110" s="6" t="str">
        <f t="shared" ca="1" si="7"/>
        <v/>
      </c>
      <c r="D110" s="9">
        <f t="shared" si="11"/>
        <v>0.14145996522483878</v>
      </c>
      <c r="E110" s="9" t="str">
        <f t="shared" ca="1" si="8"/>
        <v/>
      </c>
      <c r="F110" s="11">
        <f t="shared" si="12"/>
        <v>0.3464558103300574</v>
      </c>
      <c r="G110" s="11" t="str">
        <f t="shared" ca="1" si="9"/>
        <v/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3"/>
      <c r="T110" s="3"/>
      <c r="U110" s="3"/>
      <c r="V110" s="3"/>
      <c r="W110" s="3"/>
      <c r="X110" s="3"/>
      <c r="Y110" s="3"/>
    </row>
    <row r="111" spans="1:25" hidden="1" x14ac:dyDescent="0.3">
      <c r="A111" s="6">
        <v>1.07</v>
      </c>
      <c r="B111" s="6">
        <f t="shared" si="10"/>
        <v>0.2</v>
      </c>
      <c r="C111" s="6" t="str">
        <f t="shared" ca="1" si="7"/>
        <v/>
      </c>
      <c r="D111" s="9">
        <f t="shared" si="11"/>
        <v>0.14350455054006242</v>
      </c>
      <c r="E111" s="9" t="str">
        <f t="shared" ca="1" si="8"/>
        <v/>
      </c>
      <c r="F111" s="11">
        <f t="shared" si="12"/>
        <v>0.34300851741870664</v>
      </c>
      <c r="G111" s="11" t="str">
        <f t="shared" ca="1" si="9"/>
        <v/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3"/>
      <c r="T111" s="3"/>
      <c r="U111" s="3"/>
      <c r="V111" s="3"/>
      <c r="W111" s="3"/>
      <c r="X111" s="3"/>
      <c r="Y111" s="3"/>
    </row>
    <row r="112" spans="1:25" hidden="1" x14ac:dyDescent="0.3">
      <c r="A112" s="6">
        <v>1.08</v>
      </c>
      <c r="B112" s="6">
        <f t="shared" si="10"/>
        <v>0.2</v>
      </c>
      <c r="C112" s="6" t="str">
        <f t="shared" ca="1" si="7"/>
        <v/>
      </c>
      <c r="D112" s="9">
        <f t="shared" si="11"/>
        <v>0.14556413003734761</v>
      </c>
      <c r="E112" s="9" t="str">
        <f t="shared" ca="1" si="8"/>
        <v/>
      </c>
      <c r="F112" s="11">
        <f t="shared" si="12"/>
        <v>0.33959552564493911</v>
      </c>
      <c r="G112" s="11" t="str">
        <f t="shared" ca="1" si="9"/>
        <v/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3"/>
      <c r="T112" s="3"/>
      <c r="U112" s="3"/>
      <c r="V112" s="3"/>
      <c r="W112" s="3"/>
      <c r="X112" s="3"/>
      <c r="Y112" s="3"/>
    </row>
    <row r="113" spans="1:25" hidden="1" x14ac:dyDescent="0.3">
      <c r="A113" s="6">
        <v>1.0900000000000001</v>
      </c>
      <c r="B113" s="6">
        <f t="shared" si="10"/>
        <v>0.2</v>
      </c>
      <c r="C113" s="6" t="str">
        <f t="shared" ca="1" si="7"/>
        <v/>
      </c>
      <c r="D113" s="9">
        <f t="shared" si="11"/>
        <v>0.14763850406235574</v>
      </c>
      <c r="E113" s="9" t="str">
        <f t="shared" ca="1" si="8"/>
        <v/>
      </c>
      <c r="F113" s="11">
        <f t="shared" si="12"/>
        <v>0.33621649370673334</v>
      </c>
      <c r="G113" s="11" t="str">
        <f t="shared" ca="1" si="9"/>
        <v/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3"/>
      <c r="T113" s="3"/>
      <c r="U113" s="3"/>
      <c r="V113" s="3"/>
      <c r="W113" s="3"/>
      <c r="X113" s="3"/>
      <c r="Y113" s="3"/>
    </row>
    <row r="114" spans="1:25" hidden="1" x14ac:dyDescent="0.3">
      <c r="A114" s="6">
        <v>1.1000000000000001</v>
      </c>
      <c r="B114" s="6">
        <f t="shared" si="10"/>
        <v>0.2</v>
      </c>
      <c r="C114" s="6" t="str">
        <f t="shared" ca="1" si="7"/>
        <v/>
      </c>
      <c r="D114" s="9">
        <f t="shared" si="11"/>
        <v>0.14972746563574488</v>
      </c>
      <c r="E114" s="9" t="str">
        <f t="shared" ca="1" si="8"/>
        <v/>
      </c>
      <c r="F114" s="11">
        <f t="shared" si="12"/>
        <v>0.33287108369807955</v>
      </c>
      <c r="G114" s="11" t="str">
        <f t="shared" ca="1" si="9"/>
        <v/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3"/>
      <c r="T114" s="3"/>
      <c r="U114" s="3"/>
      <c r="V114" s="3"/>
      <c r="W114" s="3"/>
      <c r="X114" s="3"/>
      <c r="Y114" s="3"/>
    </row>
    <row r="115" spans="1:25" hidden="1" x14ac:dyDescent="0.3">
      <c r="A115" s="6">
        <v>1.1100000000000001</v>
      </c>
      <c r="B115" s="6">
        <f t="shared" si="10"/>
        <v>0.2</v>
      </c>
      <c r="C115" s="6" t="str">
        <f t="shared" ca="1" si="7"/>
        <v/>
      </c>
      <c r="D115" s="9">
        <f t="shared" si="11"/>
        <v>0.15183080043216168</v>
      </c>
      <c r="E115" s="9" t="str">
        <f t="shared" ca="1" si="8"/>
        <v/>
      </c>
      <c r="F115" s="11">
        <f t="shared" si="12"/>
        <v>0.32955896107518906</v>
      </c>
      <c r="G115" s="11" t="str">
        <f t="shared" ca="1" si="9"/>
        <v/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3"/>
      <c r="T115" s="3"/>
      <c r="U115" s="3"/>
      <c r="V115" s="3"/>
      <c r="W115" s="3"/>
      <c r="X115" s="3"/>
      <c r="Y115" s="3"/>
    </row>
    <row r="116" spans="1:25" hidden="1" x14ac:dyDescent="0.3">
      <c r="A116" s="6">
        <v>1.1200000000000001</v>
      </c>
      <c r="B116" s="6">
        <f t="shared" si="10"/>
        <v>0.2</v>
      </c>
      <c r="C116" s="6" t="str">
        <f t="shared" ca="1" si="7"/>
        <v/>
      </c>
      <c r="D116" s="9">
        <f t="shared" si="11"/>
        <v>0.15394828676263372</v>
      </c>
      <c r="E116" s="9" t="str">
        <f t="shared" ca="1" si="8"/>
        <v/>
      </c>
      <c r="F116" s="11">
        <f t="shared" si="12"/>
        <v>0.32627979462303947</v>
      </c>
      <c r="G116" s="11" t="str">
        <f t="shared" ca="1" si="9"/>
        <v/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3"/>
      <c r="T116" s="3"/>
      <c r="U116" s="3"/>
      <c r="V116" s="3"/>
      <c r="W116" s="3"/>
      <c r="X116" s="3"/>
      <c r="Y116" s="3"/>
    </row>
    <row r="117" spans="1:25" hidden="1" x14ac:dyDescent="0.3">
      <c r="A117" s="6">
        <v>1.1300000000000001</v>
      </c>
      <c r="B117" s="6">
        <f t="shared" si="10"/>
        <v>0.2</v>
      </c>
      <c r="C117" s="6" t="str">
        <f t="shared" ca="1" si="7"/>
        <v/>
      </c>
      <c r="D117" s="9">
        <f t="shared" si="11"/>
        <v>0.15607969556042089</v>
      </c>
      <c r="E117" s="9" t="str">
        <f t="shared" ca="1" si="8"/>
        <v/>
      </c>
      <c r="F117" s="11">
        <f t="shared" si="12"/>
        <v>0.32303325642225289</v>
      </c>
      <c r="G117" s="11" t="str">
        <f t="shared" ca="1" si="9"/>
        <v/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3"/>
      <c r="T117" s="3"/>
      <c r="U117" s="3"/>
      <c r="V117" s="3"/>
      <c r="W117" s="3"/>
      <c r="X117" s="3"/>
      <c r="Y117" s="3"/>
    </row>
    <row r="118" spans="1:25" hidden="1" x14ac:dyDescent="0.3">
      <c r="A118" s="6">
        <v>1.1400000000000001</v>
      </c>
      <c r="B118" s="6">
        <f t="shared" si="10"/>
        <v>0.2</v>
      </c>
      <c r="C118" s="6" t="str">
        <f t="shared" ca="1" si="7"/>
        <v/>
      </c>
      <c r="D118" s="9">
        <f t="shared" si="11"/>
        <v>0.15822479037038306</v>
      </c>
      <c r="E118" s="9" t="str">
        <f t="shared" ca="1" si="8"/>
        <v/>
      </c>
      <c r="F118" s="11">
        <f t="shared" si="12"/>
        <v>0.31981902181630384</v>
      </c>
      <c r="G118" s="11" t="str">
        <f t="shared" ca="1" si="9"/>
        <v/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3"/>
      <c r="T118" s="3"/>
      <c r="U118" s="3"/>
      <c r="V118" s="3"/>
      <c r="W118" s="3"/>
      <c r="X118" s="3"/>
      <c r="Y118" s="3"/>
    </row>
    <row r="119" spans="1:25" hidden="1" x14ac:dyDescent="0.3">
      <c r="A119" s="6">
        <v>1.1500000000000001</v>
      </c>
      <c r="B119" s="6">
        <f t="shared" si="10"/>
        <v>0.2</v>
      </c>
      <c r="C119" s="6" t="str">
        <f t="shared" ca="1" si="7"/>
        <v/>
      </c>
      <c r="D119" s="9">
        <f t="shared" si="11"/>
        <v>0.16038332734191962</v>
      </c>
      <c r="E119" s="9" t="str">
        <f t="shared" ca="1" si="8"/>
        <v/>
      </c>
      <c r="F119" s="11">
        <f t="shared" si="12"/>
        <v>0.31663676937905316</v>
      </c>
      <c r="G119" s="11" t="str">
        <f t="shared" ca="1" si="9"/>
        <v/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3"/>
      <c r="T119" s="3"/>
      <c r="U119" s="3"/>
      <c r="V119" s="3"/>
      <c r="W119" s="3"/>
      <c r="X119" s="3"/>
      <c r="Y119" s="3"/>
    </row>
    <row r="120" spans="1:25" hidden="1" x14ac:dyDescent="0.3">
      <c r="A120" s="6">
        <v>1.1599999999999999</v>
      </c>
      <c r="B120" s="6">
        <f t="shared" si="10"/>
        <v>0.2</v>
      </c>
      <c r="C120" s="6" t="str">
        <f t="shared" ca="1" si="7"/>
        <v/>
      </c>
      <c r="D120" s="9">
        <f t="shared" si="11"/>
        <v>0.16255505522553412</v>
      </c>
      <c r="E120" s="9" t="str">
        <f t="shared" ca="1" si="8"/>
        <v/>
      </c>
      <c r="F120" s="11">
        <f t="shared" si="12"/>
        <v>0.31348618088260533</v>
      </c>
      <c r="G120" s="11" t="str">
        <f t="shared" ca="1" si="9"/>
        <v/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3"/>
      <c r="T120" s="3"/>
      <c r="U120" s="3"/>
      <c r="V120" s="3"/>
      <c r="W120" s="3"/>
      <c r="X120" s="3"/>
      <c r="Y120" s="3"/>
    </row>
    <row r="121" spans="1:25" hidden="1" x14ac:dyDescent="0.3">
      <c r="A121" s="6">
        <v>1.17</v>
      </c>
      <c r="B121" s="6">
        <f t="shared" si="10"/>
        <v>0.2</v>
      </c>
      <c r="C121" s="6" t="str">
        <f t="shared" ca="1" si="7"/>
        <v/>
      </c>
      <c r="D121" s="9">
        <f t="shared" si="11"/>
        <v>0.1647397153730768</v>
      </c>
      <c r="E121" s="9" t="str">
        <f t="shared" ca="1" si="8"/>
        <v/>
      </c>
      <c r="F121" s="11">
        <f t="shared" si="12"/>
        <v>0.31036694126548503</v>
      </c>
      <c r="G121" s="11" t="str">
        <f t="shared" ca="1" si="9"/>
        <v/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3"/>
      <c r="T121" s="3"/>
      <c r="U121" s="3"/>
      <c r="V121" s="3"/>
      <c r="W121" s="3"/>
      <c r="X121" s="3"/>
      <c r="Y121" s="3"/>
    </row>
    <row r="122" spans="1:25" hidden="1" x14ac:dyDescent="0.3">
      <c r="A122" s="6">
        <v>1.18</v>
      </c>
      <c r="B122" s="6">
        <f t="shared" si="10"/>
        <v>0.2</v>
      </c>
      <c r="C122" s="6" t="str">
        <f t="shared" ca="1" si="7"/>
        <v/>
      </c>
      <c r="D122" s="9">
        <f t="shared" si="11"/>
        <v>0.16693704174171381</v>
      </c>
      <c r="E122" s="9" t="str">
        <f t="shared" ca="1" si="8"/>
        <v/>
      </c>
      <c r="F122" s="11">
        <f t="shared" si="12"/>
        <v>0.30727873860113125</v>
      </c>
      <c r="G122" s="11" t="str">
        <f t="shared" ca="1" si="9"/>
        <v/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3"/>
      <c r="T122" s="3"/>
      <c r="U122" s="3"/>
      <c r="V122" s="3"/>
      <c r="W122" s="3"/>
      <c r="X122" s="3"/>
      <c r="Y122" s="3"/>
    </row>
    <row r="123" spans="1:25" hidden="1" x14ac:dyDescent="0.3">
      <c r="A123" s="6">
        <v>1.19</v>
      </c>
      <c r="B123" s="6">
        <f t="shared" si="10"/>
        <v>0.2</v>
      </c>
      <c r="C123" s="6" t="str">
        <f t="shared" ca="1" si="7"/>
        <v/>
      </c>
      <c r="D123" s="9">
        <f t="shared" si="11"/>
        <v>0.16914676090167238</v>
      </c>
      <c r="E123" s="9" t="str">
        <f t="shared" ca="1" si="8"/>
        <v/>
      </c>
      <c r="F123" s="11">
        <f t="shared" si="12"/>
        <v>0.30422126406670408</v>
      </c>
      <c r="G123" s="11" t="str">
        <f t="shared" ca="1" si="9"/>
        <v/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3"/>
      <c r="T123" s="3"/>
      <c r="U123" s="3"/>
      <c r="V123" s="3"/>
      <c r="W123" s="3"/>
      <c r="X123" s="3"/>
      <c r="Y123" s="3"/>
    </row>
    <row r="124" spans="1:25" hidden="1" x14ac:dyDescent="0.3">
      <c r="A124" s="6">
        <v>1.2</v>
      </c>
      <c r="B124" s="6">
        <f t="shared" si="10"/>
        <v>0.2</v>
      </c>
      <c r="C124" s="6" t="str">
        <f t="shared" ca="1" si="7"/>
        <v/>
      </c>
      <c r="D124" s="9">
        <f t="shared" si="11"/>
        <v>0.17136859204780736</v>
      </c>
      <c r="E124" s="9" t="str">
        <f t="shared" ca="1" si="8"/>
        <v/>
      </c>
      <c r="F124" s="11">
        <f t="shared" si="12"/>
        <v>0.30119421191220214</v>
      </c>
      <c r="G124" s="11" t="str">
        <f t="shared" ca="1" si="9"/>
        <v/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3"/>
      <c r="T124" s="3"/>
      <c r="U124" s="3"/>
      <c r="V124" s="3"/>
      <c r="W124" s="3"/>
      <c r="X124" s="3"/>
      <c r="Y124" s="3"/>
    </row>
    <row r="125" spans="1:25" hidden="1" x14ac:dyDescent="0.3">
      <c r="A125" s="6">
        <v>1.21</v>
      </c>
      <c r="B125" s="6">
        <f t="shared" si="10"/>
        <v>0.2</v>
      </c>
      <c r="C125" s="6" t="str">
        <f t="shared" ca="1" si="7"/>
        <v/>
      </c>
      <c r="D125" s="9">
        <f t="shared" si="11"/>
        <v>0.17360224701503299</v>
      </c>
      <c r="E125" s="9" t="str">
        <f t="shared" ca="1" si="8"/>
        <v/>
      </c>
      <c r="F125" s="11">
        <f t="shared" si="12"/>
        <v>0.29819727942988739</v>
      </c>
      <c r="G125" s="11" t="str">
        <f t="shared" ca="1" si="9"/>
        <v/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3"/>
      <c r="T125" s="3"/>
      <c r="U125" s="3"/>
      <c r="V125" s="3"/>
      <c r="W125" s="3"/>
      <c r="X125" s="3"/>
      <c r="Y125" s="3"/>
    </row>
    <row r="126" spans="1:25" hidden="1" x14ac:dyDescent="0.3">
      <c r="A126" s="6">
        <v>1.22</v>
      </c>
      <c r="B126" s="6">
        <f t="shared" si="10"/>
        <v>0.2</v>
      </c>
      <c r="C126" s="6" t="str">
        <f t="shared" ca="1" si="7"/>
        <v/>
      </c>
      <c r="D126" s="9">
        <f t="shared" si="11"/>
        <v>0.17584743029766237</v>
      </c>
      <c r="E126" s="9" t="str">
        <f t="shared" ca="1" si="8"/>
        <v/>
      </c>
      <c r="F126" s="11">
        <f t="shared" si="12"/>
        <v>0.29523016692401421</v>
      </c>
      <c r="G126" s="11" t="str">
        <f t="shared" ca="1" si="9"/>
        <v/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3"/>
      <c r="T126" s="3"/>
      <c r="U126" s="3"/>
      <c r="V126" s="3"/>
      <c r="W126" s="3"/>
      <c r="X126" s="3"/>
      <c r="Y126" s="3"/>
    </row>
    <row r="127" spans="1:25" hidden="1" x14ac:dyDescent="0.3">
      <c r="A127" s="6">
        <v>1.23</v>
      </c>
      <c r="B127" s="6">
        <f t="shared" si="10"/>
        <v>0.2</v>
      </c>
      <c r="C127" s="6" t="str">
        <f t="shared" ca="1" si="7"/>
        <v/>
      </c>
      <c r="D127" s="9">
        <f t="shared" si="11"/>
        <v>0.17810383907269359</v>
      </c>
      <c r="E127" s="9" t="str">
        <f t="shared" ca="1" si="8"/>
        <v/>
      </c>
      <c r="F127" s="11">
        <f t="shared" si="12"/>
        <v>0.29229257768085942</v>
      </c>
      <c r="G127" s="11" t="str">
        <f t="shared" ca="1" si="9"/>
        <v/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3"/>
      <c r="T127" s="3"/>
      <c r="U127" s="3"/>
      <c r="V127" s="3"/>
      <c r="W127" s="3"/>
      <c r="X127" s="3"/>
      <c r="Y127" s="3"/>
    </row>
    <row r="128" spans="1:25" hidden="1" x14ac:dyDescent="0.3">
      <c r="A128" s="6">
        <v>1.24</v>
      </c>
      <c r="B128" s="6">
        <f t="shared" si="10"/>
        <v>0.2</v>
      </c>
      <c r="C128" s="6" t="str">
        <f t="shared" ca="1" si="7"/>
        <v/>
      </c>
      <c r="D128" s="9">
        <f t="shared" si="11"/>
        <v>0.18037116322708033</v>
      </c>
      <c r="E128" s="9" t="str">
        <f t="shared" ca="1" si="8"/>
        <v/>
      </c>
      <c r="F128" s="11">
        <f t="shared" si="12"/>
        <v>0.28938421793905061</v>
      </c>
      <c r="G128" s="11" t="str">
        <f t="shared" ca="1" si="9"/>
        <v/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3"/>
      <c r="T128" s="3"/>
      <c r="U128" s="3"/>
      <c r="V128" s="3"/>
      <c r="W128" s="3"/>
      <c r="X128" s="3"/>
      <c r="Y128" s="3"/>
    </row>
    <row r="129" spans="1:25" hidden="1" x14ac:dyDescent="0.3">
      <c r="A129" s="6">
        <v>1.25</v>
      </c>
      <c r="B129" s="6">
        <f t="shared" si="10"/>
        <v>0.2</v>
      </c>
      <c r="C129" s="6" t="str">
        <f t="shared" ca="1" si="7"/>
        <v/>
      </c>
      <c r="D129" s="9">
        <f t="shared" si="11"/>
        <v>0.18264908538902191</v>
      </c>
      <c r="E129" s="9" t="str">
        <f t="shared" ca="1" si="8"/>
        <v/>
      </c>
      <c r="F129" s="11">
        <f t="shared" si="12"/>
        <v>0.28650479686019009</v>
      </c>
      <c r="G129" s="11" t="str">
        <f t="shared" ca="1" si="9"/>
        <v/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3"/>
      <c r="T129" s="3"/>
      <c r="U129" s="3"/>
      <c r="V129" s="3"/>
      <c r="W129" s="3"/>
      <c r="X129" s="3"/>
      <c r="Y129" s="3"/>
    </row>
    <row r="130" spans="1:25" hidden="1" x14ac:dyDescent="0.3">
      <c r="A130" s="6">
        <v>1.26</v>
      </c>
      <c r="B130" s="6">
        <f t="shared" si="10"/>
        <v>0.2</v>
      </c>
      <c r="C130" s="6" t="str">
        <f t="shared" ca="1" si="7"/>
        <v/>
      </c>
      <c r="D130" s="9">
        <f t="shared" si="11"/>
        <v>0.18493728096330531</v>
      </c>
      <c r="E130" s="9" t="str">
        <f t="shared" ca="1" si="8"/>
        <v/>
      </c>
      <c r="F130" s="11">
        <f t="shared" si="12"/>
        <v>0.2836540264997704</v>
      </c>
      <c r="G130" s="11" t="str">
        <f t="shared" ca="1" si="9"/>
        <v/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3"/>
      <c r="T130" s="3"/>
      <c r="U130" s="3"/>
      <c r="V130" s="3"/>
      <c r="W130" s="3"/>
      <c r="X130" s="3"/>
      <c r="Y130" s="3"/>
    </row>
    <row r="131" spans="1:25" hidden="1" x14ac:dyDescent="0.3">
      <c r="A131" s="6">
        <v>1.27</v>
      </c>
      <c r="B131" s="6">
        <f t="shared" si="10"/>
        <v>0.2</v>
      </c>
      <c r="C131" s="6" t="str">
        <f t="shared" ca="1" si="7"/>
        <v/>
      </c>
      <c r="D131" s="9">
        <f t="shared" si="11"/>
        <v>0.18723541817072956</v>
      </c>
      <c r="E131" s="9" t="str">
        <f t="shared" ca="1" si="8"/>
        <v/>
      </c>
      <c r="F131" s="11">
        <f t="shared" si="12"/>
        <v>0.28083162177837978</v>
      </c>
      <c r="G131" s="11" t="str">
        <f t="shared" ca="1" si="9"/>
        <v/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3"/>
      <c r="T131" s="3"/>
      <c r="U131" s="3"/>
      <c r="V131" s="3"/>
      <c r="W131" s="3"/>
      <c r="X131" s="3"/>
      <c r="Y131" s="3"/>
    </row>
    <row r="132" spans="1:25" hidden="1" x14ac:dyDescent="0.3">
      <c r="A132" s="6">
        <v>1.28</v>
      </c>
      <c r="B132" s="6">
        <f t="shared" si="10"/>
        <v>0.2</v>
      </c>
      <c r="C132" s="6" t="str">
        <f t="shared" ref="C132:C195" ca="1" si="13">IF(AND(A132&gt;=$B$1,A132&lt;=$C$1),0.2,"")</f>
        <v/>
      </c>
      <c r="D132" s="9">
        <f t="shared" si="11"/>
        <v>0.18954315809164024</v>
      </c>
      <c r="E132" s="9" t="str">
        <f t="shared" ref="E132:E195" ca="1" si="14">IF(AND(A132&gt;=$B$1,A132&lt;=$C$1),_xlfn.NORM.S.DIST(A132-2.5,0),"")</f>
        <v/>
      </c>
      <c r="F132" s="11">
        <f t="shared" si="12"/>
        <v>0.27803730045319414</v>
      </c>
      <c r="G132" s="11" t="str">
        <f t="shared" ref="G132:G195" ca="1" si="15">IF(AND(A132&gt;=$B$1,A132&lt;=$C$1),_xlfn.EXPON.DIST(A132,1/$F$3,0),"")</f>
        <v/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3"/>
      <c r="T132" s="3"/>
      <c r="U132" s="3"/>
      <c r="V132" s="3"/>
      <c r="W132" s="3"/>
      <c r="X132" s="3"/>
      <c r="Y132" s="3"/>
    </row>
    <row r="133" spans="1:25" hidden="1" x14ac:dyDescent="0.3">
      <c r="A133" s="6">
        <v>1.29</v>
      </c>
      <c r="B133" s="6">
        <f t="shared" ref="B133:B196" si="16">1/5</f>
        <v>0.2</v>
      </c>
      <c r="C133" s="6" t="str">
        <f t="shared" ca="1" si="13"/>
        <v/>
      </c>
      <c r="D133" s="9">
        <f t="shared" ref="D133:D196" si="17">_xlfn.NORM.S.DIST(A133-2.5,0)</f>
        <v>0.19186015471359938</v>
      </c>
      <c r="E133" s="9" t="str">
        <f t="shared" ca="1" si="14"/>
        <v/>
      </c>
      <c r="F133" s="11">
        <f t="shared" ref="F133:F196" si="18">_xlfn.EXPON.DIST(A133,1/$F$3,0)</f>
        <v>0.27527078308975234</v>
      </c>
      <c r="G133" s="11" t="str">
        <f t="shared" ca="1" si="15"/>
        <v/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3"/>
      <c r="T133" s="3"/>
      <c r="U133" s="3"/>
      <c r="V133" s="3"/>
      <c r="W133" s="3"/>
      <c r="X133" s="3"/>
      <c r="Y133" s="3"/>
    </row>
    <row r="134" spans="1:25" hidden="1" x14ac:dyDescent="0.3">
      <c r="A134" s="6">
        <v>1.3</v>
      </c>
      <c r="B134" s="6">
        <f t="shared" si="16"/>
        <v>0.2</v>
      </c>
      <c r="C134" s="6" t="str">
        <f t="shared" ca="1" si="13"/>
        <v/>
      </c>
      <c r="D134" s="9">
        <f t="shared" si="17"/>
        <v>0.19418605498321295</v>
      </c>
      <c r="E134" s="9" t="str">
        <f t="shared" ca="1" si="14"/>
        <v/>
      </c>
      <c r="F134" s="11">
        <f t="shared" si="18"/>
        <v>0.27253179303401259</v>
      </c>
      <c r="G134" s="11" t="str">
        <f t="shared" ca="1" si="15"/>
        <v/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3"/>
      <c r="T134" s="3"/>
      <c r="U134" s="3"/>
      <c r="V134" s="3"/>
      <c r="W134" s="3"/>
      <c r="X134" s="3"/>
      <c r="Y134" s="3"/>
    </row>
    <row r="135" spans="1:25" hidden="1" x14ac:dyDescent="0.3">
      <c r="A135" s="6">
        <v>1.31</v>
      </c>
      <c r="B135" s="6">
        <f t="shared" si="16"/>
        <v>0.2</v>
      </c>
      <c r="C135" s="6" t="str">
        <f t="shared" ca="1" si="13"/>
        <v/>
      </c>
      <c r="D135" s="9">
        <f t="shared" si="17"/>
        <v>0.19652049886213654</v>
      </c>
      <c r="E135" s="9" t="str">
        <f t="shared" ca="1" si="14"/>
        <v/>
      </c>
      <c r="F135" s="11">
        <f t="shared" si="18"/>
        <v>0.26982005638468681</v>
      </c>
      <c r="G135" s="11" t="str">
        <f t="shared" ca="1" si="15"/>
        <v/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3"/>
      <c r="T135" s="3"/>
      <c r="U135" s="3"/>
      <c r="V135" s="3"/>
      <c r="W135" s="3"/>
      <c r="X135" s="3"/>
      <c r="Y135" s="3"/>
    </row>
    <row r="136" spans="1:25" hidden="1" x14ac:dyDescent="0.3">
      <c r="A136" s="6">
        <v>1.32</v>
      </c>
      <c r="B136" s="6">
        <f t="shared" si="16"/>
        <v>0.2</v>
      </c>
      <c r="C136" s="6" t="str">
        <f t="shared" ca="1" si="13"/>
        <v/>
      </c>
      <c r="D136" s="9">
        <f t="shared" si="17"/>
        <v>0.19886311938727591</v>
      </c>
      <c r="E136" s="9" t="str">
        <f t="shared" ca="1" si="14"/>
        <v/>
      </c>
      <c r="F136" s="11">
        <f t="shared" si="18"/>
        <v>0.26713530196585034</v>
      </c>
      <c r="G136" s="11" t="str">
        <f t="shared" ca="1" si="15"/>
        <v/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3"/>
      <c r="T136" s="3"/>
      <c r="U136" s="3"/>
      <c r="V136" s="3"/>
      <c r="W136" s="3"/>
      <c r="X136" s="3"/>
      <c r="Y136" s="3"/>
    </row>
    <row r="137" spans="1:25" hidden="1" x14ac:dyDescent="0.3">
      <c r="A137" s="6">
        <v>1.33</v>
      </c>
      <c r="B137" s="6">
        <f t="shared" si="16"/>
        <v>0.2</v>
      </c>
      <c r="C137" s="6" t="str">
        <f t="shared" ca="1" si="13"/>
        <v/>
      </c>
      <c r="D137" s="9">
        <f t="shared" si="17"/>
        <v>0.2012135427351974</v>
      </c>
      <c r="E137" s="9" t="str">
        <f t="shared" ca="1" si="14"/>
        <v/>
      </c>
      <c r="F137" s="11">
        <f t="shared" si="18"/>
        <v>0.26447726129982396</v>
      </c>
      <c r="G137" s="11" t="str">
        <f t="shared" ca="1" si="15"/>
        <v/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3"/>
      <c r="T137" s="3"/>
      <c r="U137" s="3"/>
      <c r="V137" s="3"/>
      <c r="W137" s="3"/>
      <c r="X137" s="3"/>
      <c r="Y137" s="3"/>
    </row>
    <row r="138" spans="1:25" hidden="1" x14ac:dyDescent="0.3">
      <c r="A138" s="6">
        <v>1.34</v>
      </c>
      <c r="B138" s="6">
        <f t="shared" si="16"/>
        <v>0.2</v>
      </c>
      <c r="C138" s="6" t="str">
        <f t="shared" ca="1" si="13"/>
        <v/>
      </c>
      <c r="D138" s="9">
        <f t="shared" si="17"/>
        <v>0.20357138829075944</v>
      </c>
      <c r="E138" s="9" t="str">
        <f t="shared" ca="1" si="14"/>
        <v/>
      </c>
      <c r="F138" s="11">
        <f t="shared" si="18"/>
        <v>0.26184566858032599</v>
      </c>
      <c r="G138" s="11" t="str">
        <f t="shared" ca="1" si="15"/>
        <v/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3"/>
      <c r="T138" s="3"/>
      <c r="U138" s="3"/>
      <c r="V138" s="3"/>
      <c r="W138" s="3"/>
      <c r="X138" s="3"/>
      <c r="Y138" s="3"/>
    </row>
    <row r="139" spans="1:25" hidden="1" x14ac:dyDescent="0.3">
      <c r="A139" s="6">
        <v>1.35</v>
      </c>
      <c r="B139" s="6">
        <f t="shared" si="16"/>
        <v>0.2</v>
      </c>
      <c r="C139" s="6" t="str">
        <f t="shared" ca="1" si="13"/>
        <v/>
      </c>
      <c r="D139" s="9">
        <f t="shared" si="17"/>
        <v>0.20593626871997478</v>
      </c>
      <c r="E139" s="9" t="str">
        <f t="shared" ca="1" si="14"/>
        <v/>
      </c>
      <c r="F139" s="11">
        <f t="shared" si="18"/>
        <v>0.25924026064589151</v>
      </c>
      <c r="G139" s="11" t="str">
        <f t="shared" ca="1" si="15"/>
        <v/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3"/>
      <c r="T139" s="3"/>
      <c r="U139" s="3"/>
      <c r="V139" s="3"/>
      <c r="W139" s="3"/>
      <c r="X139" s="3"/>
      <c r="Y139" s="3"/>
    </row>
    <row r="140" spans="1:25" hidden="1" x14ac:dyDescent="0.3">
      <c r="A140" s="6">
        <v>1.36</v>
      </c>
      <c r="B140" s="6">
        <f t="shared" si="16"/>
        <v>0.2</v>
      </c>
      <c r="C140" s="6" t="str">
        <f t="shared" ca="1" si="13"/>
        <v/>
      </c>
      <c r="D140" s="9">
        <f t="shared" si="17"/>
        <v>0.20830779004710837</v>
      </c>
      <c r="E140" s="9" t="str">
        <f t="shared" ca="1" si="14"/>
        <v/>
      </c>
      <c r="F140" s="11">
        <f t="shared" si="18"/>
        <v>0.25666077695355588</v>
      </c>
      <c r="G140" s="11" t="str">
        <f t="shared" ca="1" si="15"/>
        <v/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3"/>
      <c r="T140" s="3"/>
      <c r="U140" s="3"/>
      <c r="V140" s="3"/>
      <c r="W140" s="3"/>
      <c r="X140" s="3"/>
      <c r="Y140" s="3"/>
    </row>
    <row r="141" spans="1:25" hidden="1" x14ac:dyDescent="0.3">
      <c r="A141" s="6">
        <v>1.37</v>
      </c>
      <c r="B141" s="6">
        <f t="shared" si="16"/>
        <v>0.2</v>
      </c>
      <c r="C141" s="6" t="str">
        <f t="shared" ca="1" si="13"/>
        <v/>
      </c>
      <c r="D141" s="9">
        <f t="shared" si="17"/>
        <v>0.21068555173601533</v>
      </c>
      <c r="E141" s="9" t="str">
        <f t="shared" ca="1" si="14"/>
        <v/>
      </c>
      <c r="F141" s="11">
        <f t="shared" si="18"/>
        <v>0.25410695955280027</v>
      </c>
      <c r="G141" s="11" t="str">
        <f t="shared" ca="1" si="15"/>
        <v/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3"/>
      <c r="T141" s="3"/>
      <c r="U141" s="3"/>
      <c r="V141" s="3"/>
      <c r="W141" s="3"/>
      <c r="X141" s="3"/>
      <c r="Y141" s="3"/>
    </row>
    <row r="142" spans="1:25" hidden="1" x14ac:dyDescent="0.3">
      <c r="A142" s="6">
        <v>1.3800000000000001</v>
      </c>
      <c r="B142" s="6">
        <f t="shared" si="16"/>
        <v>0.2</v>
      </c>
      <c r="C142" s="6" t="str">
        <f t="shared" ca="1" si="13"/>
        <v/>
      </c>
      <c r="D142" s="9">
        <f t="shared" si="17"/>
        <v>0.21306914677571792</v>
      </c>
      <c r="E142" s="9" t="str">
        <f t="shared" ca="1" si="14"/>
        <v/>
      </c>
      <c r="F142" s="11">
        <f t="shared" si="18"/>
        <v>0.25157855305975646</v>
      </c>
      <c r="G142" s="11" t="str">
        <f t="shared" ca="1" si="15"/>
        <v/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3"/>
      <c r="T142" s="3"/>
      <c r="U142" s="3"/>
      <c r="V142" s="3"/>
      <c r="W142" s="3"/>
      <c r="X142" s="3"/>
      <c r="Y142" s="3"/>
    </row>
    <row r="143" spans="1:25" hidden="1" x14ac:dyDescent="0.3">
      <c r="A143" s="6">
        <v>1.3900000000000001</v>
      </c>
      <c r="B143" s="6">
        <f t="shared" si="16"/>
        <v>0.2</v>
      </c>
      <c r="C143" s="6" t="str">
        <f t="shared" ca="1" si="13"/>
        <v/>
      </c>
      <c r="D143" s="9">
        <f t="shared" si="17"/>
        <v>0.21545816177021973</v>
      </c>
      <c r="E143" s="9" t="str">
        <f t="shared" ca="1" si="14"/>
        <v/>
      </c>
      <c r="F143" s="11">
        <f t="shared" si="18"/>
        <v>0.24907530463166816</v>
      </c>
      <c r="G143" s="11" t="str">
        <f t="shared" ca="1" si="15"/>
        <v/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3"/>
      <c r="T143" s="3"/>
      <c r="U143" s="3"/>
      <c r="V143" s="3"/>
      <c r="W143" s="3"/>
      <c r="X143" s="3"/>
      <c r="Y143" s="3"/>
    </row>
    <row r="144" spans="1:25" hidden="1" x14ac:dyDescent="0.3">
      <c r="A144" s="6">
        <v>1.4000000000000001</v>
      </c>
      <c r="B144" s="6">
        <f t="shared" si="16"/>
        <v>0.2</v>
      </c>
      <c r="C144" s="6" t="str">
        <f t="shared" ca="1" si="13"/>
        <v/>
      </c>
      <c r="D144" s="9">
        <f t="shared" si="17"/>
        <v>0.21785217703255058</v>
      </c>
      <c r="E144" s="9" t="str">
        <f t="shared" ca="1" si="14"/>
        <v/>
      </c>
      <c r="F144" s="11">
        <f t="shared" si="18"/>
        <v>0.24659696394160643</v>
      </c>
      <c r="G144" s="11" t="str">
        <f t="shared" ca="1" si="15"/>
        <v/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3"/>
      <c r="T144" s="3"/>
      <c r="U144" s="3"/>
      <c r="V144" s="3"/>
      <c r="W144" s="3"/>
      <c r="X144" s="3"/>
      <c r="Y144" s="3"/>
    </row>
    <row r="145" spans="1:25" hidden="1" x14ac:dyDescent="0.3">
      <c r="A145" s="6">
        <v>1.41</v>
      </c>
      <c r="B145" s="6">
        <f t="shared" si="16"/>
        <v>0.2</v>
      </c>
      <c r="C145" s="6" t="str">
        <f t="shared" ca="1" si="13"/>
        <v/>
      </c>
      <c r="D145" s="9">
        <f t="shared" si="17"/>
        <v>0.22025076668303326</v>
      </c>
      <c r="E145" s="9" t="str">
        <f t="shared" ca="1" si="14"/>
        <v/>
      </c>
      <c r="F145" s="11">
        <f t="shared" si="18"/>
        <v>0.24414328315343711</v>
      </c>
      <c r="G145" s="11" t="str">
        <f t="shared" ca="1" si="15"/>
        <v/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3"/>
      <c r="T145" s="3"/>
      <c r="U145" s="3"/>
      <c r="V145" s="3"/>
      <c r="W145" s="3"/>
      <c r="X145" s="3"/>
      <c r="Y145" s="3"/>
    </row>
    <row r="146" spans="1:25" hidden="1" x14ac:dyDescent="0.3">
      <c r="A146" s="6">
        <v>1.42</v>
      </c>
      <c r="B146" s="6">
        <f t="shared" si="16"/>
        <v>0.2</v>
      </c>
      <c r="C146" s="6" t="str">
        <f t="shared" ca="1" si="13"/>
        <v/>
      </c>
      <c r="D146" s="9">
        <f t="shared" si="17"/>
        <v>0.22265349875176113</v>
      </c>
      <c r="E146" s="9" t="str">
        <f t="shared" ca="1" si="14"/>
        <v/>
      </c>
      <c r="F146" s="11">
        <f t="shared" si="18"/>
        <v>0.24171401689703645</v>
      </c>
      <c r="G146" s="11" t="str">
        <f t="shared" ca="1" si="15"/>
        <v/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3"/>
      <c r="T146" s="3"/>
      <c r="U146" s="3"/>
      <c r="V146" s="3"/>
      <c r="W146" s="3"/>
      <c r="X146" s="3"/>
      <c r="Y146" s="3"/>
    </row>
    <row r="147" spans="1:25" hidden="1" x14ac:dyDescent="0.3">
      <c r="A147" s="6">
        <v>1.43</v>
      </c>
      <c r="B147" s="6">
        <f t="shared" si="16"/>
        <v>0.2</v>
      </c>
      <c r="C147" s="6" t="str">
        <f t="shared" ca="1" si="13"/>
        <v/>
      </c>
      <c r="D147" s="9">
        <f t="shared" si="17"/>
        <v>0.22505993528526966</v>
      </c>
      <c r="E147" s="9" t="str">
        <f t="shared" ca="1" si="14"/>
        <v/>
      </c>
      <c r="F147" s="11">
        <f t="shared" si="18"/>
        <v>0.23930892224375455</v>
      </c>
      <c r="G147" s="11" t="str">
        <f t="shared" ca="1" si="15"/>
        <v/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3"/>
      <c r="T147" s="3"/>
      <c r="U147" s="3"/>
      <c r="V147" s="3"/>
      <c r="W147" s="3"/>
      <c r="X147" s="3"/>
      <c r="Y147" s="3"/>
    </row>
    <row r="148" spans="1:25" hidden="1" x14ac:dyDescent="0.3">
      <c r="A148" s="6">
        <v>1.44</v>
      </c>
      <c r="B148" s="6">
        <f t="shared" si="16"/>
        <v>0.2</v>
      </c>
      <c r="C148" s="6" t="str">
        <f t="shared" ca="1" si="13"/>
        <v/>
      </c>
      <c r="D148" s="9">
        <f t="shared" si="17"/>
        <v>0.22746963245738591</v>
      </c>
      <c r="E148" s="9" t="str">
        <f t="shared" ca="1" si="14"/>
        <v/>
      </c>
      <c r="F148" s="11">
        <f t="shared" si="18"/>
        <v>0.23692775868212176</v>
      </c>
      <c r="G148" s="11" t="str">
        <f t="shared" ca="1" si="15"/>
        <v/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3"/>
      <c r="T148" s="3"/>
      <c r="U148" s="3"/>
      <c r="V148" s="3"/>
      <c r="W148" s="3"/>
      <c r="X148" s="3"/>
      <c r="Y148" s="3"/>
    </row>
    <row r="149" spans="1:25" hidden="1" x14ac:dyDescent="0.3">
      <c r="A149" s="6">
        <v>1.45</v>
      </c>
      <c r="B149" s="6">
        <f t="shared" si="16"/>
        <v>0.2</v>
      </c>
      <c r="C149" s="6" t="str">
        <f t="shared" ca="1" si="13"/>
        <v/>
      </c>
      <c r="D149" s="9">
        <f t="shared" si="17"/>
        <v>0.22988214068423302</v>
      </c>
      <c r="E149" s="9" t="str">
        <f t="shared" ca="1" si="14"/>
        <v/>
      </c>
      <c r="F149" s="11">
        <f t="shared" si="18"/>
        <v>0.23457028809379765</v>
      </c>
      <c r="G149" s="11" t="str">
        <f t="shared" ca="1" si="15"/>
        <v/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3"/>
      <c r="T149" s="3"/>
      <c r="U149" s="3"/>
      <c r="V149" s="3"/>
      <c r="W149" s="3"/>
      <c r="X149" s="3"/>
      <c r="Y149" s="3"/>
    </row>
    <row r="150" spans="1:25" hidden="1" x14ac:dyDescent="0.3">
      <c r="A150" s="6">
        <v>1.46</v>
      </c>
      <c r="B150" s="6">
        <f t="shared" si="16"/>
        <v>0.2</v>
      </c>
      <c r="C150" s="6" t="str">
        <f t="shared" ca="1" si="13"/>
        <v/>
      </c>
      <c r="D150" s="9">
        <f t="shared" si="17"/>
        <v>0.2322970047433662</v>
      </c>
      <c r="E150" s="9" t="str">
        <f t="shared" ca="1" si="14"/>
        <v/>
      </c>
      <c r="F150" s="11">
        <f t="shared" si="18"/>
        <v>0.23223627472975883</v>
      </c>
      <c r="G150" s="11" t="str">
        <f t="shared" ca="1" si="15"/>
        <v/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3"/>
      <c r="T150" s="3"/>
      <c r="U150" s="3"/>
      <c r="V150" s="3"/>
      <c r="W150" s="3"/>
      <c r="X150" s="3"/>
      <c r="Y150" s="3"/>
    </row>
    <row r="151" spans="1:25" hidden="1" x14ac:dyDescent="0.3">
      <c r="A151" s="6">
        <v>1.47</v>
      </c>
      <c r="B151" s="6">
        <f t="shared" si="16"/>
        <v>0.2</v>
      </c>
      <c r="C151" s="6" t="str">
        <f t="shared" ca="1" si="13"/>
        <v/>
      </c>
      <c r="D151" s="9">
        <f t="shared" si="17"/>
        <v>0.23471376389701182</v>
      </c>
      <c r="E151" s="9" t="str">
        <f t="shared" ca="1" si="14"/>
        <v/>
      </c>
      <c r="F151" s="11">
        <f t="shared" si="18"/>
        <v>0.22992548518672384</v>
      </c>
      <c r="G151" s="11" t="str">
        <f t="shared" ca="1" si="15"/>
        <v/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3"/>
      <c r="T151" s="3"/>
      <c r="U151" s="3"/>
      <c r="V151" s="3"/>
      <c r="W151" s="3"/>
      <c r="X151" s="3"/>
      <c r="Y151" s="3"/>
    </row>
    <row r="152" spans="1:25" hidden="1" x14ac:dyDescent="0.3">
      <c r="A152" s="6">
        <v>1.48</v>
      </c>
      <c r="B152" s="6">
        <f t="shared" si="16"/>
        <v>0.2</v>
      </c>
      <c r="C152" s="6" t="str">
        <f t="shared" ca="1" si="13"/>
        <v/>
      </c>
      <c r="D152" s="9">
        <f t="shared" si="17"/>
        <v>0.23713195201937959</v>
      </c>
      <c r="E152" s="9" t="str">
        <f t="shared" ca="1" si="14"/>
        <v/>
      </c>
      <c r="F152" s="11">
        <f t="shared" si="18"/>
        <v>0.22763768838381274</v>
      </c>
      <c r="G152" s="11" t="str">
        <f t="shared" ca="1" si="15"/>
        <v/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3"/>
      <c r="T152" s="3"/>
      <c r="U152" s="3"/>
      <c r="V152" s="3"/>
      <c r="W152" s="3"/>
      <c r="X152" s="3"/>
      <c r="Y152" s="3"/>
    </row>
    <row r="153" spans="1:25" hidden="1" x14ac:dyDescent="0.3">
      <c r="A153" s="6">
        <v>1.49</v>
      </c>
      <c r="B153" s="6">
        <f t="shared" si="16"/>
        <v>0.2</v>
      </c>
      <c r="C153" s="6" t="str">
        <f t="shared" ca="1" si="13"/>
        <v/>
      </c>
      <c r="D153" s="9">
        <f t="shared" si="17"/>
        <v>0.23955109772801336</v>
      </c>
      <c r="E153" s="9" t="str">
        <f t="shared" ca="1" si="14"/>
        <v/>
      </c>
      <c r="F153" s="11">
        <f t="shared" si="18"/>
        <v>0.22537265553943872</v>
      </c>
      <c r="G153" s="11" t="str">
        <f t="shared" ca="1" si="15"/>
        <v/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3"/>
      <c r="T153" s="3"/>
      <c r="U153" s="3"/>
      <c r="V153" s="3"/>
      <c r="W153" s="3"/>
      <c r="X153" s="3"/>
      <c r="Y153" s="3"/>
    </row>
    <row r="154" spans="1:25" hidden="1" x14ac:dyDescent="0.3">
      <c r="A154" s="6">
        <v>1.5</v>
      </c>
      <c r="B154" s="6">
        <f t="shared" si="16"/>
        <v>0.2</v>
      </c>
      <c r="C154" s="6" t="str">
        <f t="shared" ca="1" si="13"/>
        <v/>
      </c>
      <c r="D154" s="9">
        <f t="shared" si="17"/>
        <v>0.24197072451914337</v>
      </c>
      <c r="E154" s="9" t="str">
        <f t="shared" ca="1" si="14"/>
        <v/>
      </c>
      <c r="F154" s="11">
        <f t="shared" si="18"/>
        <v>0.22313016014842982</v>
      </c>
      <c r="G154" s="11" t="str">
        <f t="shared" ca="1" si="15"/>
        <v/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3"/>
      <c r="T154" s="3"/>
      <c r="U154" s="3"/>
      <c r="V154" s="3"/>
      <c r="W154" s="3"/>
      <c r="X154" s="3"/>
      <c r="Y154" s="3"/>
    </row>
    <row r="155" spans="1:25" hidden="1" x14ac:dyDescent="0.3">
      <c r="A155" s="6">
        <v>1.51</v>
      </c>
      <c r="B155" s="6">
        <f t="shared" si="16"/>
        <v>0.2</v>
      </c>
      <c r="C155" s="6" t="str">
        <f t="shared" ca="1" si="13"/>
        <v/>
      </c>
      <c r="D155" s="9">
        <f t="shared" si="17"/>
        <v>0.24439035090699956</v>
      </c>
      <c r="E155" s="9" t="str">
        <f t="shared" ca="1" si="14"/>
        <v/>
      </c>
      <c r="F155" s="11">
        <f t="shared" si="18"/>
        <v>0.2209099779593782</v>
      </c>
      <c r="G155" s="11" t="str">
        <f t="shared" ca="1" si="15"/>
        <v/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3"/>
      <c r="T155" s="3"/>
      <c r="U155" s="3"/>
      <c r="V155" s="3"/>
      <c r="W155" s="3"/>
      <c r="X155" s="3"/>
      <c r="Y155" s="3"/>
    </row>
    <row r="156" spans="1:25" hidden="1" x14ac:dyDescent="0.3">
      <c r="A156" s="6">
        <v>1.52</v>
      </c>
      <c r="B156" s="6">
        <f t="shared" si="16"/>
        <v>0.2</v>
      </c>
      <c r="C156" s="6" t="str">
        <f t="shared" ca="1" si="13"/>
        <v/>
      </c>
      <c r="D156" s="9">
        <f t="shared" si="17"/>
        <v>0.24680949056704274</v>
      </c>
      <c r="E156" s="9" t="str">
        <f t="shared" ca="1" si="14"/>
        <v/>
      </c>
      <c r="F156" s="11">
        <f t="shared" si="18"/>
        <v>0.21871188695221475</v>
      </c>
      <c r="G156" s="11" t="str">
        <f t="shared" ca="1" si="15"/>
        <v/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3"/>
      <c r="T156" s="3"/>
      <c r="U156" s="3"/>
      <c r="V156" s="3"/>
      <c r="W156" s="3"/>
      <c r="X156" s="3"/>
      <c r="Y156" s="3"/>
    </row>
    <row r="157" spans="1:25" hidden="1" x14ac:dyDescent="0.3">
      <c r="A157" s="6">
        <v>1.53</v>
      </c>
      <c r="B157" s="6">
        <f t="shared" si="16"/>
        <v>0.2</v>
      </c>
      <c r="C157" s="6" t="str">
        <f t="shared" ca="1" si="13"/>
        <v/>
      </c>
      <c r="D157" s="9">
        <f t="shared" si="17"/>
        <v>0.24922765248306594</v>
      </c>
      <c r="E157" s="9" t="str">
        <f t="shared" ca="1" si="14"/>
        <v/>
      </c>
      <c r="F157" s="11">
        <f t="shared" si="18"/>
        <v>0.21653566731600707</v>
      </c>
      <c r="G157" s="11" t="str">
        <f t="shared" ca="1" si="15"/>
        <v/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3"/>
      <c r="T157" s="3"/>
      <c r="U157" s="3"/>
      <c r="V157" s="3"/>
      <c r="W157" s="3"/>
      <c r="X157" s="3"/>
      <c r="Y157" s="3"/>
    </row>
    <row r="158" spans="1:25" hidden="1" x14ac:dyDescent="0.3">
      <c r="A158" s="6">
        <v>1.54</v>
      </c>
      <c r="B158" s="6">
        <f t="shared" si="16"/>
        <v>0.2</v>
      </c>
      <c r="C158" s="6" t="str">
        <f t="shared" ca="1" si="13"/>
        <v/>
      </c>
      <c r="D158" s="9">
        <f t="shared" si="17"/>
        <v>0.25164434109811712</v>
      </c>
      <c r="E158" s="9" t="str">
        <f t="shared" ca="1" si="14"/>
        <v/>
      </c>
      <c r="F158" s="11">
        <f t="shared" si="18"/>
        <v>0.21438110142697794</v>
      </c>
      <c r="G158" s="11" t="str">
        <f t="shared" ca="1" si="15"/>
        <v/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3"/>
      <c r="T158" s="3"/>
      <c r="U158" s="3"/>
      <c r="V158" s="3"/>
      <c r="W158" s="3"/>
      <c r="X158" s="3"/>
      <c r="Y158" s="3"/>
    </row>
    <row r="159" spans="1:25" hidden="1" x14ac:dyDescent="0.3">
      <c r="A159" s="6">
        <v>1.55</v>
      </c>
      <c r="B159" s="6">
        <f t="shared" si="16"/>
        <v>0.2</v>
      </c>
      <c r="C159" s="6" t="str">
        <f t="shared" ca="1" si="13"/>
        <v/>
      </c>
      <c r="D159" s="9">
        <f t="shared" si="17"/>
        <v>0.25405905646918903</v>
      </c>
      <c r="E159" s="9" t="str">
        <f t="shared" ca="1" si="14"/>
        <v/>
      </c>
      <c r="F159" s="11">
        <f t="shared" si="18"/>
        <v>0.21224797382674304</v>
      </c>
      <c r="G159" s="11" t="str">
        <f t="shared" ca="1" si="15"/>
        <v/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3"/>
      <c r="T159" s="3"/>
      <c r="U159" s="3"/>
      <c r="V159" s="3"/>
      <c r="W159" s="3"/>
      <c r="X159" s="3"/>
      <c r="Y159" s="3"/>
    </row>
    <row r="160" spans="1:25" hidden="1" x14ac:dyDescent="0.3">
      <c r="A160" s="6">
        <v>1.56</v>
      </c>
      <c r="B160" s="6">
        <f t="shared" si="16"/>
        <v>0.2</v>
      </c>
      <c r="C160" s="6" t="str">
        <f t="shared" ca="1" si="13"/>
        <v/>
      </c>
      <c r="D160" s="9">
        <f t="shared" si="17"/>
        <v>0.25647129442562033</v>
      </c>
      <c r="E160" s="9" t="str">
        <f t="shared" ca="1" si="14"/>
        <v/>
      </c>
      <c r="F160" s="11">
        <f t="shared" si="18"/>
        <v>0.21013607120076472</v>
      </c>
      <c r="G160" s="11" t="str">
        <f t="shared" ca="1" si="15"/>
        <v/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3"/>
      <c r="T160" s="3"/>
      <c r="U160" s="3"/>
      <c r="V160" s="3"/>
      <c r="W160" s="3"/>
      <c r="X160" s="3"/>
      <c r="Y160" s="3"/>
    </row>
    <row r="161" spans="1:25" hidden="1" x14ac:dyDescent="0.3">
      <c r="A161" s="6">
        <v>1.57</v>
      </c>
      <c r="B161" s="6">
        <f t="shared" si="16"/>
        <v>0.2</v>
      </c>
      <c r="C161" s="6" t="str">
        <f t="shared" ca="1" si="13"/>
        <v/>
      </c>
      <c r="D161" s="9">
        <f t="shared" si="17"/>
        <v>0.25888054673114885</v>
      </c>
      <c r="E161" s="9" t="str">
        <f t="shared" ca="1" si="14"/>
        <v/>
      </c>
      <c r="F161" s="11">
        <f t="shared" si="18"/>
        <v>0.20804518235702046</v>
      </c>
      <c r="G161" s="11" t="str">
        <f t="shared" ca="1" si="15"/>
        <v/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3"/>
      <c r="T161" s="3"/>
      <c r="U161" s="3"/>
      <c r="V161" s="3"/>
      <c r="W161" s="3"/>
      <c r="X161" s="3"/>
      <c r="Y161" s="3"/>
    </row>
    <row r="162" spans="1:25" hidden="1" x14ac:dyDescent="0.3">
      <c r="A162" s="6">
        <v>1.58</v>
      </c>
      <c r="B162" s="6">
        <f t="shared" si="16"/>
        <v>0.2</v>
      </c>
      <c r="C162" s="6" t="str">
        <f t="shared" ca="1" si="13"/>
        <v/>
      </c>
      <c r="D162" s="9">
        <f t="shared" si="17"/>
        <v>0.26128630124955315</v>
      </c>
      <c r="E162" s="9" t="str">
        <f t="shared" ca="1" si="14"/>
        <v/>
      </c>
      <c r="F162" s="11">
        <f t="shared" si="18"/>
        <v>0.20597509820488344</v>
      </c>
      <c r="G162" s="11" t="str">
        <f t="shared" ca="1" si="15"/>
        <v/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3"/>
      <c r="T162" s="3"/>
      <c r="U162" s="3"/>
      <c r="V162" s="3"/>
      <c r="W162" s="3"/>
      <c r="X162" s="3"/>
      <c r="Y162" s="3"/>
    </row>
    <row r="163" spans="1:25" hidden="1" x14ac:dyDescent="0.3">
      <c r="A163" s="6">
        <v>1.59</v>
      </c>
      <c r="B163" s="6">
        <f t="shared" si="16"/>
        <v>0.2</v>
      </c>
      <c r="C163" s="6" t="str">
        <f t="shared" ca="1" si="13"/>
        <v/>
      </c>
      <c r="D163" s="9">
        <f t="shared" si="17"/>
        <v>0.26368804211381819</v>
      </c>
      <c r="E163" s="9" t="str">
        <f t="shared" ca="1" si="14"/>
        <v/>
      </c>
      <c r="F163" s="11">
        <f t="shared" si="18"/>
        <v>0.20392561173421342</v>
      </c>
      <c r="G163" s="11" t="str">
        <f t="shared" ca="1" si="15"/>
        <v/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3"/>
      <c r="T163" s="3"/>
      <c r="U163" s="3"/>
      <c r="V163" s="3"/>
      <c r="W163" s="3"/>
      <c r="X163" s="3"/>
      <c r="Y163" s="3"/>
    </row>
    <row r="164" spans="1:25" hidden="1" x14ac:dyDescent="0.3">
      <c r="A164" s="6">
        <v>1.6</v>
      </c>
      <c r="B164" s="6">
        <f t="shared" si="16"/>
        <v>0.2</v>
      </c>
      <c r="C164" s="6" t="str">
        <f t="shared" ca="1" si="13"/>
        <v/>
      </c>
      <c r="D164" s="9">
        <f t="shared" si="17"/>
        <v>0.26608524989875487</v>
      </c>
      <c r="E164" s="9" t="str">
        <f t="shared" ca="1" si="14"/>
        <v/>
      </c>
      <c r="F164" s="11">
        <f t="shared" si="18"/>
        <v>0.20189651799465538</v>
      </c>
      <c r="G164" s="11" t="str">
        <f t="shared" ca="1" si="15"/>
        <v/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3"/>
      <c r="T164" s="3"/>
      <c r="U164" s="3"/>
      <c r="V164" s="3"/>
      <c r="W164" s="3"/>
      <c r="X164" s="3"/>
      <c r="Y164" s="3"/>
    </row>
    <row r="165" spans="1:25" hidden="1" x14ac:dyDescent="0.3">
      <c r="A165" s="6">
        <v>1.61</v>
      </c>
      <c r="B165" s="6">
        <f t="shared" si="16"/>
        <v>0.2</v>
      </c>
      <c r="C165" s="6" t="str">
        <f t="shared" ca="1" si="13"/>
        <v/>
      </c>
      <c r="D165" s="9">
        <f t="shared" si="17"/>
        <v>0.26847740179700241</v>
      </c>
      <c r="E165" s="9" t="str">
        <f t="shared" ca="1" si="14"/>
        <v/>
      </c>
      <c r="F165" s="11">
        <f t="shared" si="18"/>
        <v>0.19988761407514449</v>
      </c>
      <c r="G165" s="11" t="str">
        <f t="shared" ca="1" si="15"/>
        <v/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3"/>
      <c r="T165" s="3"/>
      <c r="U165" s="3"/>
      <c r="V165" s="3"/>
      <c r="W165" s="3"/>
      <c r="X165" s="3"/>
      <c r="Y165" s="3"/>
    </row>
    <row r="166" spans="1:25" hidden="1" x14ac:dyDescent="0.3">
      <c r="A166" s="6">
        <v>1.62</v>
      </c>
      <c r="B166" s="6">
        <f t="shared" si="16"/>
        <v>0.2</v>
      </c>
      <c r="C166" s="6" t="str">
        <f t="shared" ca="1" si="13"/>
        <v/>
      </c>
      <c r="D166" s="9">
        <f t="shared" si="17"/>
        <v>0.27086397179833804</v>
      </c>
      <c r="E166" s="9" t="str">
        <f t="shared" ca="1" si="14"/>
        <v/>
      </c>
      <c r="F166" s="11">
        <f t="shared" si="18"/>
        <v>0.19789869908361465</v>
      </c>
      <c r="G166" s="11" t="str">
        <f t="shared" ca="1" si="15"/>
        <v/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3"/>
      <c r="T166" s="3"/>
      <c r="U166" s="3"/>
      <c r="V166" s="3"/>
      <c r="W166" s="3"/>
      <c r="X166" s="3"/>
      <c r="Y166" s="3"/>
    </row>
    <row r="167" spans="1:25" hidden="1" x14ac:dyDescent="0.3">
      <c r="A167" s="6">
        <v>1.6300000000000001</v>
      </c>
      <c r="B167" s="6">
        <f t="shared" si="16"/>
        <v>0.2</v>
      </c>
      <c r="C167" s="6" t="str">
        <f t="shared" ca="1" si="13"/>
        <v/>
      </c>
      <c r="D167" s="9">
        <f t="shared" si="17"/>
        <v>0.27324443087221628</v>
      </c>
      <c r="E167" s="9" t="str">
        <f t="shared" ca="1" si="14"/>
        <v/>
      </c>
      <c r="F167" s="11">
        <f t="shared" si="18"/>
        <v>0.19592957412690934</v>
      </c>
      <c r="G167" s="11" t="str">
        <f t="shared" ca="1" si="15"/>
        <v/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3"/>
      <c r="T167" s="3"/>
      <c r="U167" s="3"/>
      <c r="V167" s="3"/>
      <c r="W167" s="3"/>
      <c r="X167" s="3"/>
      <c r="Y167" s="3"/>
    </row>
    <row r="168" spans="1:25" hidden="1" x14ac:dyDescent="0.3">
      <c r="A168" s="6">
        <v>1.6400000000000001</v>
      </c>
      <c r="B168" s="6">
        <f t="shared" si="16"/>
        <v>0.2</v>
      </c>
      <c r="C168" s="6" t="str">
        <f t="shared" ca="1" si="13"/>
        <v/>
      </c>
      <c r="D168" s="9">
        <f t="shared" si="17"/>
        <v>0.27561824715345667</v>
      </c>
      <c r="E168" s="9" t="str">
        <f t="shared" ca="1" si="14"/>
        <v/>
      </c>
      <c r="F168" s="11">
        <f t="shared" si="18"/>
        <v>0.19398004229089189</v>
      </c>
      <c r="G168" s="11" t="str">
        <f t="shared" ca="1" si="15"/>
        <v/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3"/>
      <c r="T168" s="3"/>
      <c r="U168" s="3"/>
      <c r="V168" s="3"/>
      <c r="W168" s="3"/>
      <c r="X168" s="3"/>
      <c r="Y168" s="3"/>
    </row>
    <row r="169" spans="1:25" hidden="1" x14ac:dyDescent="0.3">
      <c r="A169" s="6">
        <v>1.6500000000000001</v>
      </c>
      <c r="B169" s="6">
        <f t="shared" si="16"/>
        <v>0.2</v>
      </c>
      <c r="C169" s="6" t="str">
        <f t="shared" ca="1" si="13"/>
        <v/>
      </c>
      <c r="D169" s="9">
        <f t="shared" si="17"/>
        <v>0.27798488613099648</v>
      </c>
      <c r="E169" s="9" t="str">
        <f t="shared" ca="1" si="14"/>
        <v/>
      </c>
      <c r="F169" s="11">
        <f t="shared" si="18"/>
        <v>0.19204990862075408</v>
      </c>
      <c r="G169" s="11" t="str">
        <f t="shared" ca="1" si="15"/>
        <v/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3"/>
      <c r="T169" s="3"/>
      <c r="U169" s="3"/>
      <c r="V169" s="3"/>
      <c r="W169" s="3"/>
      <c r="X169" s="3"/>
      <c r="Y169" s="3"/>
    </row>
    <row r="170" spans="1:25" hidden="1" x14ac:dyDescent="0.3">
      <c r="A170" s="6">
        <v>1.6600000000000001</v>
      </c>
      <c r="B170" s="6">
        <f t="shared" si="16"/>
        <v>0.2</v>
      </c>
      <c r="C170" s="6" t="str">
        <f t="shared" ca="1" si="13"/>
        <v/>
      </c>
      <c r="D170" s="9">
        <f t="shared" si="17"/>
        <v>0.28034381083962062</v>
      </c>
      <c r="E170" s="9" t="str">
        <f t="shared" ca="1" si="14"/>
        <v/>
      </c>
      <c r="F170" s="11">
        <f t="shared" si="18"/>
        <v>0.1901389801015205</v>
      </c>
      <c r="G170" s="11" t="str">
        <f t="shared" ca="1" si="15"/>
        <v/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3"/>
      <c r="T170" s="3"/>
      <c r="U170" s="3"/>
      <c r="V170" s="3"/>
      <c r="W170" s="3"/>
      <c r="X170" s="3"/>
      <c r="Y170" s="3"/>
    </row>
    <row r="171" spans="1:25" hidden="1" x14ac:dyDescent="0.3">
      <c r="A171" s="6">
        <v>1.67</v>
      </c>
      <c r="B171" s="6">
        <f t="shared" si="16"/>
        <v>0.2</v>
      </c>
      <c r="C171" s="6" t="str">
        <f t="shared" ca="1" si="13"/>
        <v/>
      </c>
      <c r="D171" s="9">
        <f t="shared" si="17"/>
        <v>0.28269448205458025</v>
      </c>
      <c r="E171" s="9" t="str">
        <f t="shared" ca="1" si="14"/>
        <v/>
      </c>
      <c r="F171" s="11">
        <f t="shared" si="18"/>
        <v>0.1882470656387468</v>
      </c>
      <c r="G171" s="11" t="str">
        <f t="shared" ca="1" si="15"/>
        <v/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3"/>
      <c r="T171" s="3"/>
      <c r="U171" s="3"/>
      <c r="V171" s="3"/>
      <c r="W171" s="3"/>
      <c r="X171" s="3"/>
      <c r="Y171" s="3"/>
    </row>
    <row r="172" spans="1:25" hidden="1" x14ac:dyDescent="0.3">
      <c r="A172" s="6">
        <v>1.68</v>
      </c>
      <c r="B172" s="6">
        <f t="shared" si="16"/>
        <v>0.2</v>
      </c>
      <c r="C172" s="6" t="str">
        <f t="shared" ca="1" si="13"/>
        <v/>
      </c>
      <c r="D172" s="9">
        <f t="shared" si="17"/>
        <v>0.28503635848900721</v>
      </c>
      <c r="E172" s="9" t="str">
        <f t="shared" ca="1" si="14"/>
        <v/>
      </c>
      <c r="F172" s="11">
        <f t="shared" si="18"/>
        <v>0.18637397603940997</v>
      </c>
      <c r="G172" s="11" t="str">
        <f t="shared" ca="1" si="15"/>
        <v/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3"/>
      <c r="T172" s="3"/>
      <c r="U172" s="3"/>
      <c r="V172" s="3"/>
      <c r="W172" s="3"/>
      <c r="X172" s="3"/>
      <c r="Y172" s="3"/>
    </row>
    <row r="173" spans="1:25" hidden="1" x14ac:dyDescent="0.3">
      <c r="A173" s="6">
        <v>1.69</v>
      </c>
      <c r="B173" s="6">
        <f t="shared" si="16"/>
        <v>0.2</v>
      </c>
      <c r="C173" s="6" t="str">
        <f t="shared" ca="1" si="13"/>
        <v/>
      </c>
      <c r="D173" s="9">
        <f t="shared" si="17"/>
        <v>0.28736889699402829</v>
      </c>
      <c r="E173" s="9" t="str">
        <f t="shared" ca="1" si="14"/>
        <v/>
      </c>
      <c r="F173" s="11">
        <f t="shared" si="18"/>
        <v>0.18451952399298926</v>
      </c>
      <c r="G173" s="11" t="str">
        <f t="shared" ca="1" si="15"/>
        <v/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3"/>
      <c r="T173" s="3"/>
      <c r="U173" s="3"/>
      <c r="V173" s="3"/>
      <c r="W173" s="3"/>
      <c r="X173" s="3"/>
      <c r="Y173" s="3"/>
    </row>
    <row r="174" spans="1:25" hidden="1" x14ac:dyDescent="0.3">
      <c r="A174" s="6">
        <v>1.7</v>
      </c>
      <c r="B174" s="6">
        <f t="shared" si="16"/>
        <v>0.2</v>
      </c>
      <c r="C174" s="6" t="str">
        <f t="shared" ca="1" si="13"/>
        <v/>
      </c>
      <c r="D174" s="9">
        <f t="shared" si="17"/>
        <v>0.28969155276148273</v>
      </c>
      <c r="E174" s="9" t="str">
        <f t="shared" ca="1" si="14"/>
        <v/>
      </c>
      <c r="F174" s="11">
        <f t="shared" si="18"/>
        <v>0.18268352405273466</v>
      </c>
      <c r="G174" s="11" t="str">
        <f t="shared" ca="1" si="15"/>
        <v/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3"/>
      <c r="T174" s="3"/>
      <c r="U174" s="3"/>
      <c r="V174" s="3"/>
      <c r="W174" s="3"/>
      <c r="X174" s="3"/>
      <c r="Y174" s="3"/>
    </row>
    <row r="175" spans="1:25" hidden="1" x14ac:dyDescent="0.3">
      <c r="A175" s="6">
        <v>1.71</v>
      </c>
      <c r="B175" s="6">
        <f t="shared" si="16"/>
        <v>0.2</v>
      </c>
      <c r="C175" s="6" t="str">
        <f t="shared" ca="1" si="13"/>
        <v/>
      </c>
      <c r="D175" s="9">
        <f t="shared" si="17"/>
        <v>0.29200377952914142</v>
      </c>
      <c r="E175" s="9" t="str">
        <f t="shared" ca="1" si="14"/>
        <v/>
      </c>
      <c r="F175" s="11">
        <f t="shared" si="18"/>
        <v>0.1808657926171221</v>
      </c>
      <c r="G175" s="11" t="str">
        <f t="shared" ca="1" si="15"/>
        <v/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3"/>
      <c r="T175" s="3"/>
      <c r="U175" s="3"/>
      <c r="V175" s="3"/>
      <c r="W175" s="3"/>
      <c r="X175" s="3"/>
      <c r="Y175" s="3"/>
    </row>
    <row r="176" spans="1:25" hidden="1" x14ac:dyDescent="0.3">
      <c r="A176" s="6">
        <v>1.72</v>
      </c>
      <c r="B176" s="6">
        <f t="shared" si="16"/>
        <v>0.2</v>
      </c>
      <c r="C176" s="6" t="str">
        <f t="shared" ca="1" si="13"/>
        <v/>
      </c>
      <c r="D176" s="9">
        <f t="shared" si="17"/>
        <v>0.29430502978832512</v>
      </c>
      <c r="E176" s="9" t="str">
        <f t="shared" ca="1" si="14"/>
        <v/>
      </c>
      <c r="F176" s="11">
        <f t="shared" si="18"/>
        <v>0.17906614791149322</v>
      </c>
      <c r="G176" s="11" t="str">
        <f t="shared" ca="1" si="15"/>
        <v/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3"/>
      <c r="T176" s="3"/>
      <c r="U176" s="3"/>
      <c r="V176" s="3"/>
      <c r="W176" s="3"/>
      <c r="X176" s="3"/>
      <c r="Y176" s="3"/>
    </row>
    <row r="177" spans="1:25" hidden="1" x14ac:dyDescent="0.3">
      <c r="A177" s="6">
        <v>1.73</v>
      </c>
      <c r="B177" s="6">
        <f t="shared" si="16"/>
        <v>0.2</v>
      </c>
      <c r="C177" s="6" t="str">
        <f t="shared" ca="1" si="13"/>
        <v/>
      </c>
      <c r="D177" s="9">
        <f t="shared" si="17"/>
        <v>0.29659475499381571</v>
      </c>
      <c r="E177" s="9" t="str">
        <f t="shared" ca="1" si="14"/>
        <v/>
      </c>
      <c r="F177" s="11">
        <f t="shared" si="18"/>
        <v>0.17728440996987782</v>
      </c>
      <c r="G177" s="11" t="str">
        <f t="shared" ca="1" si="15"/>
        <v/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3"/>
      <c r="T177" s="3"/>
      <c r="U177" s="3"/>
      <c r="V177" s="3"/>
      <c r="W177" s="3"/>
      <c r="X177" s="3"/>
      <c r="Y177" s="3"/>
    </row>
    <row r="178" spans="1:25" hidden="1" x14ac:dyDescent="0.3">
      <c r="A178" s="6">
        <v>1.74</v>
      </c>
      <c r="B178" s="6">
        <f t="shared" si="16"/>
        <v>0.2</v>
      </c>
      <c r="C178" s="6" t="str">
        <f t="shared" ca="1" si="13"/>
        <v/>
      </c>
      <c r="D178" s="9">
        <f t="shared" si="17"/>
        <v>0.29887240577595275</v>
      </c>
      <c r="E178" s="9" t="str">
        <f t="shared" ca="1" si="14"/>
        <v/>
      </c>
      <c r="F178" s="11">
        <f t="shared" si="18"/>
        <v>0.17552040061699686</v>
      </c>
      <c r="G178" s="11" t="str">
        <f t="shared" ca="1" si="15"/>
        <v/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3"/>
      <c r="T178" s="3"/>
      <c r="U178" s="3"/>
      <c r="V178" s="3"/>
      <c r="W178" s="3"/>
      <c r="X178" s="3"/>
      <c r="Y178" s="3"/>
    </row>
    <row r="179" spans="1:25" hidden="1" x14ac:dyDescent="0.3">
      <c r="A179" s="6">
        <v>1.75</v>
      </c>
      <c r="B179" s="6">
        <f t="shared" si="16"/>
        <v>0.2</v>
      </c>
      <c r="C179" s="6" t="str">
        <f t="shared" ca="1" si="13"/>
        <v/>
      </c>
      <c r="D179" s="9">
        <f t="shared" si="17"/>
        <v>0.30113743215480443</v>
      </c>
      <c r="E179" s="9" t="str">
        <f t="shared" ca="1" si="14"/>
        <v/>
      </c>
      <c r="F179" s="11">
        <f t="shared" si="18"/>
        <v>0.17377394345044514</v>
      </c>
      <c r="G179" s="11" t="str">
        <f t="shared" ca="1" si="15"/>
        <v/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3"/>
      <c r="T179" s="3"/>
      <c r="U179" s="3"/>
      <c r="V179" s="3"/>
      <c r="W179" s="3"/>
      <c r="X179" s="3"/>
      <c r="Y179" s="3"/>
    </row>
    <row r="180" spans="1:25" hidden="1" x14ac:dyDescent="0.3">
      <c r="A180" s="6">
        <v>1.76</v>
      </c>
      <c r="B180" s="6">
        <f t="shared" si="16"/>
        <v>0.2</v>
      </c>
      <c r="C180" s="6" t="str">
        <f t="shared" ca="1" si="13"/>
        <v/>
      </c>
      <c r="D180" s="9">
        <f t="shared" si="17"/>
        <v>0.30338928375630014</v>
      </c>
      <c r="E180" s="9" t="str">
        <f t="shared" ca="1" si="14"/>
        <v/>
      </c>
      <c r="F180" s="11">
        <f t="shared" si="18"/>
        <v>0.17204486382305054</v>
      </c>
      <c r="G180" s="11" t="str">
        <f t="shared" ca="1" si="15"/>
        <v/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3"/>
      <c r="T180" s="3"/>
      <c r="U180" s="3"/>
      <c r="V180" s="3"/>
      <c r="W180" s="3"/>
      <c r="X180" s="3"/>
      <c r="Y180" s="3"/>
    </row>
    <row r="181" spans="1:25" hidden="1" x14ac:dyDescent="0.3">
      <c r="A181" s="6">
        <v>1.77</v>
      </c>
      <c r="B181" s="6">
        <f t="shared" si="16"/>
        <v>0.2</v>
      </c>
      <c r="C181" s="6" t="str">
        <f t="shared" ca="1" si="13"/>
        <v/>
      </c>
      <c r="D181" s="9">
        <f t="shared" si="17"/>
        <v>0.30562741003020988</v>
      </c>
      <c r="E181" s="9" t="str">
        <f t="shared" ca="1" si="14"/>
        <v/>
      </c>
      <c r="F181" s="11">
        <f t="shared" si="18"/>
        <v>0.17033298882540943</v>
      </c>
      <c r="G181" s="11" t="str">
        <f t="shared" ca="1" si="15"/>
        <v/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3"/>
      <c r="T181" s="3"/>
      <c r="U181" s="3"/>
      <c r="V181" s="3"/>
      <c r="W181" s="3"/>
      <c r="X181" s="3"/>
      <c r="Y181" s="3"/>
    </row>
    <row r="182" spans="1:25" hidden="1" x14ac:dyDescent="0.3">
      <c r="A182" s="6">
        <v>1.78</v>
      </c>
      <c r="B182" s="6">
        <f t="shared" si="16"/>
        <v>0.2</v>
      </c>
      <c r="C182" s="6" t="str">
        <f t="shared" ca="1" si="13"/>
        <v/>
      </c>
      <c r="D182" s="9">
        <f t="shared" si="17"/>
        <v>0.30785126046985295</v>
      </c>
      <c r="E182" s="9" t="str">
        <f t="shared" ca="1" si="14"/>
        <v/>
      </c>
      <c r="F182" s="11">
        <f t="shared" si="18"/>
        <v>0.1686381472685955</v>
      </c>
      <c r="G182" s="11" t="str">
        <f t="shared" ca="1" si="15"/>
        <v/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3"/>
      <c r="T182" s="3"/>
      <c r="U182" s="3"/>
      <c r="V182" s="3"/>
      <c r="W182" s="3"/>
      <c r="X182" s="3"/>
      <c r="Y182" s="3"/>
    </row>
    <row r="183" spans="1:25" hidden="1" x14ac:dyDescent="0.3">
      <c r="A183" s="6">
        <v>1.79</v>
      </c>
      <c r="B183" s="6">
        <f t="shared" si="16"/>
        <v>0.2</v>
      </c>
      <c r="C183" s="6" t="str">
        <f t="shared" ca="1" si="13"/>
        <v/>
      </c>
      <c r="D183" s="9">
        <f t="shared" si="17"/>
        <v>0.31006028483341613</v>
      </c>
      <c r="E183" s="9" t="str">
        <f t="shared" ca="1" si="14"/>
        <v/>
      </c>
      <c r="F183" s="11">
        <f t="shared" si="18"/>
        <v>0.16696016966704069</v>
      </c>
      <c r="G183" s="11" t="str">
        <f t="shared" ca="1" si="15"/>
        <v/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3"/>
      <c r="T183" s="3"/>
      <c r="U183" s="3"/>
      <c r="V183" s="3"/>
      <c r="W183" s="3"/>
      <c r="X183" s="3"/>
      <c r="Y183" s="3"/>
    </row>
    <row r="184" spans="1:25" hidden="1" x14ac:dyDescent="0.3">
      <c r="A184" s="6">
        <v>1.8</v>
      </c>
      <c r="B184" s="6">
        <f t="shared" si="16"/>
        <v>0.2</v>
      </c>
      <c r="C184" s="6" t="str">
        <f t="shared" ca="1" si="13"/>
        <v/>
      </c>
      <c r="D184" s="9">
        <f t="shared" si="17"/>
        <v>0.31225393336676127</v>
      </c>
      <c r="E184" s="9" t="str">
        <f t="shared" ca="1" si="14"/>
        <v/>
      </c>
      <c r="F184" s="11">
        <f t="shared" si="18"/>
        <v>0.16529888822158653</v>
      </c>
      <c r="G184" s="11" t="str">
        <f t="shared" ca="1" si="15"/>
        <v/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3"/>
      <c r="T184" s="3"/>
      <c r="U184" s="3"/>
      <c r="V184" s="3"/>
      <c r="W184" s="3"/>
      <c r="X184" s="3"/>
      <c r="Y184" s="3"/>
    </row>
    <row r="185" spans="1:25" hidden="1" x14ac:dyDescent="0.3">
      <c r="A185" s="6">
        <v>1.81</v>
      </c>
      <c r="B185" s="6">
        <f t="shared" si="16"/>
        <v>0.2</v>
      </c>
      <c r="C185" s="6" t="str">
        <f t="shared" ca="1" si="13"/>
        <v/>
      </c>
      <c r="D185" s="9">
        <f t="shared" si="17"/>
        <v>0.31443165702759734</v>
      </c>
      <c r="E185" s="9" t="str">
        <f t="shared" ca="1" si="14"/>
        <v/>
      </c>
      <c r="F185" s="11">
        <f t="shared" si="18"/>
        <v>0.16365413680270405</v>
      </c>
      <c r="G185" s="11" t="str">
        <f t="shared" ca="1" si="15"/>
        <v/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3"/>
      <c r="T185" s="3"/>
      <c r="U185" s="3"/>
      <c r="V185" s="3"/>
      <c r="W185" s="3"/>
      <c r="X185" s="3"/>
      <c r="Y185" s="3"/>
    </row>
    <row r="186" spans="1:25" hidden="1" x14ac:dyDescent="0.3">
      <c r="A186" s="6">
        <v>1.82</v>
      </c>
      <c r="B186" s="6">
        <f t="shared" si="16"/>
        <v>0.2</v>
      </c>
      <c r="C186" s="6" t="str">
        <f t="shared" ca="1" si="13"/>
        <v/>
      </c>
      <c r="D186" s="9">
        <f t="shared" si="17"/>
        <v>0.31659290771089282</v>
      </c>
      <c r="E186" s="9" t="str">
        <f t="shared" ca="1" si="14"/>
        <v/>
      </c>
      <c r="F186" s="11">
        <f t="shared" si="18"/>
        <v>0.16202575093388075</v>
      </c>
      <c r="G186" s="11" t="str">
        <f t="shared" ca="1" si="15"/>
        <v/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3"/>
      <c r="T186" s="3"/>
      <c r="U186" s="3"/>
      <c r="V186" s="3"/>
      <c r="W186" s="3"/>
      <c r="X186" s="3"/>
      <c r="Y186" s="3"/>
    </row>
    <row r="187" spans="1:25" hidden="1" x14ac:dyDescent="0.3">
      <c r="A187" s="6">
        <v>1.83</v>
      </c>
      <c r="B187" s="6">
        <f t="shared" si="16"/>
        <v>0.2</v>
      </c>
      <c r="C187" s="6" t="str">
        <f t="shared" ca="1" si="13"/>
        <v/>
      </c>
      <c r="D187" s="9">
        <f t="shared" si="17"/>
        <v>0.31873713847540158</v>
      </c>
      <c r="E187" s="9" t="str">
        <f t="shared" ca="1" si="14"/>
        <v/>
      </c>
      <c r="F187" s="11">
        <f t="shared" si="18"/>
        <v>0.16041356777517274</v>
      </c>
      <c r="G187" s="11" t="str">
        <f t="shared" ca="1" si="15"/>
        <v/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3"/>
      <c r="T187" s="3"/>
      <c r="U187" s="3"/>
      <c r="V187" s="3"/>
      <c r="W187" s="3"/>
      <c r="X187" s="3"/>
      <c r="Y187" s="3"/>
    </row>
    <row r="188" spans="1:25" hidden="1" x14ac:dyDescent="0.3">
      <c r="A188" s="6">
        <v>1.84</v>
      </c>
      <c r="B188" s="6">
        <f t="shared" si="16"/>
        <v>0.2</v>
      </c>
      <c r="C188" s="6" t="str">
        <f t="shared" ca="1" si="13"/>
        <v/>
      </c>
      <c r="D188" s="9">
        <f t="shared" si="17"/>
        <v>0.32086380377117252</v>
      </c>
      <c r="E188" s="9" t="str">
        <f t="shared" ca="1" si="14"/>
        <v/>
      </c>
      <c r="F188" s="11">
        <f t="shared" si="18"/>
        <v>0.15881742610692068</v>
      </c>
      <c r="G188" s="11" t="str">
        <f t="shared" ca="1" si="15"/>
        <v/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3"/>
      <c r="T188" s="3"/>
      <c r="U188" s="3"/>
      <c r="V188" s="3"/>
      <c r="W188" s="3"/>
      <c r="X188" s="3"/>
      <c r="Y188" s="3"/>
    </row>
    <row r="189" spans="1:25" hidden="1" x14ac:dyDescent="0.3">
      <c r="A189" s="6">
        <v>1.85</v>
      </c>
      <c r="B189" s="6">
        <f t="shared" si="16"/>
        <v>0.2</v>
      </c>
      <c r="C189" s="6" t="str">
        <f t="shared" ca="1" si="13"/>
        <v/>
      </c>
      <c r="D189" s="9">
        <f t="shared" si="17"/>
        <v>0.32297235966791432</v>
      </c>
      <c r="E189" s="9" t="str">
        <f t="shared" ca="1" si="14"/>
        <v/>
      </c>
      <c r="F189" s="11">
        <f t="shared" si="18"/>
        <v>0.15723716631362761</v>
      </c>
      <c r="G189" s="11" t="str">
        <f t="shared" ca="1" si="15"/>
        <v/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3"/>
      <c r="T189" s="3"/>
      <c r="U189" s="3"/>
      <c r="V189" s="3"/>
      <c r="W189" s="3"/>
      <c r="X189" s="3"/>
      <c r="Y189" s="3"/>
    </row>
    <row r="190" spans="1:25" hidden="1" x14ac:dyDescent="0.3">
      <c r="A190" s="6">
        <v>1.86</v>
      </c>
      <c r="B190" s="6">
        <f t="shared" si="16"/>
        <v>0.2</v>
      </c>
      <c r="C190" s="6" t="str">
        <f t="shared" ca="1" si="13"/>
        <v/>
      </c>
      <c r="D190" s="9">
        <f t="shared" si="17"/>
        <v>0.32506226408408218</v>
      </c>
      <c r="E190" s="9" t="str">
        <f t="shared" ca="1" si="14"/>
        <v/>
      </c>
      <c r="F190" s="11">
        <f t="shared" si="18"/>
        <v>0.15567263036799731</v>
      </c>
      <c r="G190" s="11" t="str">
        <f t="shared" ca="1" si="15"/>
        <v/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3"/>
      <c r="T190" s="3"/>
      <c r="U190" s="3"/>
      <c r="V190" s="3"/>
      <c r="W190" s="3"/>
      <c r="X190" s="3"/>
      <c r="Y190" s="3"/>
    </row>
    <row r="191" spans="1:25" hidden="1" x14ac:dyDescent="0.3">
      <c r="A191" s="6">
        <v>1.87</v>
      </c>
      <c r="B191" s="6">
        <f t="shared" si="16"/>
        <v>0.2</v>
      </c>
      <c r="C191" s="6" t="str">
        <f t="shared" ca="1" si="13"/>
        <v/>
      </c>
      <c r="D191" s="9">
        <f t="shared" si="17"/>
        <v>0.32713297701655447</v>
      </c>
      <c r="E191" s="9" t="str">
        <f t="shared" ca="1" si="14"/>
        <v/>
      </c>
      <c r="F191" s="11">
        <f t="shared" si="18"/>
        <v>0.1541236618151314</v>
      </c>
      <c r="G191" s="11" t="str">
        <f t="shared" ca="1" si="15"/>
        <v/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3"/>
      <c r="T191" s="3"/>
      <c r="U191" s="3"/>
      <c r="V191" s="3"/>
      <c r="W191" s="3"/>
      <c r="X191" s="3"/>
      <c r="Y191" s="3"/>
    </row>
    <row r="192" spans="1:25" hidden="1" x14ac:dyDescent="0.3">
      <c r="A192" s="6">
        <v>1.8800000000000001</v>
      </c>
      <c r="B192" s="6">
        <f t="shared" si="16"/>
        <v>0.2</v>
      </c>
      <c r="C192" s="6" t="str">
        <f t="shared" ca="1" si="13"/>
        <v/>
      </c>
      <c r="D192" s="9">
        <f t="shared" si="17"/>
        <v>0.32918396077076484</v>
      </c>
      <c r="E192" s="9" t="str">
        <f t="shared" ca="1" si="14"/>
        <v/>
      </c>
      <c r="F192" s="11">
        <f t="shared" si="18"/>
        <v>0.15259010575688386</v>
      </c>
      <c r="G192" s="11" t="str">
        <f t="shared" ca="1" si="15"/>
        <v/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3"/>
      <c r="T192" s="3"/>
      <c r="U192" s="3"/>
      <c r="V192" s="3"/>
      <c r="W192" s="3"/>
      <c r="X192" s="3"/>
      <c r="Y192" s="3"/>
    </row>
    <row r="193" spans="1:25" hidden="1" x14ac:dyDescent="0.3">
      <c r="A193" s="6">
        <v>1.8900000000000001</v>
      </c>
      <c r="B193" s="6">
        <f t="shared" si="16"/>
        <v>0.2</v>
      </c>
      <c r="C193" s="6" t="str">
        <f t="shared" ca="1" si="13"/>
        <v/>
      </c>
      <c r="D193" s="9">
        <f t="shared" si="17"/>
        <v>0.33121468019115297</v>
      </c>
      <c r="E193" s="9" t="str">
        <f t="shared" ca="1" si="14"/>
        <v/>
      </c>
      <c r="F193" s="11">
        <f t="shared" si="18"/>
        <v>0.15107180883637084</v>
      </c>
      <c r="G193" s="11" t="str">
        <f t="shared" ca="1" si="15"/>
        <v/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3"/>
      <c r="T193" s="3"/>
      <c r="U193" s="3"/>
      <c r="V193" s="3"/>
      <c r="W193" s="3"/>
      <c r="X193" s="3"/>
      <c r="Y193" s="3"/>
    </row>
    <row r="194" spans="1:25" hidden="1" x14ac:dyDescent="0.3">
      <c r="A194" s="6">
        <v>1.9000000000000001</v>
      </c>
      <c r="B194" s="6">
        <f t="shared" si="16"/>
        <v>0.2</v>
      </c>
      <c r="C194" s="6" t="str">
        <f t="shared" ca="1" si="13"/>
        <v/>
      </c>
      <c r="D194" s="9">
        <f t="shared" si="17"/>
        <v>0.33322460289179967</v>
      </c>
      <c r="E194" s="9" t="str">
        <f t="shared" ca="1" si="14"/>
        <v/>
      </c>
      <c r="F194" s="11">
        <f t="shared" si="18"/>
        <v>0.14956861922263504</v>
      </c>
      <c r="G194" s="11" t="str">
        <f t="shared" ca="1" si="15"/>
        <v/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3"/>
      <c r="T194" s="3"/>
      <c r="U194" s="3"/>
      <c r="V194" s="3"/>
      <c r="W194" s="3"/>
      <c r="X194" s="3"/>
      <c r="Y194" s="3"/>
    </row>
    <row r="195" spans="1:25" hidden="1" x14ac:dyDescent="0.3">
      <c r="A195" s="6">
        <v>1.9100000000000001</v>
      </c>
      <c r="B195" s="6">
        <f t="shared" si="16"/>
        <v>0.2</v>
      </c>
      <c r="C195" s="6" t="str">
        <f t="shared" ca="1" si="13"/>
        <v/>
      </c>
      <c r="D195" s="9">
        <f t="shared" si="17"/>
        <v>0.33521319948710615</v>
      </c>
      <c r="E195" s="9" t="str">
        <f t="shared" ca="1" si="14"/>
        <v/>
      </c>
      <c r="F195" s="11">
        <f t="shared" si="18"/>
        <v>0.14808038659546244</v>
      </c>
      <c r="G195" s="11" t="str">
        <f t="shared" ca="1" si="15"/>
        <v/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3"/>
      <c r="T195" s="3"/>
      <c r="U195" s="3"/>
      <c r="V195" s="3"/>
      <c r="W195" s="3"/>
      <c r="X195" s="3"/>
      <c r="Y195" s="3"/>
    </row>
    <row r="196" spans="1:25" hidden="1" x14ac:dyDescent="0.3">
      <c r="A196" s="6">
        <v>1.92</v>
      </c>
      <c r="B196" s="6">
        <f t="shared" si="16"/>
        <v>0.2</v>
      </c>
      <c r="C196" s="6" t="str">
        <f t="shared" ref="C196:C259" ca="1" si="19">IF(AND(A196&gt;=$B$1,A196&lt;=$C$1),0.2,"")</f>
        <v/>
      </c>
      <c r="D196" s="9">
        <f t="shared" si="17"/>
        <v>0.33717994382238053</v>
      </c>
      <c r="E196" s="9" t="str">
        <f t="shared" ref="E196:E259" ca="1" si="20">IF(AND(A196&gt;=$B$1,A196&lt;=$C$1),_xlfn.NORM.S.DIST(A196-2.5,0),"")</f>
        <v/>
      </c>
      <c r="F196" s="11">
        <f t="shared" si="18"/>
        <v>0.14660696213035015</v>
      </c>
      <c r="G196" s="11" t="str">
        <f t="shared" ref="G196:G259" ca="1" si="21">IF(AND(A196&gt;=$B$1,A196&lt;=$C$1),_xlfn.EXPON.DIST(A196,1/$F$3,0),"")</f>
        <v/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3"/>
      <c r="T196" s="3"/>
      <c r="U196" s="3"/>
      <c r="V196" s="3"/>
      <c r="W196" s="3"/>
      <c r="X196" s="3"/>
      <c r="Y196" s="3"/>
    </row>
    <row r="197" spans="1:25" hidden="1" x14ac:dyDescent="0.3">
      <c r="A197" s="6">
        <v>1.93</v>
      </c>
      <c r="B197" s="6">
        <f t="shared" ref="B197:B260" si="22">1/5</f>
        <v>0.2</v>
      </c>
      <c r="C197" s="6" t="str">
        <f t="shared" ca="1" si="19"/>
        <v/>
      </c>
      <c r="D197" s="9">
        <f t="shared" ref="D197:D260" si="23">_xlfn.NORM.S.DIST(A197-2.5,0)</f>
        <v>0.33912431320419217</v>
      </c>
      <c r="E197" s="9" t="str">
        <f t="shared" ca="1" si="20"/>
        <v/>
      </c>
      <c r="F197" s="11">
        <f t="shared" ref="F197:F260" si="24">_xlfn.EXPON.DIST(A197,1/$F$3,0)</f>
        <v>0.14514819848362373</v>
      </c>
      <c r="G197" s="11" t="str">
        <f t="shared" ca="1" si="21"/>
        <v/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3"/>
      <c r="T197" s="3"/>
      <c r="U197" s="3"/>
      <c r="V197" s="3"/>
      <c r="W197" s="3"/>
      <c r="X197" s="3"/>
      <c r="Y197" s="3"/>
    </row>
    <row r="198" spans="1:25" hidden="1" x14ac:dyDescent="0.3">
      <c r="A198" s="6">
        <v>1.94</v>
      </c>
      <c r="B198" s="6">
        <f t="shared" si="22"/>
        <v>0.2</v>
      </c>
      <c r="C198" s="6" t="str">
        <f t="shared" ca="1" si="19"/>
        <v/>
      </c>
      <c r="D198" s="9">
        <f t="shared" si="23"/>
        <v>0.34104578863035256</v>
      </c>
      <c r="E198" s="9" t="str">
        <f t="shared" ca="1" si="20"/>
        <v/>
      </c>
      <c r="F198" s="11">
        <f t="shared" si="24"/>
        <v>0.14370394977770293</v>
      </c>
      <c r="G198" s="11" t="str">
        <f t="shared" ca="1" si="21"/>
        <v/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3"/>
      <c r="T198" s="3"/>
      <c r="U198" s="3"/>
      <c r="V198" s="3"/>
      <c r="W198" s="3"/>
      <c r="X198" s="3"/>
      <c r="Y198" s="3"/>
    </row>
    <row r="199" spans="1:25" hidden="1" x14ac:dyDescent="0.3">
      <c r="A199" s="6">
        <v>1.95</v>
      </c>
      <c r="B199" s="6">
        <f t="shared" si="22"/>
        <v>0.2</v>
      </c>
      <c r="C199" s="6" t="str">
        <f t="shared" ca="1" si="19"/>
        <v/>
      </c>
      <c r="D199" s="9">
        <f t="shared" si="23"/>
        <v>0.3429438550193839</v>
      </c>
      <c r="E199" s="9" t="str">
        <f t="shared" ca="1" si="20"/>
        <v/>
      </c>
      <c r="F199" s="11">
        <f t="shared" si="24"/>
        <v>0.14227407158651359</v>
      </c>
      <c r="G199" s="11" t="str">
        <f t="shared" ca="1" si="21"/>
        <v/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3"/>
      <c r="T199" s="3"/>
      <c r="U199" s="3"/>
      <c r="V199" s="3"/>
      <c r="W199" s="3"/>
      <c r="X199" s="3"/>
      <c r="Y199" s="3"/>
    </row>
    <row r="200" spans="1:25" hidden="1" x14ac:dyDescent="0.3">
      <c r="A200" s="6">
        <v>1.96</v>
      </c>
      <c r="B200" s="6">
        <f t="shared" si="22"/>
        <v>0.2</v>
      </c>
      <c r="C200" s="6" t="str">
        <f t="shared" ca="1" si="19"/>
        <v/>
      </c>
      <c r="D200" s="9">
        <f t="shared" si="23"/>
        <v>0.34481800143933333</v>
      </c>
      <c r="E200" s="9" t="str">
        <f t="shared" ca="1" si="20"/>
        <v/>
      </c>
      <c r="F200" s="11">
        <f t="shared" si="24"/>
        <v>0.140858420921045</v>
      </c>
      <c r="G200" s="11" t="str">
        <f t="shared" ca="1" si="21"/>
        <v/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3"/>
      <c r="T200" s="3"/>
      <c r="U200" s="3"/>
      <c r="V200" s="3"/>
      <c r="W200" s="3"/>
      <c r="X200" s="3"/>
      <c r="Y200" s="3"/>
    </row>
    <row r="201" spans="1:25" hidden="1" x14ac:dyDescent="0.3">
      <c r="A201" s="6">
        <v>1.97</v>
      </c>
      <c r="B201" s="6">
        <f t="shared" si="22"/>
        <v>0.2</v>
      </c>
      <c r="C201" s="6" t="str">
        <f t="shared" ca="1" si="19"/>
        <v/>
      </c>
      <c r="D201" s="9">
        <f t="shared" si="23"/>
        <v>0.34666772133579166</v>
      </c>
      <c r="E201" s="9" t="str">
        <f t="shared" ca="1" si="20"/>
        <v/>
      </c>
      <c r="F201" s="11">
        <f t="shared" si="24"/>
        <v>0.13945685621505094</v>
      </c>
      <c r="G201" s="11" t="str">
        <f t="shared" ca="1" si="21"/>
        <v/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3"/>
      <c r="T201" s="3"/>
      <c r="U201" s="3"/>
      <c r="V201" s="3"/>
      <c r="W201" s="3"/>
      <c r="X201" s="3"/>
      <c r="Y201" s="3"/>
    </row>
    <row r="202" spans="1:25" hidden="1" x14ac:dyDescent="0.3">
      <c r="A202" s="6">
        <v>1.98</v>
      </c>
      <c r="B202" s="6">
        <f t="shared" si="22"/>
        <v>0.2</v>
      </c>
      <c r="C202" s="6" t="str">
        <f t="shared" ca="1" si="19"/>
        <v/>
      </c>
      <c r="D202" s="9">
        <f t="shared" si="23"/>
        <v>0.34849251275897447</v>
      </c>
      <c r="E202" s="9" t="str">
        <f t="shared" ca="1" si="20"/>
        <v/>
      </c>
      <c r="F202" s="11">
        <f t="shared" si="24"/>
        <v>0.13806923731089282</v>
      </c>
      <c r="G202" s="11" t="str">
        <f t="shared" ca="1" si="21"/>
        <v/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3"/>
      <c r="T202" s="3"/>
      <c r="U202" s="3"/>
      <c r="V202" s="3"/>
      <c r="W202" s="3"/>
      <c r="X202" s="3"/>
      <c r="Y202" s="3"/>
    </row>
    <row r="203" spans="1:25" hidden="1" x14ac:dyDescent="0.3">
      <c r="A203" s="6">
        <v>1.99</v>
      </c>
      <c r="B203" s="6">
        <f t="shared" si="22"/>
        <v>0.2</v>
      </c>
      <c r="C203" s="6" t="str">
        <f t="shared" ca="1" si="19"/>
        <v/>
      </c>
      <c r="D203" s="9">
        <f t="shared" si="23"/>
        <v>0.35029187858972582</v>
      </c>
      <c r="E203" s="9" t="str">
        <f t="shared" ca="1" si="20"/>
        <v/>
      </c>
      <c r="F203" s="11">
        <f t="shared" si="24"/>
        <v>0.13669542544552385</v>
      </c>
      <c r="G203" s="11" t="str">
        <f t="shared" ca="1" si="21"/>
        <v/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3"/>
      <c r="T203" s="3"/>
      <c r="U203" s="3"/>
      <c r="V203" s="3"/>
      <c r="W203" s="3"/>
      <c r="X203" s="3"/>
      <c r="Y203" s="3"/>
    </row>
    <row r="204" spans="1:25" hidden="1" x14ac:dyDescent="0.3">
      <c r="A204" s="6">
        <v>2</v>
      </c>
      <c r="B204" s="6">
        <f t="shared" si="22"/>
        <v>0.2</v>
      </c>
      <c r="C204" s="6" t="str">
        <f t="shared" ca="1" si="19"/>
        <v/>
      </c>
      <c r="D204" s="9">
        <f t="shared" si="23"/>
        <v>0.35206532676429952</v>
      </c>
      <c r="E204" s="9" t="str">
        <f t="shared" ca="1" si="20"/>
        <v/>
      </c>
      <c r="F204" s="11">
        <f t="shared" si="24"/>
        <v>0.1353352832366127</v>
      </c>
      <c r="G204" s="11" t="str">
        <f t="shared" ca="1" si="21"/>
        <v/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3"/>
      <c r="T204" s="3"/>
      <c r="U204" s="3"/>
      <c r="V204" s="3"/>
      <c r="W204" s="3"/>
      <c r="X204" s="3"/>
      <c r="Y204" s="3"/>
    </row>
    <row r="205" spans="1:25" hidden="1" x14ac:dyDescent="0.3">
      <c r="A205" s="6">
        <v>2.0100000000000002</v>
      </c>
      <c r="B205" s="6">
        <f t="shared" si="22"/>
        <v>0.2</v>
      </c>
      <c r="C205" s="6" t="str">
        <f t="shared" ca="1" si="19"/>
        <v/>
      </c>
      <c r="D205" s="9">
        <f t="shared" si="23"/>
        <v>0.35381237049777969</v>
      </c>
      <c r="E205" s="9" t="str">
        <f t="shared" ca="1" si="20"/>
        <v/>
      </c>
      <c r="F205" s="11">
        <f t="shared" si="24"/>
        <v>0.13398867466880493</v>
      </c>
      <c r="G205" s="11" t="str">
        <f t="shared" ca="1" si="21"/>
        <v/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3"/>
      <c r="T205" s="3"/>
      <c r="U205" s="3"/>
      <c r="V205" s="3"/>
      <c r="W205" s="3"/>
      <c r="X205" s="3"/>
      <c r="Y205" s="3"/>
    </row>
    <row r="206" spans="1:25" hidden="1" x14ac:dyDescent="0.3">
      <c r="A206" s="6">
        <v>2.02</v>
      </c>
      <c r="B206" s="6">
        <f t="shared" si="22"/>
        <v>0.2</v>
      </c>
      <c r="C206" s="6" t="str">
        <f t="shared" ca="1" si="19"/>
        <v/>
      </c>
      <c r="D206" s="9">
        <f t="shared" si="23"/>
        <v>0.35553252850599709</v>
      </c>
      <c r="E206" s="9" t="str">
        <f t="shared" ca="1" si="20"/>
        <v/>
      </c>
      <c r="F206" s="11">
        <f t="shared" si="24"/>
        <v>0.13265546508012172</v>
      </c>
      <c r="G206" s="11" t="str">
        <f t="shared" ca="1" si="21"/>
        <v/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3"/>
      <c r="T206" s="3"/>
      <c r="U206" s="3"/>
      <c r="V206" s="3"/>
      <c r="W206" s="3"/>
      <c r="X206" s="3"/>
      <c r="Y206" s="3"/>
    </row>
    <row r="207" spans="1:25" hidden="1" x14ac:dyDescent="0.3">
      <c r="A207" s="6">
        <v>2.0300000000000002</v>
      </c>
      <c r="B207" s="6">
        <f t="shared" si="22"/>
        <v>0.2</v>
      </c>
      <c r="C207" s="6" t="str">
        <f t="shared" ca="1" si="19"/>
        <v/>
      </c>
      <c r="D207" s="9">
        <f t="shared" si="23"/>
        <v>0.35722532522580086</v>
      </c>
      <c r="E207" s="9" t="str">
        <f t="shared" ca="1" si="20"/>
        <v/>
      </c>
      <c r="F207" s="11">
        <f t="shared" si="24"/>
        <v>0.13133552114849303</v>
      </c>
      <c r="G207" s="11" t="str">
        <f t="shared" ca="1" si="21"/>
        <v/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3"/>
      <c r="T207" s="3"/>
      <c r="U207" s="3"/>
      <c r="V207" s="3"/>
      <c r="W207" s="3"/>
      <c r="X207" s="3"/>
      <c r="Y207" s="3"/>
    </row>
    <row r="208" spans="1:25" hidden="1" x14ac:dyDescent="0.3">
      <c r="A208" s="6">
        <v>2.04</v>
      </c>
      <c r="B208" s="6">
        <f t="shared" si="22"/>
        <v>0.2</v>
      </c>
      <c r="C208" s="6" t="str">
        <f t="shared" ca="1" si="19"/>
        <v/>
      </c>
      <c r="D208" s="9">
        <f t="shared" si="23"/>
        <v>0.35889029103354464</v>
      </c>
      <c r="E208" s="9" t="str">
        <f t="shared" ca="1" si="20"/>
        <v/>
      </c>
      <c r="F208" s="11">
        <f t="shared" si="24"/>
        <v>0.13002871087842591</v>
      </c>
      <c r="G208" s="11" t="str">
        <f t="shared" ca="1" si="21"/>
        <v/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3"/>
      <c r="T208" s="3"/>
      <c r="U208" s="3"/>
      <c r="V208" s="3"/>
      <c r="W208" s="3"/>
      <c r="X208" s="3"/>
      <c r="Y208" s="3"/>
    </row>
    <row r="209" spans="1:25" hidden="1" x14ac:dyDescent="0.3">
      <c r="A209" s="6">
        <v>2.0499999999999998</v>
      </c>
      <c r="B209" s="6">
        <f t="shared" si="22"/>
        <v>0.2</v>
      </c>
      <c r="C209" s="6" t="str">
        <f t="shared" ca="1" si="19"/>
        <v/>
      </c>
      <c r="D209" s="9">
        <f t="shared" si="23"/>
        <v>0.36052696246164795</v>
      </c>
      <c r="E209" s="9" t="str">
        <f t="shared" ca="1" si="20"/>
        <v/>
      </c>
      <c r="F209" s="11">
        <f t="shared" si="24"/>
        <v>0.12873490358780423</v>
      </c>
      <c r="G209" s="11" t="str">
        <f t="shared" ca="1" si="21"/>
        <v/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3"/>
      <c r="T209" s="3"/>
      <c r="U209" s="3"/>
      <c r="V209" s="3"/>
      <c r="W209" s="3"/>
      <c r="X209" s="3"/>
      <c r="Y209" s="3"/>
    </row>
    <row r="210" spans="1:25" hidden="1" x14ac:dyDescent="0.3">
      <c r="A210" s="6">
        <v>2.06</v>
      </c>
      <c r="B210" s="6">
        <f t="shared" si="22"/>
        <v>0.2</v>
      </c>
      <c r="C210" s="6" t="str">
        <f t="shared" ca="1" si="19"/>
        <v/>
      </c>
      <c r="D210" s="9">
        <f t="shared" si="23"/>
        <v>0.36213488241309222</v>
      </c>
      <c r="E210" s="9" t="str">
        <f t="shared" ca="1" si="20"/>
        <v/>
      </c>
      <c r="F210" s="11">
        <f t="shared" si="24"/>
        <v>0.12745396989482075</v>
      </c>
      <c r="G210" s="11" t="str">
        <f t="shared" ca="1" si="21"/>
        <v/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3"/>
      <c r="T210" s="3"/>
      <c r="U210" s="3"/>
      <c r="V210" s="3"/>
      <c r="W210" s="3"/>
      <c r="X210" s="3"/>
      <c r="Y210" s="3"/>
    </row>
    <row r="211" spans="1:25" hidden="1" x14ac:dyDescent="0.3">
      <c r="A211" s="6">
        <v>2.0699999999999998</v>
      </c>
      <c r="B211" s="6">
        <f t="shared" si="22"/>
        <v>0.2</v>
      </c>
      <c r="C211" s="6" t="str">
        <f t="shared" ca="1" si="19"/>
        <v/>
      </c>
      <c r="D211" s="9">
        <f t="shared" si="23"/>
        <v>0.36371360037371336</v>
      </c>
      <c r="E211" s="9" t="str">
        <f t="shared" ca="1" si="20"/>
        <v/>
      </c>
      <c r="F211" s="11">
        <f t="shared" si="24"/>
        <v>0.12618578170503877</v>
      </c>
      <c r="G211" s="11" t="str">
        <f t="shared" ca="1" si="21"/>
        <v/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3"/>
      <c r="T211" s="3"/>
      <c r="U211" s="3"/>
      <c r="V211" s="3"/>
      <c r="W211" s="3"/>
      <c r="X211" s="3"/>
      <c r="Y211" s="3"/>
    </row>
    <row r="212" spans="1:25" hidden="1" x14ac:dyDescent="0.3">
      <c r="A212" s="6">
        <v>2.08</v>
      </c>
      <c r="B212" s="6">
        <f t="shared" si="22"/>
        <v>0.2</v>
      </c>
      <c r="C212" s="6" t="str">
        <f t="shared" ca="1" si="19"/>
        <v/>
      </c>
      <c r="D212" s="9">
        <f t="shared" si="23"/>
        <v>0.36526267262215389</v>
      </c>
      <c r="E212" s="9" t="str">
        <f t="shared" ca="1" si="20"/>
        <v/>
      </c>
      <c r="F212" s="11">
        <f t="shared" si="24"/>
        <v>0.12493021219858241</v>
      </c>
      <c r="G212" s="11" t="str">
        <f t="shared" ca="1" si="21"/>
        <v/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3"/>
      <c r="T212" s="3"/>
      <c r="U212" s="3"/>
      <c r="V212" s="3"/>
      <c r="W212" s="3"/>
      <c r="X212" s="3"/>
      <c r="Y212" s="3"/>
    </row>
    <row r="213" spans="1:25" hidden="1" x14ac:dyDescent="0.3">
      <c r="A213" s="6">
        <v>2.09</v>
      </c>
      <c r="B213" s="6">
        <f t="shared" si="22"/>
        <v>0.2</v>
      </c>
      <c r="C213" s="6" t="str">
        <f t="shared" ca="1" si="19"/>
        <v/>
      </c>
      <c r="D213" s="9">
        <f t="shared" si="23"/>
        <v>0.36678166243733612</v>
      </c>
      <c r="E213" s="9" t="str">
        <f t="shared" ca="1" si="20"/>
        <v/>
      </c>
      <c r="F213" s="11">
        <f t="shared" si="24"/>
        <v>0.12368713581745483</v>
      </c>
      <c r="G213" s="11" t="str">
        <f t="shared" ca="1" si="21"/>
        <v/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3"/>
      <c r="T213" s="3"/>
      <c r="U213" s="3"/>
      <c r="V213" s="3"/>
      <c r="W213" s="3"/>
      <c r="X213" s="3"/>
      <c r="Y213" s="3"/>
    </row>
    <row r="214" spans="1:25" hidden="1" x14ac:dyDescent="0.3">
      <c r="A214" s="6">
        <v>2.1</v>
      </c>
      <c r="B214" s="6">
        <f t="shared" si="22"/>
        <v>0.2</v>
      </c>
      <c r="C214" s="6" t="str">
        <f t="shared" ca="1" si="19"/>
        <v/>
      </c>
      <c r="D214" s="9">
        <f t="shared" si="23"/>
        <v>0.36827014030332339</v>
      </c>
      <c r="E214" s="9" t="str">
        <f t="shared" ca="1" si="20"/>
        <v/>
      </c>
      <c r="F214" s="11">
        <f t="shared" si="24"/>
        <v>0.12245642825298191</v>
      </c>
      <c r="G214" s="11" t="str">
        <f t="shared" ca="1" si="21"/>
        <v/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3"/>
      <c r="T214" s="3"/>
      <c r="U214" s="3"/>
      <c r="V214" s="3"/>
      <c r="W214" s="3"/>
      <c r="X214" s="3"/>
      <c r="Y214" s="3"/>
    </row>
    <row r="215" spans="1:25" hidden="1" x14ac:dyDescent="0.3">
      <c r="A215" s="6">
        <v>2.11</v>
      </c>
      <c r="B215" s="6">
        <f t="shared" si="22"/>
        <v>0.2</v>
      </c>
      <c r="C215" s="6" t="str">
        <f t="shared" ca="1" si="19"/>
        <v/>
      </c>
      <c r="D215" s="9">
        <f t="shared" si="23"/>
        <v>0.36972768411143231</v>
      </c>
      <c r="E215" s="9" t="str">
        <f t="shared" ca="1" si="20"/>
        <v/>
      </c>
      <c r="F215" s="11">
        <f t="shared" si="24"/>
        <v>0.12123796643338168</v>
      </c>
      <c r="G215" s="11" t="str">
        <f t="shared" ca="1" si="21"/>
        <v/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3"/>
      <c r="T215" s="3"/>
      <c r="U215" s="3"/>
      <c r="V215" s="3"/>
      <c r="W215" s="3"/>
      <c r="X215" s="3"/>
      <c r="Y215" s="3"/>
    </row>
    <row r="216" spans="1:25" hidden="1" x14ac:dyDescent="0.3">
      <c r="A216" s="6">
        <v>2.12</v>
      </c>
      <c r="B216" s="6">
        <f t="shared" si="22"/>
        <v>0.2</v>
      </c>
      <c r="C216" s="6" t="str">
        <f t="shared" ca="1" si="19"/>
        <v/>
      </c>
      <c r="D216" s="9">
        <f t="shared" si="23"/>
        <v>0.37115387935946603</v>
      </c>
      <c r="E216" s="9" t="str">
        <f t="shared" ca="1" si="20"/>
        <v/>
      </c>
      <c r="F216" s="11">
        <f t="shared" si="24"/>
        <v>0.12003162851145673</v>
      </c>
      <c r="G216" s="11" t="str">
        <f t="shared" ca="1" si="21"/>
        <v/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3"/>
      <c r="T216" s="3"/>
      <c r="U216" s="3"/>
      <c r="V216" s="3"/>
      <c r="W216" s="3"/>
      <c r="X216" s="3"/>
      <c r="Y216" s="3"/>
    </row>
    <row r="217" spans="1:25" hidden="1" x14ac:dyDescent="0.3">
      <c r="A217" s="6">
        <v>2.13</v>
      </c>
      <c r="B217" s="6">
        <f t="shared" si="22"/>
        <v>0.2</v>
      </c>
      <c r="C217" s="6" t="str">
        <f t="shared" ca="1" si="19"/>
        <v/>
      </c>
      <c r="D217" s="9">
        <f t="shared" si="23"/>
        <v>0.37254831934793342</v>
      </c>
      <c r="E217" s="9" t="str">
        <f t="shared" ca="1" si="20"/>
        <v/>
      </c>
      <c r="F217" s="11">
        <f t="shared" si="24"/>
        <v>0.11883729385240965</v>
      </c>
      <c r="G217" s="11" t="str">
        <f t="shared" ca="1" si="21"/>
        <v/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3"/>
      <c r="T217" s="3"/>
      <c r="U217" s="3"/>
      <c r="V217" s="3"/>
      <c r="W217" s="3"/>
      <c r="X217" s="3"/>
      <c r="Y217" s="3"/>
    </row>
    <row r="218" spans="1:25" hidden="1" x14ac:dyDescent="0.3">
      <c r="A218" s="6">
        <v>2.14</v>
      </c>
      <c r="B218" s="6">
        <f t="shared" si="22"/>
        <v>0.2</v>
      </c>
      <c r="C218" s="6" t="str">
        <f t="shared" ca="1" si="19"/>
        <v/>
      </c>
      <c r="D218" s="9">
        <f t="shared" si="23"/>
        <v>0.37391060537312842</v>
      </c>
      <c r="E218" s="9" t="str">
        <f t="shared" ca="1" si="20"/>
        <v/>
      </c>
      <c r="F218" s="11">
        <f t="shared" si="24"/>
        <v>0.11765484302177918</v>
      </c>
      <c r="G218" s="11" t="str">
        <f t="shared" ca="1" si="21"/>
        <v/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3"/>
      <c r="T218" s="3"/>
      <c r="U218" s="3"/>
      <c r="V218" s="3"/>
      <c r="W218" s="3"/>
      <c r="X218" s="3"/>
      <c r="Y218" s="3"/>
    </row>
    <row r="219" spans="1:25" hidden="1" x14ac:dyDescent="0.3">
      <c r="A219" s="6">
        <v>2.15</v>
      </c>
      <c r="B219" s="6">
        <f t="shared" si="22"/>
        <v>0.2</v>
      </c>
      <c r="C219" s="6" t="str">
        <f t="shared" ca="1" si="19"/>
        <v/>
      </c>
      <c r="D219" s="9">
        <f t="shared" si="23"/>
        <v>0.37524034691693792</v>
      </c>
      <c r="E219" s="9" t="str">
        <f t="shared" ca="1" si="20"/>
        <v/>
      </c>
      <c r="F219" s="11">
        <f t="shared" si="24"/>
        <v>0.11648415777349697</v>
      </c>
      <c r="G219" s="11" t="str">
        <f t="shared" ca="1" si="21"/>
        <v/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3"/>
      <c r="T219" s="3"/>
      <c r="U219" s="3"/>
      <c r="V219" s="3"/>
      <c r="W219" s="3"/>
      <c r="X219" s="3"/>
      <c r="Y219" s="3"/>
    </row>
    <row r="220" spans="1:25" hidden="1" x14ac:dyDescent="0.3">
      <c r="A220" s="6">
        <v>2.16</v>
      </c>
      <c r="B220" s="6">
        <f t="shared" si="22"/>
        <v>0.2</v>
      </c>
      <c r="C220" s="6" t="str">
        <f t="shared" ca="1" si="19"/>
        <v/>
      </c>
      <c r="D220" s="9">
        <f t="shared" si="23"/>
        <v>0.37653716183325397</v>
      </c>
      <c r="E220" s="9" t="str">
        <f t="shared" ca="1" si="20"/>
        <v/>
      </c>
      <c r="F220" s="11">
        <f t="shared" si="24"/>
        <v>0.11532512103806251</v>
      </c>
      <c r="G220" s="11" t="str">
        <f t="shared" ca="1" si="21"/>
        <v/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3"/>
      <c r="T220" s="3"/>
      <c r="U220" s="3"/>
      <c r="V220" s="3"/>
      <c r="W220" s="3"/>
      <c r="X220" s="3"/>
      <c r="Y220" s="3"/>
    </row>
    <row r="221" spans="1:25" hidden="1" x14ac:dyDescent="0.3">
      <c r="A221" s="6">
        <v>2.17</v>
      </c>
      <c r="B221" s="6">
        <f t="shared" si="22"/>
        <v>0.2</v>
      </c>
      <c r="C221" s="6" t="str">
        <f t="shared" ca="1" si="19"/>
        <v/>
      </c>
      <c r="D221" s="9">
        <f t="shared" si="23"/>
        <v>0.37780067653086458</v>
      </c>
      <c r="E221" s="9" t="str">
        <f t="shared" ca="1" si="20"/>
        <v/>
      </c>
      <c r="F221" s="11">
        <f t="shared" si="24"/>
        <v>0.1141776169108365</v>
      </c>
      <c r="G221" s="11" t="str">
        <f t="shared" ca="1" si="21"/>
        <v/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3"/>
      <c r="T221" s="3"/>
      <c r="U221" s="3"/>
      <c r="V221" s="3"/>
      <c r="W221" s="3"/>
      <c r="X221" s="3"/>
      <c r="Y221" s="3"/>
    </row>
    <row r="222" spans="1:25" hidden="1" x14ac:dyDescent="0.3">
      <c r="A222" s="6">
        <v>2.1800000000000002</v>
      </c>
      <c r="B222" s="6">
        <f t="shared" si="22"/>
        <v>0.2</v>
      </c>
      <c r="C222" s="6" t="str">
        <f t="shared" ca="1" si="19"/>
        <v/>
      </c>
      <c r="D222" s="9">
        <f t="shared" si="23"/>
        <v>0.37903052615270172</v>
      </c>
      <c r="E222" s="9" t="str">
        <f t="shared" ca="1" si="20"/>
        <v/>
      </c>
      <c r="F222" s="11">
        <f t="shared" si="24"/>
        <v>0.11304153064044985</v>
      </c>
      <c r="G222" s="11" t="str">
        <f t="shared" ca="1" si="21"/>
        <v/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3"/>
      <c r="T222" s="3"/>
      <c r="U222" s="3"/>
      <c r="V222" s="3"/>
      <c r="W222" s="3"/>
      <c r="X222" s="3"/>
      <c r="Y222" s="3"/>
    </row>
    <row r="223" spans="1:25" hidden="1" x14ac:dyDescent="0.3">
      <c r="A223" s="6">
        <v>2.19</v>
      </c>
      <c r="B223" s="6">
        <f t="shared" si="22"/>
        <v>0.2</v>
      </c>
      <c r="C223" s="6" t="str">
        <f t="shared" ca="1" si="19"/>
        <v/>
      </c>
      <c r="D223" s="9">
        <f t="shared" si="23"/>
        <v>0.38022635475132494</v>
      </c>
      <c r="E223" s="9" t="str">
        <f t="shared" ca="1" si="20"/>
        <v/>
      </c>
      <c r="F223" s="11">
        <f t="shared" si="24"/>
        <v>0.11191674861732888</v>
      </c>
      <c r="G223" s="11" t="str">
        <f t="shared" ca="1" si="21"/>
        <v/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3"/>
      <c r="T223" s="3"/>
      <c r="U223" s="3"/>
      <c r="V223" s="3"/>
      <c r="W223" s="3"/>
      <c r="X223" s="3"/>
      <c r="Y223" s="3"/>
    </row>
    <row r="224" spans="1:25" hidden="1" x14ac:dyDescent="0.3">
      <c r="A224" s="6">
        <v>2.2000000000000002</v>
      </c>
      <c r="B224" s="6">
        <f t="shared" si="22"/>
        <v>0.2</v>
      </c>
      <c r="C224" s="6">
        <f t="shared" ca="1" si="19"/>
        <v>0.2</v>
      </c>
      <c r="D224" s="9">
        <f t="shared" si="23"/>
        <v>0.38138781546052414</v>
      </c>
      <c r="E224" s="9">
        <f t="shared" ca="1" si="20"/>
        <v>0.38138781546052414</v>
      </c>
      <c r="F224" s="11">
        <f t="shared" si="24"/>
        <v>0.11080315836233387</v>
      </c>
      <c r="G224" s="11">
        <f t="shared" ca="1" si="21"/>
        <v>0.11080315836233387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3"/>
      <c r="T224" s="3"/>
      <c r="U224" s="3"/>
      <c r="V224" s="3"/>
      <c r="W224" s="3"/>
      <c r="X224" s="3"/>
      <c r="Y224" s="3"/>
    </row>
    <row r="225" spans="1:25" hidden="1" x14ac:dyDescent="0.3">
      <c r="A225" s="6">
        <v>2.21</v>
      </c>
      <c r="B225" s="6">
        <f t="shared" si="22"/>
        <v>0.2</v>
      </c>
      <c r="C225" s="6">
        <f t="shared" ca="1" si="19"/>
        <v>0.2</v>
      </c>
      <c r="D225" s="9">
        <f t="shared" si="23"/>
        <v>0.38251457066292405</v>
      </c>
      <c r="E225" s="9">
        <f t="shared" ca="1" si="20"/>
        <v>0.38251457066292405</v>
      </c>
      <c r="F225" s="11">
        <f t="shared" si="24"/>
        <v>0.10970064851551141</v>
      </c>
      <c r="G225" s="11">
        <f t="shared" ca="1" si="21"/>
        <v>0.10970064851551141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3"/>
      <c r="T225" s="3"/>
      <c r="U225" s="3"/>
      <c r="V225" s="3"/>
      <c r="W225" s="3"/>
      <c r="X225" s="3"/>
      <c r="Y225" s="3"/>
    </row>
    <row r="226" spans="1:25" hidden="1" x14ac:dyDescent="0.3">
      <c r="A226" s="6">
        <v>2.2200000000000002</v>
      </c>
      <c r="B226" s="6">
        <f t="shared" si="22"/>
        <v>0.2</v>
      </c>
      <c r="C226" s="6">
        <f t="shared" ca="1" si="19"/>
        <v>0.2</v>
      </c>
      <c r="D226" s="9">
        <f t="shared" si="23"/>
        <v>0.38360629215347858</v>
      </c>
      <c r="E226" s="9">
        <f t="shared" ca="1" si="20"/>
        <v>0.38360629215347858</v>
      </c>
      <c r="F226" s="11">
        <f t="shared" si="24"/>
        <v>0.10860910882495796</v>
      </c>
      <c r="G226" s="11">
        <f t="shared" ca="1" si="21"/>
        <v>0.10860910882495796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3"/>
      <c r="T226" s="3"/>
      <c r="U226" s="3"/>
      <c r="V226" s="3"/>
      <c r="W226" s="3"/>
      <c r="X226" s="3"/>
      <c r="Y226" s="3"/>
    </row>
    <row r="227" spans="1:25" hidden="1" x14ac:dyDescent="0.3">
      <c r="A227" s="6">
        <v>2.23</v>
      </c>
      <c r="B227" s="6">
        <f t="shared" si="22"/>
        <v>0.2</v>
      </c>
      <c r="C227" s="6">
        <f t="shared" ca="1" si="19"/>
        <v>0.2</v>
      </c>
      <c r="D227" s="9">
        <f t="shared" si="23"/>
        <v>0.38466266129874283</v>
      </c>
      <c r="E227" s="9">
        <f t="shared" ca="1" si="20"/>
        <v>0.38466266129874283</v>
      </c>
      <c r="F227" s="11">
        <f t="shared" si="24"/>
        <v>0.10752843013579495</v>
      </c>
      <c r="G227" s="11">
        <f t="shared" ca="1" si="21"/>
        <v>0.10752843013579495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3"/>
      <c r="T227" s="3"/>
      <c r="U227" s="3"/>
      <c r="V227" s="3"/>
      <c r="W227" s="3"/>
      <c r="X227" s="3"/>
      <c r="Y227" s="3"/>
    </row>
    <row r="228" spans="1:25" hidden="1" x14ac:dyDescent="0.3">
      <c r="A228" s="6">
        <v>2.2400000000000002</v>
      </c>
      <c r="B228" s="6">
        <f t="shared" si="22"/>
        <v>0.2</v>
      </c>
      <c r="C228" s="6">
        <f t="shared" ca="1" si="19"/>
        <v>0.2</v>
      </c>
      <c r="D228" s="9">
        <f t="shared" si="23"/>
        <v>0.38568336919181612</v>
      </c>
      <c r="E228" s="9">
        <f t="shared" ca="1" si="20"/>
        <v>0.38568336919181612</v>
      </c>
      <c r="F228" s="11">
        <f t="shared" si="24"/>
        <v>0.10645850437925281</v>
      </c>
      <c r="G228" s="11">
        <f t="shared" ca="1" si="21"/>
        <v>0.10645850437925281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3"/>
      <c r="T228" s="3"/>
      <c r="U228" s="3"/>
      <c r="V228" s="3"/>
      <c r="W228" s="3"/>
      <c r="X228" s="3"/>
      <c r="Y228" s="3"/>
    </row>
    <row r="229" spans="1:25" hidden="1" x14ac:dyDescent="0.3">
      <c r="A229" s="6">
        <v>2.25</v>
      </c>
      <c r="B229" s="6">
        <f t="shared" si="22"/>
        <v>0.2</v>
      </c>
      <c r="C229" s="6">
        <f t="shared" ca="1" si="19"/>
        <v>0.2</v>
      </c>
      <c r="D229" s="9">
        <f t="shared" si="23"/>
        <v>0.38666811680284924</v>
      </c>
      <c r="E229" s="9">
        <f t="shared" ca="1" si="20"/>
        <v>0.38666811680284924</v>
      </c>
      <c r="F229" s="11">
        <f t="shared" si="24"/>
        <v>0.10539922456186433</v>
      </c>
      <c r="G229" s="11">
        <f t="shared" ca="1" si="21"/>
        <v>0.10539922456186433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3"/>
      <c r="T229" s="3"/>
      <c r="U229" s="3"/>
      <c r="V229" s="3"/>
      <c r="W229" s="3"/>
      <c r="X229" s="3"/>
      <c r="Y229" s="3"/>
    </row>
    <row r="230" spans="1:25" hidden="1" x14ac:dyDescent="0.3">
      <c r="A230" s="6">
        <v>2.2600000000000002</v>
      </c>
      <c r="B230" s="6">
        <f t="shared" si="22"/>
        <v>0.2</v>
      </c>
      <c r="C230" s="6">
        <f t="shared" ca="1" si="19"/>
        <v>0.2</v>
      </c>
      <c r="D230" s="9">
        <f t="shared" si="23"/>
        <v>0.38761661512501416</v>
      </c>
      <c r="E230" s="9">
        <f t="shared" ca="1" si="20"/>
        <v>0.38761661512501416</v>
      </c>
      <c r="F230" s="11">
        <f t="shared" si="24"/>
        <v>0.10435048475476499</v>
      </c>
      <c r="G230" s="11">
        <f t="shared" ca="1" si="21"/>
        <v>0.10435048475476499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3"/>
      <c r="T230" s="3"/>
      <c r="U230" s="3"/>
      <c r="V230" s="3"/>
      <c r="W230" s="3"/>
      <c r="X230" s="3"/>
      <c r="Y230" s="3"/>
    </row>
    <row r="231" spans="1:25" hidden="1" x14ac:dyDescent="0.3">
      <c r="A231" s="6">
        <v>2.27</v>
      </c>
      <c r="B231" s="6">
        <f t="shared" si="22"/>
        <v>0.2</v>
      </c>
      <c r="C231" s="6">
        <f t="shared" ca="1" si="19"/>
        <v>0.2</v>
      </c>
      <c r="D231" s="9">
        <f t="shared" si="23"/>
        <v>0.38852858531583589</v>
      </c>
      <c r="E231" s="9">
        <f t="shared" ca="1" si="20"/>
        <v>0.38852858531583589</v>
      </c>
      <c r="F231" s="11">
        <f t="shared" si="24"/>
        <v>0.1033121800831002</v>
      </c>
      <c r="G231" s="11">
        <f t="shared" ca="1" si="21"/>
        <v>0.1033121800831002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3"/>
      <c r="T231" s="3"/>
      <c r="U231" s="3"/>
      <c r="V231" s="3"/>
      <c r="W231" s="3"/>
      <c r="X231" s="3"/>
      <c r="Y231" s="3"/>
    </row>
    <row r="232" spans="1:25" hidden="1" x14ac:dyDescent="0.3">
      <c r="A232" s="6">
        <v>2.2800000000000002</v>
      </c>
      <c r="B232" s="6">
        <f t="shared" si="22"/>
        <v>0.2</v>
      </c>
      <c r="C232" s="6">
        <f t="shared" ca="1" si="19"/>
        <v>0.2</v>
      </c>
      <c r="D232" s="9">
        <f t="shared" si="23"/>
        <v>0.38940375883379047</v>
      </c>
      <c r="E232" s="9">
        <f t="shared" ca="1" si="20"/>
        <v>0.38940375883379047</v>
      </c>
      <c r="F232" s="11">
        <f t="shared" si="24"/>
        <v>0.10228420671553744</v>
      </c>
      <c r="G232" s="11">
        <f t="shared" ca="1" si="21"/>
        <v>0.10228420671553744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3"/>
      <c r="T232" s="3"/>
      <c r="U232" s="3"/>
      <c r="V232" s="3"/>
      <c r="W232" s="3"/>
      <c r="X232" s="3"/>
      <c r="Y232" s="3"/>
    </row>
    <row r="233" spans="1:25" hidden="1" x14ac:dyDescent="0.3">
      <c r="A233" s="6">
        <v>2.29</v>
      </c>
      <c r="B233" s="6">
        <f t="shared" si="22"/>
        <v>0.2</v>
      </c>
      <c r="C233" s="6">
        <f t="shared" ca="1" si="19"/>
        <v>0.2</v>
      </c>
      <c r="D233" s="9">
        <f t="shared" si="23"/>
        <v>0.39024187757007428</v>
      </c>
      <c r="E233" s="9">
        <f t="shared" ca="1" si="20"/>
        <v>0.39024187757007428</v>
      </c>
      <c r="F233" s="11">
        <f t="shared" si="24"/>
        <v>0.1012664618538834</v>
      </c>
      <c r="G233" s="11">
        <f t="shared" ca="1" si="21"/>
        <v>0.1012664618538834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3"/>
      <c r="T233" s="3"/>
      <c r="U233" s="3"/>
      <c r="V233" s="3"/>
      <c r="W233" s="3"/>
      <c r="X233" s="3"/>
      <c r="Y233" s="3"/>
    </row>
    <row r="234" spans="1:25" hidden="1" x14ac:dyDescent="0.3">
      <c r="A234" s="6">
        <v>2.3000000000000003</v>
      </c>
      <c r="B234" s="6">
        <f t="shared" si="22"/>
        <v>0.2</v>
      </c>
      <c r="C234" s="6">
        <f t="shared" ca="1" si="19"/>
        <v>0.2</v>
      </c>
      <c r="D234" s="9">
        <f t="shared" si="23"/>
        <v>0.39104269397545594</v>
      </c>
      <c r="E234" s="9">
        <f t="shared" ca="1" si="20"/>
        <v>0.39104269397545594</v>
      </c>
      <c r="F234" s="11">
        <f t="shared" si="24"/>
        <v>0.10025884372280371</v>
      </c>
      <c r="G234" s="11">
        <f t="shared" ca="1" si="21"/>
        <v>0.10025884372280371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3"/>
      <c r="T234" s="3"/>
      <c r="U234" s="3"/>
      <c r="V234" s="3"/>
      <c r="W234" s="3"/>
      <c r="X234" s="3"/>
      <c r="Y234" s="3"/>
    </row>
    <row r="235" spans="1:25" hidden="1" x14ac:dyDescent="0.3">
      <c r="A235" s="6">
        <v>2.31</v>
      </c>
      <c r="B235" s="6">
        <f t="shared" si="22"/>
        <v>0.2</v>
      </c>
      <c r="C235" s="6">
        <f t="shared" ca="1" si="19"/>
        <v>0.2</v>
      </c>
      <c r="D235" s="9">
        <f t="shared" si="23"/>
        <v>0.39180597118212113</v>
      </c>
      <c r="E235" s="9">
        <f t="shared" ca="1" si="20"/>
        <v>0.39180597118212113</v>
      </c>
      <c r="F235" s="11">
        <f t="shared" si="24"/>
        <v>9.9261251559645658E-2</v>
      </c>
      <c r="G235" s="11">
        <f t="shared" ca="1" si="21"/>
        <v>9.9261251559645658E-2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3"/>
      <c r="T235" s="3"/>
      <c r="U235" s="3"/>
      <c r="V235" s="3"/>
      <c r="W235" s="3"/>
      <c r="X235" s="3"/>
      <c r="Y235" s="3"/>
    </row>
    <row r="236" spans="1:25" hidden="1" x14ac:dyDescent="0.3">
      <c r="A236" s="6">
        <v>2.3199999999999998</v>
      </c>
      <c r="B236" s="6">
        <f t="shared" si="22"/>
        <v>0.2</v>
      </c>
      <c r="C236" s="6">
        <f t="shared" ca="1" si="19"/>
        <v>0.2</v>
      </c>
      <c r="D236" s="9">
        <f t="shared" si="23"/>
        <v>0.3925314831204289</v>
      </c>
      <c r="E236" s="9">
        <f t="shared" ca="1" si="20"/>
        <v>0.3925314831204289</v>
      </c>
      <c r="F236" s="11">
        <f t="shared" si="24"/>
        <v>9.8273585604361544E-2</v>
      </c>
      <c r="G236" s="11">
        <f t="shared" ca="1" si="21"/>
        <v>9.8273585604361544E-2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3"/>
      <c r="T236" s="3"/>
      <c r="U236" s="3"/>
      <c r="V236" s="3"/>
      <c r="W236" s="3"/>
      <c r="X236" s="3"/>
      <c r="Y236" s="3"/>
    </row>
    <row r="237" spans="1:25" hidden="1" x14ac:dyDescent="0.3">
      <c r="A237" s="6">
        <v>2.33</v>
      </c>
      <c r="B237" s="6">
        <f t="shared" si="22"/>
        <v>0.2</v>
      </c>
      <c r="C237" s="6">
        <f t="shared" ca="1" si="19"/>
        <v>0.2</v>
      </c>
      <c r="D237" s="9">
        <f t="shared" si="23"/>
        <v>0.39321901463049719</v>
      </c>
      <c r="E237" s="9">
        <f t="shared" ca="1" si="20"/>
        <v>0.39321901463049719</v>
      </c>
      <c r="F237" s="11">
        <f t="shared" si="24"/>
        <v>9.7295747089532758E-2</v>
      </c>
      <c r="G237" s="11">
        <f t="shared" ca="1" si="21"/>
        <v>9.7295747089532758E-2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3"/>
      <c r="T237" s="3"/>
      <c r="U237" s="3"/>
      <c r="V237" s="3"/>
      <c r="W237" s="3"/>
      <c r="X237" s="3"/>
      <c r="Y237" s="3"/>
    </row>
    <row r="238" spans="1:25" hidden="1" x14ac:dyDescent="0.3">
      <c r="A238" s="6">
        <v>2.34</v>
      </c>
      <c r="B238" s="6">
        <f t="shared" si="22"/>
        <v>0.2</v>
      </c>
      <c r="C238" s="6">
        <f t="shared" ca="1" si="19"/>
        <v>0.2</v>
      </c>
      <c r="D238" s="9">
        <f t="shared" si="23"/>
        <v>0.39386836156854083</v>
      </c>
      <c r="E238" s="9">
        <f t="shared" ca="1" si="20"/>
        <v>0.39386836156854083</v>
      </c>
      <c r="F238" s="11">
        <f t="shared" si="24"/>
        <v>9.6327638230493035E-2</v>
      </c>
      <c r="G238" s="11">
        <f t="shared" ca="1" si="21"/>
        <v>9.6327638230493035E-2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3"/>
      <c r="T238" s="3"/>
      <c r="U238" s="3"/>
      <c r="V238" s="3"/>
      <c r="W238" s="3"/>
      <c r="X238" s="3"/>
      <c r="Y238" s="3"/>
    </row>
    <row r="239" spans="1:25" hidden="1" x14ac:dyDescent="0.3">
      <c r="A239" s="6">
        <v>2.35</v>
      </c>
      <c r="B239" s="6">
        <f t="shared" si="22"/>
        <v>0.2</v>
      </c>
      <c r="C239" s="6">
        <f t="shared" ca="1" si="19"/>
        <v>0.2</v>
      </c>
      <c r="D239" s="9">
        <f t="shared" si="23"/>
        <v>0.39447933090788895</v>
      </c>
      <c r="E239" s="9">
        <f t="shared" ca="1" si="20"/>
        <v>0.39447933090788895</v>
      </c>
      <c r="F239" s="11">
        <f t="shared" si="24"/>
        <v>9.5369162215549613E-2</v>
      </c>
      <c r="G239" s="11">
        <f t="shared" ca="1" si="21"/>
        <v>9.5369162215549613E-2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3"/>
      <c r="T239" s="3"/>
      <c r="U239" s="3"/>
      <c r="V239" s="3"/>
      <c r="W239" s="3"/>
      <c r="X239" s="3"/>
      <c r="Y239" s="3"/>
    </row>
    <row r="240" spans="1:25" hidden="1" x14ac:dyDescent="0.3">
      <c r="A240" s="6">
        <v>2.36</v>
      </c>
      <c r="B240" s="6">
        <f t="shared" si="22"/>
        <v>0.2</v>
      </c>
      <c r="C240" s="6">
        <f t="shared" ca="1" si="19"/>
        <v>0.2</v>
      </c>
      <c r="D240" s="9">
        <f t="shared" si="23"/>
        <v>0.39505174083461125</v>
      </c>
      <c r="E240" s="9">
        <f t="shared" ca="1" si="20"/>
        <v>0.39505174083461125</v>
      </c>
      <c r="F240" s="11">
        <f t="shared" si="24"/>
        <v>9.4420223196302347E-2</v>
      </c>
      <c r="G240" s="11">
        <f t="shared" ca="1" si="21"/>
        <v>9.4420223196302347E-2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3"/>
      <c r="T240" s="3"/>
      <c r="U240" s="3"/>
      <c r="V240" s="3"/>
      <c r="W240" s="3"/>
      <c r="X240" s="3"/>
      <c r="Y240" s="3"/>
    </row>
    <row r="241" spans="1:25" hidden="1" x14ac:dyDescent="0.3">
      <c r="A241" s="6">
        <v>2.37</v>
      </c>
      <c r="B241" s="6">
        <f t="shared" si="22"/>
        <v>0.2</v>
      </c>
      <c r="C241" s="6">
        <f t="shared" ca="1" si="19"/>
        <v>0.2</v>
      </c>
      <c r="D241" s="9">
        <f t="shared" si="23"/>
        <v>0.39558542083768738</v>
      </c>
      <c r="E241" s="9">
        <f t="shared" ca="1" si="20"/>
        <v>0.39558542083768738</v>
      </c>
      <c r="F241" s="11">
        <f t="shared" si="24"/>
        <v>9.3480726278058465E-2</v>
      </c>
      <c r="G241" s="11">
        <f t="shared" ca="1" si="21"/>
        <v>9.3480726278058465E-2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3"/>
      <c r="T241" s="3"/>
      <c r="U241" s="3"/>
      <c r="V241" s="3"/>
      <c r="W241" s="3"/>
      <c r="X241" s="3"/>
      <c r="Y241" s="3"/>
    </row>
    <row r="242" spans="1:25" hidden="1" x14ac:dyDescent="0.3">
      <c r="A242" s="6">
        <v>2.38</v>
      </c>
      <c r="B242" s="6">
        <f t="shared" si="22"/>
        <v>0.2</v>
      </c>
      <c r="C242" s="6">
        <f t="shared" ca="1" si="19"/>
        <v>0.2</v>
      </c>
      <c r="D242" s="9">
        <f t="shared" si="23"/>
        <v>0.3960802117936561</v>
      </c>
      <c r="E242" s="9">
        <f t="shared" ca="1" si="20"/>
        <v>0.3960802117936561</v>
      </c>
      <c r="F242" s="11">
        <f t="shared" si="24"/>
        <v>9.255057751034329E-2</v>
      </c>
      <c r="G242" s="11">
        <f t="shared" ca="1" si="21"/>
        <v>9.255057751034329E-2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3"/>
      <c r="T242" s="3"/>
      <c r="U242" s="3"/>
      <c r="V242" s="3"/>
      <c r="W242" s="3"/>
      <c r="X242" s="3"/>
      <c r="Y242" s="3"/>
    </row>
    <row r="243" spans="1:25" hidden="1" x14ac:dyDescent="0.3">
      <c r="A243" s="6">
        <v>2.39</v>
      </c>
      <c r="B243" s="6">
        <f t="shared" si="22"/>
        <v>0.2</v>
      </c>
      <c r="C243" s="6">
        <f t="shared" ca="1" si="19"/>
        <v>0.2</v>
      </c>
      <c r="D243" s="9">
        <f t="shared" si="23"/>
        <v>0.39653596604568581</v>
      </c>
      <c r="E243" s="9">
        <f t="shared" ca="1" si="20"/>
        <v>0.39653596604568581</v>
      </c>
      <c r="F243" s="11">
        <f t="shared" si="24"/>
        <v>9.1629683877504836E-2</v>
      </c>
      <c r="G243" s="11">
        <f t="shared" ca="1" si="21"/>
        <v>9.1629683877504836E-2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3"/>
      <c r="T243" s="3"/>
      <c r="U243" s="3"/>
      <c r="V243" s="3"/>
      <c r="W243" s="3"/>
      <c r="X243" s="3"/>
      <c r="Y243" s="3"/>
    </row>
    <row r="244" spans="1:25" hidden="1" x14ac:dyDescent="0.3">
      <c r="A244" s="6">
        <v>2.4</v>
      </c>
      <c r="B244" s="6">
        <f t="shared" si="22"/>
        <v>0.2</v>
      </c>
      <c r="C244" s="6">
        <f t="shared" ca="1" si="19"/>
        <v>0.2</v>
      </c>
      <c r="D244" s="9">
        <f t="shared" si="23"/>
        <v>0.39695254747701181</v>
      </c>
      <c r="E244" s="9">
        <f t="shared" ca="1" si="20"/>
        <v>0.39695254747701181</v>
      </c>
      <c r="F244" s="11">
        <f t="shared" si="24"/>
        <v>9.0717953289412512E-2</v>
      </c>
      <c r="G244" s="11">
        <f t="shared" ca="1" si="21"/>
        <v>9.0717953289412512E-2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3"/>
      <c r="T244" s="3"/>
      <c r="U244" s="3"/>
      <c r="V244" s="3"/>
      <c r="W244" s="3"/>
      <c r="X244" s="3"/>
      <c r="Y244" s="3"/>
    </row>
    <row r="245" spans="1:25" hidden="1" x14ac:dyDescent="0.3">
      <c r="A245" s="6">
        <v>2.41</v>
      </c>
      <c r="B245" s="6">
        <f t="shared" si="22"/>
        <v>0.2</v>
      </c>
      <c r="C245" s="6">
        <f t="shared" ca="1" si="19"/>
        <v>0.2</v>
      </c>
      <c r="D245" s="9">
        <f t="shared" si="23"/>
        <v>0.39732983157868834</v>
      </c>
      <c r="E245" s="9">
        <f t="shared" ca="1" si="20"/>
        <v>0.39732983157868834</v>
      </c>
      <c r="F245" s="11">
        <f t="shared" si="24"/>
        <v>8.9815294572247628E-2</v>
      </c>
      <c r="G245" s="11">
        <f t="shared" ca="1" si="21"/>
        <v>8.9815294572247628E-2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3"/>
      <c r="T245" s="3"/>
      <c r="U245" s="3"/>
      <c r="V245" s="3"/>
      <c r="W245" s="3"/>
      <c r="X245" s="3"/>
      <c r="Y245" s="3"/>
    </row>
    <row r="246" spans="1:25" hidden="1" x14ac:dyDescent="0.3">
      <c r="A246" s="6">
        <v>2.42</v>
      </c>
      <c r="B246" s="6">
        <f t="shared" si="22"/>
        <v>0.2</v>
      </c>
      <c r="C246" s="6">
        <f t="shared" ca="1" si="19"/>
        <v>0.2</v>
      </c>
      <c r="D246" s="9">
        <f t="shared" si="23"/>
        <v>0.39766770551160885</v>
      </c>
      <c r="E246" s="9">
        <f t="shared" ca="1" si="20"/>
        <v>0.39766770551160885</v>
      </c>
      <c r="F246" s="11">
        <f t="shared" si="24"/>
        <v>8.8921617459386343E-2</v>
      </c>
      <c r="G246" s="11">
        <f t="shared" ca="1" si="21"/>
        <v>8.8921617459386343E-2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3"/>
      <c r="T246" s="3"/>
      <c r="U246" s="3"/>
      <c r="V246" s="3"/>
      <c r="W246" s="3"/>
      <c r="X246" s="3"/>
      <c r="Y246" s="3"/>
    </row>
    <row r="247" spans="1:25" hidden="1" x14ac:dyDescent="0.3">
      <c r="A247" s="6">
        <v>2.4300000000000002</v>
      </c>
      <c r="B247" s="6">
        <f t="shared" si="22"/>
        <v>0.2</v>
      </c>
      <c r="C247" s="6">
        <f t="shared" ca="1" si="19"/>
        <v>0.2</v>
      </c>
      <c r="D247" s="9">
        <f t="shared" si="23"/>
        <v>0.39796606816275104</v>
      </c>
      <c r="E247" s="9">
        <f t="shared" ca="1" si="20"/>
        <v>0.39796606816275104</v>
      </c>
      <c r="F247" s="11">
        <f t="shared" si="24"/>
        <v>8.8036832582372548E-2</v>
      </c>
      <c r="G247" s="11">
        <f t="shared" ca="1" si="21"/>
        <v>8.8036832582372548E-2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3"/>
      <c r="T247" s="3"/>
      <c r="U247" s="3"/>
      <c r="V247" s="3"/>
      <c r="W247" s="3"/>
      <c r="X247" s="3"/>
      <c r="Y247" s="3"/>
    </row>
    <row r="248" spans="1:25" hidden="1" x14ac:dyDescent="0.3">
      <c r="A248" s="6">
        <v>2.44</v>
      </c>
      <c r="B248" s="6">
        <f t="shared" si="22"/>
        <v>0.2</v>
      </c>
      <c r="C248" s="6">
        <f t="shared" ca="1" si="19"/>
        <v>0.2</v>
      </c>
      <c r="D248" s="9">
        <f t="shared" si="23"/>
        <v>0.39822483019560695</v>
      </c>
      <c r="E248" s="9">
        <f t="shared" ca="1" si="20"/>
        <v>0.39822483019560695</v>
      </c>
      <c r="F248" s="11">
        <f t="shared" si="24"/>
        <v>8.7160851461981298E-2</v>
      </c>
      <c r="G248" s="11">
        <f t="shared" ca="1" si="21"/>
        <v>8.7160851461981298E-2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3"/>
      <c r="T248" s="3"/>
      <c r="U248" s="3"/>
      <c r="V248" s="3"/>
      <c r="W248" s="3"/>
      <c r="X248" s="3"/>
      <c r="Y248" s="3"/>
    </row>
    <row r="249" spans="1:25" hidden="1" x14ac:dyDescent="0.3">
      <c r="A249" s="6">
        <v>2.4500000000000002</v>
      </c>
      <c r="B249" s="6">
        <f t="shared" si="22"/>
        <v>0.2</v>
      </c>
      <c r="C249" s="6">
        <f t="shared" ca="1" si="19"/>
        <v>0.2</v>
      </c>
      <c r="D249" s="9">
        <f t="shared" si="23"/>
        <v>0.39844391409476404</v>
      </c>
      <c r="E249" s="9">
        <f t="shared" ca="1" si="20"/>
        <v>0.39844391409476404</v>
      </c>
      <c r="F249" s="11">
        <f t="shared" si="24"/>
        <v>8.6293586499370495E-2</v>
      </c>
      <c r="G249" s="11">
        <f t="shared" ca="1" si="21"/>
        <v>8.6293586499370495E-2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3"/>
      <c r="T249" s="3"/>
      <c r="U249" s="3"/>
      <c r="V249" s="3"/>
      <c r="W249" s="3"/>
      <c r="X249" s="3"/>
      <c r="Y249" s="3"/>
    </row>
    <row r="250" spans="1:25" hidden="1" x14ac:dyDescent="0.3">
      <c r="A250" s="6">
        <v>2.46</v>
      </c>
      <c r="B250" s="6">
        <f t="shared" si="22"/>
        <v>0.2</v>
      </c>
      <c r="C250" s="6">
        <f t="shared" ca="1" si="19"/>
        <v>0.2</v>
      </c>
      <c r="D250" s="9">
        <f t="shared" si="23"/>
        <v>0.39862325420460504</v>
      </c>
      <c r="E250" s="9">
        <f t="shared" ca="1" si="20"/>
        <v>0.39862325420460504</v>
      </c>
      <c r="F250" s="11">
        <f t="shared" si="24"/>
        <v>8.5434950967321233E-2</v>
      </c>
      <c r="G250" s="11">
        <f t="shared" ca="1" si="21"/>
        <v>8.5434950967321233E-2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3"/>
      <c r="T250" s="3"/>
      <c r="U250" s="3"/>
      <c r="V250" s="3"/>
      <c r="W250" s="3"/>
      <c r="X250" s="3"/>
      <c r="Y250" s="3"/>
    </row>
    <row r="251" spans="1:25" hidden="1" x14ac:dyDescent="0.3">
      <c r="A251" s="6">
        <v>2.4700000000000002</v>
      </c>
      <c r="B251" s="6">
        <f t="shared" si="22"/>
        <v>0.2</v>
      </c>
      <c r="C251" s="6">
        <f t="shared" ca="1" si="19"/>
        <v>0.2</v>
      </c>
      <c r="D251" s="9">
        <f t="shared" si="23"/>
        <v>0.39876279676209969</v>
      </c>
      <c r="E251" s="9">
        <f t="shared" ca="1" si="20"/>
        <v>0.39876279676209969</v>
      </c>
      <c r="F251" s="11">
        <f t="shared" si="24"/>
        <v>8.4584859001564691E-2</v>
      </c>
      <c r="G251" s="11">
        <f t="shared" ca="1" si="21"/>
        <v>8.4584859001564691E-2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3"/>
      <c r="T251" s="3"/>
      <c r="U251" s="3"/>
      <c r="V251" s="3"/>
      <c r="W251" s="3"/>
      <c r="X251" s="3"/>
      <c r="Y251" s="3"/>
    </row>
    <row r="252" spans="1:25" hidden="1" x14ac:dyDescent="0.3">
      <c r="A252" s="6">
        <v>2.48</v>
      </c>
      <c r="B252" s="6">
        <f t="shared" si="22"/>
        <v>0.2</v>
      </c>
      <c r="C252" s="6">
        <f t="shared" ca="1" si="19"/>
        <v>0.2</v>
      </c>
      <c r="D252" s="9">
        <f t="shared" si="23"/>
        <v>0.39886249992366613</v>
      </c>
      <c r="E252" s="9">
        <f t="shared" ca="1" si="20"/>
        <v>0.39886249992366613</v>
      </c>
      <c r="F252" s="11">
        <f t="shared" si="24"/>
        <v>8.3743225592195963E-2</v>
      </c>
      <c r="G252" s="11">
        <f t="shared" ca="1" si="21"/>
        <v>8.3743225592195963E-2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3"/>
      <c r="T252" s="3"/>
      <c r="U252" s="3"/>
      <c r="V252" s="3"/>
      <c r="W252" s="3"/>
      <c r="X252" s="3"/>
      <c r="Y252" s="3"/>
    </row>
    <row r="253" spans="1:25" hidden="1" x14ac:dyDescent="0.3">
      <c r="A253" s="6">
        <v>2.4900000000000002</v>
      </c>
      <c r="B253" s="6">
        <f t="shared" si="22"/>
        <v>0.2</v>
      </c>
      <c r="C253" s="6">
        <f t="shared" ca="1" si="19"/>
        <v>0.2</v>
      </c>
      <c r="D253" s="9">
        <f t="shared" si="23"/>
        <v>0.39892233378608216</v>
      </c>
      <c r="E253" s="9">
        <f t="shared" ca="1" si="20"/>
        <v>0.39892233378608216</v>
      </c>
      <c r="F253" s="11">
        <f t="shared" si="24"/>
        <v>8.2909966575172661E-2</v>
      </c>
      <c r="G253" s="11">
        <f t="shared" ca="1" si="21"/>
        <v>8.2909966575172661E-2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3"/>
      <c r="T253" s="3"/>
      <c r="U253" s="3"/>
      <c r="V253" s="3"/>
      <c r="W253" s="3"/>
      <c r="X253" s="3"/>
      <c r="Y253" s="3"/>
    </row>
    <row r="254" spans="1:25" hidden="1" x14ac:dyDescent="0.3">
      <c r="A254" s="6">
        <v>2.5</v>
      </c>
      <c r="B254" s="6">
        <f t="shared" si="22"/>
        <v>0.2</v>
      </c>
      <c r="C254" s="6">
        <f t="shared" ca="1" si="19"/>
        <v>0.2</v>
      </c>
      <c r="D254" s="9">
        <f t="shared" si="23"/>
        <v>0.3989422804014327</v>
      </c>
      <c r="E254" s="9">
        <f t="shared" ca="1" si="20"/>
        <v>0.3989422804014327</v>
      </c>
      <c r="F254" s="11">
        <f t="shared" si="24"/>
        <v>8.20849986238988E-2</v>
      </c>
      <c r="G254" s="11">
        <f t="shared" ca="1" si="21"/>
        <v>8.20849986238988E-2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3"/>
      <c r="T254" s="3"/>
      <c r="U254" s="3"/>
      <c r="V254" s="3"/>
      <c r="W254" s="3"/>
      <c r="X254" s="3"/>
      <c r="Y254" s="3"/>
    </row>
    <row r="255" spans="1:25" hidden="1" x14ac:dyDescent="0.3">
      <c r="A255" s="6">
        <v>2.5100000000000002</v>
      </c>
      <c r="B255" s="6">
        <f t="shared" si="22"/>
        <v>0.2</v>
      </c>
      <c r="C255" s="6">
        <f t="shared" ca="1" si="19"/>
        <v>0.2</v>
      </c>
      <c r="D255" s="9">
        <f t="shared" si="23"/>
        <v>0.39892233378608216</v>
      </c>
      <c r="E255" s="9">
        <f t="shared" ca="1" si="20"/>
        <v>0.39892233378608216</v>
      </c>
      <c r="F255" s="11">
        <f t="shared" si="24"/>
        <v>8.1268239240891674E-2</v>
      </c>
      <c r="G255" s="11">
        <f t="shared" ca="1" si="21"/>
        <v>8.1268239240891674E-2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3"/>
      <c r="T255" s="3"/>
      <c r="U255" s="3"/>
      <c r="V255" s="3"/>
      <c r="W255" s="3"/>
      <c r="X255" s="3"/>
      <c r="Y255" s="3"/>
    </row>
    <row r="256" spans="1:25" hidden="1" x14ac:dyDescent="0.3">
      <c r="A256" s="6">
        <v>2.52</v>
      </c>
      <c r="B256" s="6">
        <f t="shared" si="22"/>
        <v>0.2</v>
      </c>
      <c r="C256" s="6">
        <f t="shared" ca="1" si="19"/>
        <v>0.2</v>
      </c>
      <c r="D256" s="9">
        <f t="shared" si="23"/>
        <v>0.39886249992366613</v>
      </c>
      <c r="E256" s="9">
        <f t="shared" ca="1" si="20"/>
        <v>0.39886249992366613</v>
      </c>
      <c r="F256" s="11">
        <f t="shared" si="24"/>
        <v>8.0459606749532439E-2</v>
      </c>
      <c r="G256" s="11">
        <f t="shared" ca="1" si="21"/>
        <v>8.0459606749532439E-2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3"/>
      <c r="T256" s="3"/>
      <c r="U256" s="3"/>
      <c r="V256" s="3"/>
      <c r="W256" s="3"/>
      <c r="X256" s="3"/>
      <c r="Y256" s="3"/>
    </row>
    <row r="257" spans="1:25" hidden="1" x14ac:dyDescent="0.3">
      <c r="A257" s="6">
        <v>2.5300000000000002</v>
      </c>
      <c r="B257" s="6">
        <f t="shared" si="22"/>
        <v>0.2</v>
      </c>
      <c r="C257" s="6">
        <f t="shared" ca="1" si="19"/>
        <v>0.2</v>
      </c>
      <c r="D257" s="9">
        <f t="shared" si="23"/>
        <v>0.39876279676209969</v>
      </c>
      <c r="E257" s="9">
        <f t="shared" ca="1" si="20"/>
        <v>0.39876279676209969</v>
      </c>
      <c r="F257" s="11">
        <f t="shared" si="24"/>
        <v>7.9659020285898011E-2</v>
      </c>
      <c r="G257" s="11">
        <f t="shared" ca="1" si="21"/>
        <v>7.9659020285898011E-2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3"/>
      <c r="T257" s="3"/>
      <c r="U257" s="3"/>
      <c r="V257" s="3"/>
      <c r="W257" s="3"/>
      <c r="X257" s="3"/>
      <c r="Y257" s="3"/>
    </row>
    <row r="258" spans="1:25" hidden="1" x14ac:dyDescent="0.3">
      <c r="A258" s="6">
        <v>2.54</v>
      </c>
      <c r="B258" s="6">
        <f t="shared" si="22"/>
        <v>0.2</v>
      </c>
      <c r="C258" s="6">
        <f t="shared" ca="1" si="19"/>
        <v>0.2</v>
      </c>
      <c r="D258" s="9">
        <f t="shared" si="23"/>
        <v>0.39862325420460504</v>
      </c>
      <c r="E258" s="9">
        <f t="shared" ca="1" si="20"/>
        <v>0.39862325420460504</v>
      </c>
      <c r="F258" s="11">
        <f t="shared" si="24"/>
        <v>7.8866399790674946E-2</v>
      </c>
      <c r="G258" s="11">
        <f t="shared" ca="1" si="21"/>
        <v>7.8866399790674946E-2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3"/>
      <c r="T258" s="3"/>
      <c r="U258" s="3"/>
      <c r="V258" s="3"/>
      <c r="W258" s="3"/>
      <c r="X258" s="3"/>
      <c r="Y258" s="3"/>
    </row>
    <row r="259" spans="1:25" hidden="1" x14ac:dyDescent="0.3">
      <c r="A259" s="6">
        <v>2.5500000000000003</v>
      </c>
      <c r="B259" s="6">
        <f t="shared" si="22"/>
        <v>0.2</v>
      </c>
      <c r="C259" s="6">
        <f t="shared" ca="1" si="19"/>
        <v>0.2</v>
      </c>
      <c r="D259" s="9">
        <f t="shared" si="23"/>
        <v>0.39844391409476398</v>
      </c>
      <c r="E259" s="9">
        <f t="shared" ca="1" si="20"/>
        <v>0.39844391409476398</v>
      </c>
      <c r="F259" s="11">
        <f t="shared" si="24"/>
        <v>7.8081666001153127E-2</v>
      </c>
      <c r="G259" s="11">
        <f t="shared" ca="1" si="21"/>
        <v>7.8081666001153127E-2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3"/>
      <c r="T259" s="3"/>
      <c r="U259" s="3"/>
      <c r="V259" s="3"/>
      <c r="W259" s="3"/>
      <c r="X259" s="3"/>
      <c r="Y259" s="3"/>
    </row>
    <row r="260" spans="1:25" hidden="1" x14ac:dyDescent="0.3">
      <c r="A260" s="6">
        <v>2.56</v>
      </c>
      <c r="B260" s="6">
        <f t="shared" si="22"/>
        <v>0.2</v>
      </c>
      <c r="C260" s="6">
        <f t="shared" ref="C260:C323" ca="1" si="25">IF(AND(A260&gt;=$B$1,A260&lt;=$C$1),0.2,"")</f>
        <v>0.2</v>
      </c>
      <c r="D260" s="9">
        <f t="shared" si="23"/>
        <v>0.39822483019560695</v>
      </c>
      <c r="E260" s="9">
        <f t="shared" ref="E260:E323" ca="1" si="26">IF(AND(A260&gt;=$B$1,A260&lt;=$C$1),_xlfn.NORM.S.DIST(A260-2.5,0),"")</f>
        <v>0.39822483019560695</v>
      </c>
      <c r="F260" s="11">
        <f t="shared" si="24"/>
        <v>7.7304740443299741E-2</v>
      </c>
      <c r="G260" s="11">
        <f t="shared" ref="G260:G323" ca="1" si="27">IF(AND(A260&gt;=$B$1,A260&lt;=$C$1),_xlfn.EXPON.DIST(A260,1/$F$3,0),"")</f>
        <v>7.7304740443299741E-2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3"/>
      <c r="T260" s="3"/>
      <c r="U260" s="3"/>
      <c r="V260" s="3"/>
      <c r="W260" s="3"/>
      <c r="X260" s="3"/>
      <c r="Y260" s="3"/>
    </row>
    <row r="261" spans="1:25" hidden="1" x14ac:dyDescent="0.3">
      <c r="A261" s="6">
        <v>2.57</v>
      </c>
      <c r="B261" s="6">
        <f t="shared" ref="B261:B324" si="28">1/5</f>
        <v>0.2</v>
      </c>
      <c r="C261" s="6">
        <f t="shared" ca="1" si="25"/>
        <v>0.2</v>
      </c>
      <c r="D261" s="9">
        <f t="shared" ref="D261:D324" si="29">_xlfn.NORM.S.DIST(A261-2.5,0)</f>
        <v>0.39796606816275104</v>
      </c>
      <c r="E261" s="9">
        <f t="shared" ca="1" si="26"/>
        <v>0.39796606816275104</v>
      </c>
      <c r="F261" s="11">
        <f t="shared" ref="F261:F324" si="30">_xlfn.EXPON.DIST(A261,1/$F$3,0)</f>
        <v>7.6535545423911513E-2</v>
      </c>
      <c r="G261" s="11">
        <f t="shared" ca="1" si="27"/>
        <v>7.6535545423911513E-2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3"/>
      <c r="T261" s="3"/>
      <c r="U261" s="3"/>
      <c r="V261" s="3"/>
      <c r="W261" s="3"/>
      <c r="X261" s="3"/>
      <c r="Y261" s="3"/>
    </row>
    <row r="262" spans="1:25" hidden="1" x14ac:dyDescent="0.3">
      <c r="A262" s="6">
        <v>2.58</v>
      </c>
      <c r="B262" s="6">
        <f t="shared" si="28"/>
        <v>0.2</v>
      </c>
      <c r="C262" s="6">
        <f t="shared" ca="1" si="25"/>
        <v>0.2</v>
      </c>
      <c r="D262" s="9">
        <f t="shared" si="29"/>
        <v>0.39766770551160885</v>
      </c>
      <c r="E262" s="9">
        <f t="shared" ca="1" si="26"/>
        <v>0.39766770551160885</v>
      </c>
      <c r="F262" s="11">
        <f t="shared" si="30"/>
        <v>7.5774004022845481E-2</v>
      </c>
      <c r="G262" s="11">
        <f t="shared" ca="1" si="27"/>
        <v>7.5774004022845481E-2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3"/>
      <c r="T262" s="3"/>
      <c r="U262" s="3"/>
      <c r="V262" s="3"/>
      <c r="W262" s="3"/>
      <c r="X262" s="3"/>
      <c r="Y262" s="3"/>
    </row>
    <row r="263" spans="1:25" hidden="1" x14ac:dyDescent="0.3">
      <c r="A263" s="6">
        <v>2.59</v>
      </c>
      <c r="B263" s="6">
        <f t="shared" si="28"/>
        <v>0.2</v>
      </c>
      <c r="C263" s="6">
        <f t="shared" ca="1" si="25"/>
        <v>0.2</v>
      </c>
      <c r="D263" s="9">
        <f t="shared" si="29"/>
        <v>0.39732983157868834</v>
      </c>
      <c r="E263" s="9">
        <f t="shared" ca="1" si="26"/>
        <v>0.39732983157868834</v>
      </c>
      <c r="F263" s="11">
        <f t="shared" si="30"/>
        <v>7.5020040085326978E-2</v>
      </c>
      <c r="G263" s="11">
        <f t="shared" ca="1" si="27"/>
        <v>7.5020040085326978E-2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3"/>
      <c r="T263" s="3"/>
      <c r="U263" s="3"/>
      <c r="V263" s="3"/>
      <c r="W263" s="3"/>
      <c r="X263" s="3"/>
      <c r="Y263" s="3"/>
    </row>
    <row r="264" spans="1:25" hidden="1" x14ac:dyDescent="0.3">
      <c r="A264" s="6">
        <v>2.6</v>
      </c>
      <c r="B264" s="6">
        <f t="shared" si="28"/>
        <v>0.2</v>
      </c>
      <c r="C264" s="6">
        <f t="shared" ca="1" si="25"/>
        <v>0.2</v>
      </c>
      <c r="D264" s="9">
        <f t="shared" si="29"/>
        <v>0.39695254747701181</v>
      </c>
      <c r="E264" s="9">
        <f t="shared" ca="1" si="26"/>
        <v>0.39695254747701181</v>
      </c>
      <c r="F264" s="11">
        <f t="shared" si="30"/>
        <v>7.4273578214333877E-2</v>
      </c>
      <c r="G264" s="11">
        <f t="shared" ca="1" si="27"/>
        <v>7.4273578214333877E-2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3"/>
      <c r="T264" s="3"/>
      <c r="U264" s="3"/>
      <c r="V264" s="3"/>
      <c r="W264" s="3"/>
      <c r="X264" s="3"/>
      <c r="Y264" s="3"/>
    </row>
    <row r="265" spans="1:25" hidden="1" x14ac:dyDescent="0.3">
      <c r="A265" s="6">
        <v>2.61</v>
      </c>
      <c r="B265" s="6">
        <f t="shared" si="28"/>
        <v>0.2</v>
      </c>
      <c r="C265" s="6">
        <f t="shared" ca="1" si="25"/>
        <v>0.2</v>
      </c>
      <c r="D265" s="9">
        <f t="shared" si="29"/>
        <v>0.39653596604568581</v>
      </c>
      <c r="E265" s="9">
        <f t="shared" ca="1" si="26"/>
        <v>0.39653596604568581</v>
      </c>
      <c r="F265" s="11">
        <f t="shared" si="30"/>
        <v>7.3534543763057097E-2</v>
      </c>
      <c r="G265" s="11">
        <f t="shared" ca="1" si="27"/>
        <v>7.3534543763057097E-2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3"/>
      <c r="T265" s="3"/>
      <c r="U265" s="3"/>
      <c r="V265" s="3"/>
      <c r="W265" s="3"/>
      <c r="X265" s="3"/>
      <c r="Y265" s="3"/>
    </row>
    <row r="266" spans="1:25" hidden="1" x14ac:dyDescent="0.3">
      <c r="A266" s="6">
        <v>2.62</v>
      </c>
      <c r="B266" s="6">
        <f t="shared" si="28"/>
        <v>0.2</v>
      </c>
      <c r="C266" s="6">
        <f t="shared" ca="1" si="25"/>
        <v>0.2</v>
      </c>
      <c r="D266" s="9">
        <f t="shared" si="29"/>
        <v>0.3960802117936561</v>
      </c>
      <c r="E266" s="9">
        <f t="shared" ca="1" si="26"/>
        <v>0.3960802117936561</v>
      </c>
      <c r="F266" s="11">
        <f t="shared" si="30"/>
        <v>7.2802862827435588E-2</v>
      </c>
      <c r="G266" s="11">
        <f t="shared" ca="1" si="27"/>
        <v>7.2802862827435588E-2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3"/>
      <c r="T266" s="3"/>
      <c r="U266" s="3"/>
      <c r="V266" s="3"/>
      <c r="W266" s="3"/>
      <c r="X266" s="3"/>
      <c r="Y266" s="3"/>
    </row>
    <row r="267" spans="1:25" hidden="1" x14ac:dyDescent="0.3">
      <c r="A267" s="6">
        <v>2.63</v>
      </c>
      <c r="B267" s="6">
        <f t="shared" si="28"/>
        <v>0.2</v>
      </c>
      <c r="C267" s="6">
        <f t="shared" ca="1" si="25"/>
        <v>0.2</v>
      </c>
      <c r="D267" s="9">
        <f t="shared" si="29"/>
        <v>0.39558542083768738</v>
      </c>
      <c r="E267" s="9">
        <f t="shared" ca="1" si="26"/>
        <v>0.39558542083768738</v>
      </c>
      <c r="F267" s="11">
        <f t="shared" si="30"/>
        <v>7.20784622387661E-2</v>
      </c>
      <c r="G267" s="11">
        <f t="shared" ca="1" si="27"/>
        <v>7.20784622387661E-2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3"/>
      <c r="T267" s="3"/>
      <c r="U267" s="3"/>
      <c r="V267" s="3"/>
      <c r="W267" s="3"/>
      <c r="X267" s="3"/>
      <c r="Y267" s="3"/>
    </row>
    <row r="268" spans="1:25" hidden="1" x14ac:dyDescent="0.3">
      <c r="A268" s="6">
        <v>2.64</v>
      </c>
      <c r="B268" s="6">
        <f t="shared" si="28"/>
        <v>0.2</v>
      </c>
      <c r="C268" s="6">
        <f t="shared" ca="1" si="25"/>
        <v>0.2</v>
      </c>
      <c r="D268" s="9">
        <f t="shared" si="29"/>
        <v>0.39505174083461125</v>
      </c>
      <c r="E268" s="9">
        <f t="shared" ca="1" si="26"/>
        <v>0.39505174083461125</v>
      </c>
      <c r="F268" s="11">
        <f t="shared" si="30"/>
        <v>7.1361269556386053E-2</v>
      </c>
      <c r="G268" s="11">
        <f t="shared" ca="1" si="27"/>
        <v>7.1361269556386053E-2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3"/>
      <c r="T268" s="3"/>
      <c r="U268" s="3"/>
      <c r="V268" s="3"/>
      <c r="W268" s="3"/>
      <c r="X268" s="3"/>
      <c r="Y268" s="3"/>
    </row>
    <row r="269" spans="1:25" hidden="1" x14ac:dyDescent="0.3">
      <c r="A269" s="6">
        <v>2.65</v>
      </c>
      <c r="B269" s="6">
        <f t="shared" si="28"/>
        <v>0.2</v>
      </c>
      <c r="C269" s="6">
        <f t="shared" ca="1" si="25"/>
        <v>0.2</v>
      </c>
      <c r="D269" s="9">
        <f t="shared" si="29"/>
        <v>0.39447933090788895</v>
      </c>
      <c r="E269" s="9">
        <f t="shared" ca="1" si="26"/>
        <v>0.39447933090788895</v>
      </c>
      <c r="F269" s="11">
        <f t="shared" si="30"/>
        <v>7.0651213060429596E-2</v>
      </c>
      <c r="G269" s="11">
        <f t="shared" ca="1" si="27"/>
        <v>7.0651213060429596E-2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3"/>
      <c r="T269" s="3"/>
      <c r="U269" s="3"/>
      <c r="V269" s="3"/>
      <c r="W269" s="3"/>
      <c r="X269" s="3"/>
      <c r="Y269" s="3"/>
    </row>
    <row r="270" spans="1:25" hidden="1" x14ac:dyDescent="0.3">
      <c r="A270" s="6">
        <v>2.66</v>
      </c>
      <c r="B270" s="6">
        <f t="shared" si="28"/>
        <v>0.2</v>
      </c>
      <c r="C270" s="6">
        <f t="shared" ca="1" si="25"/>
        <v>0.2</v>
      </c>
      <c r="D270" s="9">
        <f t="shared" si="29"/>
        <v>0.39386836156854083</v>
      </c>
      <c r="E270" s="9">
        <f t="shared" ca="1" si="26"/>
        <v>0.39386836156854083</v>
      </c>
      <c r="F270" s="11">
        <f t="shared" si="30"/>
        <v>6.9948221744655356E-2</v>
      </c>
      <c r="G270" s="11">
        <f t="shared" ca="1" si="27"/>
        <v>6.9948221744655356E-2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3"/>
      <c r="T270" s="3"/>
      <c r="U270" s="3"/>
      <c r="V270" s="3"/>
      <c r="W270" s="3"/>
      <c r="X270" s="3"/>
      <c r="Y270" s="3"/>
    </row>
    <row r="271" spans="1:25" hidden="1" x14ac:dyDescent="0.3">
      <c r="A271" s="6">
        <v>2.67</v>
      </c>
      <c r="B271" s="6">
        <f t="shared" si="28"/>
        <v>0.2</v>
      </c>
      <c r="C271" s="6">
        <f t="shared" ca="1" si="25"/>
        <v>0.2</v>
      </c>
      <c r="D271" s="9">
        <f t="shared" si="29"/>
        <v>0.39321901463049719</v>
      </c>
      <c r="E271" s="9">
        <f t="shared" ca="1" si="26"/>
        <v>0.39321901463049719</v>
      </c>
      <c r="F271" s="11">
        <f t="shared" si="30"/>
        <v>6.9252225309345994E-2</v>
      </c>
      <c r="G271" s="11">
        <f t="shared" ca="1" si="27"/>
        <v>6.9252225309345994E-2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3"/>
      <c r="T271" s="3"/>
      <c r="U271" s="3"/>
      <c r="V271" s="3"/>
      <c r="W271" s="3"/>
      <c r="X271" s="3"/>
      <c r="Y271" s="3"/>
    </row>
    <row r="272" spans="1:25" hidden="1" x14ac:dyDescent="0.3">
      <c r="A272" s="6">
        <v>2.68</v>
      </c>
      <c r="B272" s="6">
        <f t="shared" si="28"/>
        <v>0.2</v>
      </c>
      <c r="C272" s="6">
        <f t="shared" ca="1" si="25"/>
        <v>0.2</v>
      </c>
      <c r="D272" s="9">
        <f t="shared" si="29"/>
        <v>0.3925314831204289</v>
      </c>
      <c r="E272" s="9">
        <f t="shared" ca="1" si="26"/>
        <v>0.3925314831204289</v>
      </c>
      <c r="F272" s="11">
        <f t="shared" si="30"/>
        <v>6.8563154154277911E-2</v>
      </c>
      <c r="G272" s="11">
        <f t="shared" ca="1" si="27"/>
        <v>6.8563154154277911E-2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3"/>
      <c r="T272" s="3"/>
      <c r="U272" s="3"/>
      <c r="V272" s="3"/>
      <c r="W272" s="3"/>
      <c r="X272" s="3"/>
      <c r="Y272" s="3"/>
    </row>
    <row r="273" spans="1:25" hidden="1" x14ac:dyDescent="0.3">
      <c r="A273" s="6">
        <v>2.69</v>
      </c>
      <c r="B273" s="6">
        <f t="shared" si="28"/>
        <v>0.2</v>
      </c>
      <c r="C273" s="6">
        <f t="shared" ca="1" si="25"/>
        <v>0.2</v>
      </c>
      <c r="D273" s="9">
        <f t="shared" si="29"/>
        <v>0.39180597118212113</v>
      </c>
      <c r="E273" s="9">
        <f t="shared" ca="1" si="26"/>
        <v>0.39180597118212113</v>
      </c>
      <c r="F273" s="11">
        <f t="shared" si="30"/>
        <v>6.7880939371761442E-2</v>
      </c>
      <c r="G273" s="11">
        <f t="shared" ca="1" si="27"/>
        <v>6.7880939371761442E-2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3"/>
      <c r="T273" s="3"/>
      <c r="U273" s="3"/>
      <c r="V273" s="3"/>
      <c r="W273" s="3"/>
      <c r="X273" s="3"/>
      <c r="Y273" s="3"/>
    </row>
    <row r="274" spans="1:25" hidden="1" x14ac:dyDescent="0.3">
      <c r="A274" s="6">
        <v>2.7</v>
      </c>
      <c r="B274" s="6">
        <f t="shared" si="28"/>
        <v>0.2</v>
      </c>
      <c r="C274" s="6">
        <f t="shared" ca="1" si="25"/>
        <v>0.2</v>
      </c>
      <c r="D274" s="9">
        <f t="shared" si="29"/>
        <v>0.39104269397545588</v>
      </c>
      <c r="E274" s="9">
        <f t="shared" ca="1" si="26"/>
        <v>0.39104269397545588</v>
      </c>
      <c r="F274" s="11">
        <f t="shared" si="30"/>
        <v>6.7205512739749756E-2</v>
      </c>
      <c r="G274" s="11">
        <f t="shared" ca="1" si="27"/>
        <v>6.7205512739749756E-2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3"/>
      <c r="T274" s="3"/>
      <c r="U274" s="3"/>
      <c r="V274" s="3"/>
      <c r="W274" s="3"/>
      <c r="X274" s="3"/>
      <c r="Y274" s="3"/>
    </row>
    <row r="275" spans="1:25" hidden="1" x14ac:dyDescent="0.3">
      <c r="A275" s="6">
        <v>2.71</v>
      </c>
      <c r="B275" s="6">
        <f t="shared" si="28"/>
        <v>0.2</v>
      </c>
      <c r="C275" s="6">
        <f t="shared" ca="1" si="25"/>
        <v>0.2</v>
      </c>
      <c r="D275" s="9">
        <f t="shared" si="29"/>
        <v>0.39024187757007428</v>
      </c>
      <c r="E275" s="9">
        <f t="shared" ca="1" si="26"/>
        <v>0.39024187757007428</v>
      </c>
      <c r="F275" s="11">
        <f t="shared" si="30"/>
        <v>6.6536806715016855E-2</v>
      </c>
      <c r="G275" s="11">
        <f t="shared" ca="1" si="27"/>
        <v>6.6536806715016855E-2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3"/>
      <c r="T275" s="3"/>
      <c r="U275" s="3"/>
      <c r="V275" s="3"/>
      <c r="W275" s="3"/>
      <c r="X275" s="3"/>
      <c r="Y275" s="3"/>
    </row>
    <row r="276" spans="1:25" hidden="1" x14ac:dyDescent="0.3">
      <c r="A276" s="6">
        <v>2.72</v>
      </c>
      <c r="B276" s="6">
        <f t="shared" si="28"/>
        <v>0.2</v>
      </c>
      <c r="C276" s="6">
        <f t="shared" ca="1" si="25"/>
        <v>0.2</v>
      </c>
      <c r="D276" s="9">
        <f t="shared" si="29"/>
        <v>0.38940375883379041</v>
      </c>
      <c r="E276" s="9">
        <f t="shared" ca="1" si="26"/>
        <v>0.38940375883379041</v>
      </c>
      <c r="F276" s="11">
        <f t="shared" si="30"/>
        <v>6.5874754426402948E-2</v>
      </c>
      <c r="G276" s="11">
        <f t="shared" ca="1" si="27"/>
        <v>6.5874754426402948E-2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3"/>
      <c r="T276" s="3"/>
      <c r="U276" s="3"/>
      <c r="V276" s="3"/>
      <c r="W276" s="3"/>
      <c r="X276" s="3"/>
      <c r="Y276" s="3"/>
    </row>
    <row r="277" spans="1:25" hidden="1" x14ac:dyDescent="0.3">
      <c r="A277" s="6">
        <v>2.73</v>
      </c>
      <c r="B277" s="6">
        <f t="shared" si="28"/>
        <v>0.2</v>
      </c>
      <c r="C277" s="6">
        <f t="shared" ca="1" si="25"/>
        <v>0.2</v>
      </c>
      <c r="D277" s="9">
        <f t="shared" si="29"/>
        <v>0.38852858531583589</v>
      </c>
      <c r="E277" s="9">
        <f t="shared" ca="1" si="26"/>
        <v>0.38852858531583589</v>
      </c>
      <c r="F277" s="11">
        <f t="shared" si="30"/>
        <v>6.5219289668127525E-2</v>
      </c>
      <c r="G277" s="11">
        <f t="shared" ca="1" si="27"/>
        <v>6.5219289668127525E-2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3"/>
      <c r="T277" s="3"/>
      <c r="U277" s="3"/>
      <c r="V277" s="3"/>
      <c r="W277" s="3"/>
      <c r="X277" s="3"/>
      <c r="Y277" s="3"/>
    </row>
    <row r="278" spans="1:25" hidden="1" x14ac:dyDescent="0.3">
      <c r="A278" s="6">
        <v>2.74</v>
      </c>
      <c r="B278" s="6">
        <f t="shared" si="28"/>
        <v>0.2</v>
      </c>
      <c r="C278" s="6">
        <f t="shared" ca="1" si="25"/>
        <v>0.2</v>
      </c>
      <c r="D278" s="9">
        <f t="shared" si="29"/>
        <v>0.38761661512501411</v>
      </c>
      <c r="E278" s="9">
        <f t="shared" ca="1" si="26"/>
        <v>0.38761661512501411</v>
      </c>
      <c r="F278" s="11">
        <f t="shared" si="30"/>
        <v>6.457034689316847E-2</v>
      </c>
      <c r="G278" s="11">
        <f t="shared" ca="1" si="27"/>
        <v>6.457034689316847E-2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3"/>
      <c r="T278" s="3"/>
      <c r="U278" s="3"/>
      <c r="V278" s="3"/>
      <c r="W278" s="3"/>
      <c r="X278" s="3"/>
      <c r="Y278" s="3"/>
    </row>
    <row r="279" spans="1:25" hidden="1" x14ac:dyDescent="0.3">
      <c r="A279" s="6">
        <v>2.75</v>
      </c>
      <c r="B279" s="6">
        <f t="shared" si="28"/>
        <v>0.2</v>
      </c>
      <c r="C279" s="6">
        <f t="shared" ca="1" si="25"/>
        <v>0.2</v>
      </c>
      <c r="D279" s="9">
        <f t="shared" si="29"/>
        <v>0.38666811680284924</v>
      </c>
      <c r="E279" s="9">
        <f t="shared" ca="1" si="26"/>
        <v>0.38666811680284924</v>
      </c>
      <c r="F279" s="11">
        <f t="shared" si="30"/>
        <v>6.392786120670757E-2</v>
      </c>
      <c r="G279" s="11">
        <f t="shared" ca="1" si="27"/>
        <v>6.392786120670757E-2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3"/>
      <c r="T279" s="3"/>
      <c r="U279" s="3"/>
      <c r="V279" s="3"/>
      <c r="W279" s="3"/>
      <c r="X279" s="3"/>
      <c r="Y279" s="3"/>
    </row>
    <row r="280" spans="1:25" hidden="1" x14ac:dyDescent="0.3">
      <c r="A280" s="6">
        <v>2.7600000000000002</v>
      </c>
      <c r="B280" s="6">
        <f t="shared" si="28"/>
        <v>0.2</v>
      </c>
      <c r="C280" s="6">
        <f t="shared" ca="1" si="25"/>
        <v>0.2</v>
      </c>
      <c r="D280" s="9">
        <f t="shared" si="29"/>
        <v>0.38568336919181606</v>
      </c>
      <c r="E280" s="9">
        <f t="shared" ca="1" si="26"/>
        <v>0.38568336919181606</v>
      </c>
      <c r="F280" s="11">
        <f t="shared" si="30"/>
        <v>6.3291768359640704E-2</v>
      </c>
      <c r="G280" s="11">
        <f t="shared" ca="1" si="27"/>
        <v>6.3291768359640704E-2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3"/>
      <c r="T280" s="3"/>
      <c r="U280" s="3"/>
      <c r="V280" s="3"/>
      <c r="W280" s="3"/>
      <c r="X280" s="3"/>
      <c r="Y280" s="3"/>
    </row>
    <row r="281" spans="1:25" hidden="1" x14ac:dyDescent="0.3">
      <c r="A281" s="6">
        <v>2.77</v>
      </c>
      <c r="B281" s="6">
        <f t="shared" si="28"/>
        <v>0.2</v>
      </c>
      <c r="C281" s="6">
        <f t="shared" ca="1" si="25"/>
        <v>0.2</v>
      </c>
      <c r="D281" s="9">
        <f t="shared" si="29"/>
        <v>0.38466266129874283</v>
      </c>
      <c r="E281" s="9">
        <f t="shared" ca="1" si="26"/>
        <v>0.38466266129874283</v>
      </c>
      <c r="F281" s="11">
        <f t="shared" si="30"/>
        <v>6.2662004742153152E-2</v>
      </c>
      <c r="G281" s="11">
        <f t="shared" ca="1" si="27"/>
        <v>6.2662004742153152E-2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3"/>
      <c r="T281" s="3"/>
      <c r="U281" s="3"/>
      <c r="V281" s="3"/>
      <c r="W281" s="3"/>
      <c r="X281" s="3"/>
      <c r="Y281" s="3"/>
    </row>
    <row r="282" spans="1:25" hidden="1" x14ac:dyDescent="0.3">
      <c r="A282" s="6">
        <v>2.7800000000000002</v>
      </c>
      <c r="B282" s="6">
        <f t="shared" si="28"/>
        <v>0.2</v>
      </c>
      <c r="C282" s="6">
        <f t="shared" ca="1" si="25"/>
        <v>0.2</v>
      </c>
      <c r="D282" s="9">
        <f t="shared" si="29"/>
        <v>0.38360629215347852</v>
      </c>
      <c r="E282" s="9">
        <f t="shared" ca="1" si="26"/>
        <v>0.38360629215347852</v>
      </c>
      <c r="F282" s="11">
        <f t="shared" si="30"/>
        <v>6.203850737735829E-2</v>
      </c>
      <c r="G282" s="11">
        <f t="shared" ca="1" si="27"/>
        <v>6.203850737735829E-2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3"/>
      <c r="T282" s="3"/>
      <c r="U282" s="3"/>
      <c r="V282" s="3"/>
      <c r="W282" s="3"/>
      <c r="X282" s="3"/>
      <c r="Y282" s="3"/>
    </row>
    <row r="283" spans="1:25" hidden="1" x14ac:dyDescent="0.3">
      <c r="A283" s="6">
        <v>2.79</v>
      </c>
      <c r="B283" s="6">
        <f t="shared" si="28"/>
        <v>0.2</v>
      </c>
      <c r="C283" s="6">
        <f t="shared" ca="1" si="25"/>
        <v>0.2</v>
      </c>
      <c r="D283" s="9">
        <f t="shared" si="29"/>
        <v>0.38251457066292405</v>
      </c>
      <c r="E283" s="9">
        <f t="shared" ca="1" si="26"/>
        <v>0.38251457066292405</v>
      </c>
      <c r="F283" s="11">
        <f t="shared" si="30"/>
        <v>6.1421213915000127E-2</v>
      </c>
      <c r="G283" s="11">
        <f t="shared" ca="1" si="27"/>
        <v>6.1421213915000127E-2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3"/>
      <c r="T283" s="3"/>
      <c r="U283" s="3"/>
      <c r="V283" s="3"/>
      <c r="W283" s="3"/>
      <c r="X283" s="3"/>
      <c r="Y283" s="3"/>
    </row>
    <row r="284" spans="1:25" hidden="1" x14ac:dyDescent="0.3">
      <c r="A284" s="6">
        <v>2.8000000000000003</v>
      </c>
      <c r="B284" s="6">
        <f t="shared" si="28"/>
        <v>0.2</v>
      </c>
      <c r="C284" s="6">
        <f t="shared" ca="1" si="25"/>
        <v>0.2</v>
      </c>
      <c r="D284" s="9">
        <f t="shared" si="29"/>
        <v>0.38138781546052408</v>
      </c>
      <c r="E284" s="9">
        <f t="shared" ca="1" si="26"/>
        <v>0.38138781546052408</v>
      </c>
      <c r="F284" s="11">
        <f t="shared" si="30"/>
        <v>6.0810062625217952E-2</v>
      </c>
      <c r="G284" s="11">
        <f t="shared" ca="1" si="27"/>
        <v>6.0810062625217952E-2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3"/>
      <c r="T284" s="3"/>
      <c r="U284" s="3"/>
      <c r="V284" s="3"/>
      <c r="W284" s="3"/>
      <c r="X284" s="3"/>
      <c r="Y284" s="3"/>
    </row>
    <row r="285" spans="1:25" hidden="1" x14ac:dyDescent="0.3">
      <c r="A285" s="6">
        <v>2.81</v>
      </c>
      <c r="B285" s="6">
        <f t="shared" si="28"/>
        <v>0.2</v>
      </c>
      <c r="C285" s="6">
        <f t="shared" ca="1" si="25"/>
        <v>0.2</v>
      </c>
      <c r="D285" s="9">
        <f t="shared" si="29"/>
        <v>0.38022635475132494</v>
      </c>
      <c r="E285" s="9">
        <f t="shared" ca="1" si="26"/>
        <v>0.38022635475132494</v>
      </c>
      <c r="F285" s="11">
        <f t="shared" si="30"/>
        <v>6.0204992392373542E-2</v>
      </c>
      <c r="G285" s="11">
        <f t="shared" ca="1" si="27"/>
        <v>6.0204992392373542E-2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3"/>
      <c r="T285" s="3"/>
      <c r="U285" s="3"/>
      <c r="V285" s="3"/>
      <c r="W285" s="3"/>
      <c r="X285" s="3"/>
      <c r="Y285" s="3"/>
    </row>
    <row r="286" spans="1:25" hidden="1" x14ac:dyDescent="0.3">
      <c r="A286" s="6">
        <v>2.82</v>
      </c>
      <c r="B286" s="6">
        <f t="shared" si="28"/>
        <v>0.2</v>
      </c>
      <c r="C286" s="6">
        <f t="shared" ca="1" si="25"/>
        <v>0.2</v>
      </c>
      <c r="D286" s="9">
        <f t="shared" si="29"/>
        <v>0.37903052615270172</v>
      </c>
      <c r="E286" s="9">
        <f t="shared" ca="1" si="26"/>
        <v>0.37903052615270172</v>
      </c>
      <c r="F286" s="11">
        <f t="shared" si="30"/>
        <v>5.9605942708939368E-2</v>
      </c>
      <c r="G286" s="11">
        <f t="shared" ca="1" si="27"/>
        <v>5.9605942708939368E-2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3"/>
      <c r="T286" s="3"/>
      <c r="U286" s="3"/>
      <c r="V286" s="3"/>
      <c r="W286" s="3"/>
      <c r="X286" s="3"/>
      <c r="Y286" s="3"/>
    </row>
    <row r="287" spans="1:25" hidden="1" x14ac:dyDescent="0.3">
      <c r="A287" s="6">
        <v>2.83</v>
      </c>
      <c r="B287" s="6">
        <f t="shared" si="28"/>
        <v>0.2</v>
      </c>
      <c r="C287" s="6">
        <f t="shared" ca="1" si="25"/>
        <v>0.2</v>
      </c>
      <c r="D287" s="9">
        <f t="shared" si="29"/>
        <v>0.37780067653086458</v>
      </c>
      <c r="E287" s="9">
        <f t="shared" ca="1" si="26"/>
        <v>0.37780067653086458</v>
      </c>
      <c r="F287" s="11">
        <f t="shared" si="30"/>
        <v>5.9012853669447841E-2</v>
      </c>
      <c r="G287" s="11">
        <f t="shared" ca="1" si="27"/>
        <v>5.9012853669447841E-2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3"/>
      <c r="T287" s="3"/>
      <c r="U287" s="3"/>
      <c r="V287" s="3"/>
      <c r="W287" s="3"/>
      <c r="X287" s="3"/>
      <c r="Y287" s="3"/>
    </row>
    <row r="288" spans="1:25" hidden="1" x14ac:dyDescent="0.3">
      <c r="A288" s="6">
        <v>2.84</v>
      </c>
      <c r="B288" s="6">
        <f t="shared" si="28"/>
        <v>0.2</v>
      </c>
      <c r="C288" s="6">
        <f t="shared" ca="1" si="25"/>
        <v>0.2</v>
      </c>
      <c r="D288" s="9">
        <f t="shared" si="29"/>
        <v>0.37653716183325397</v>
      </c>
      <c r="E288" s="9">
        <f t="shared" ca="1" si="26"/>
        <v>0.37653716183325397</v>
      </c>
      <c r="F288" s="11">
        <f t="shared" si="30"/>
        <v>5.8425665964500828E-2</v>
      </c>
      <c r="G288" s="11">
        <f t="shared" ca="1" si="27"/>
        <v>5.8425665964500828E-2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3"/>
      <c r="T288" s="3"/>
      <c r="U288" s="3"/>
      <c r="V288" s="3"/>
      <c r="W288" s="3"/>
      <c r="X288" s="3"/>
      <c r="Y288" s="3"/>
    </row>
    <row r="289" spans="1:25" hidden="1" x14ac:dyDescent="0.3">
      <c r="A289" s="6">
        <v>2.85</v>
      </c>
      <c r="B289" s="6">
        <f t="shared" si="28"/>
        <v>0.2</v>
      </c>
      <c r="C289" s="6">
        <f t="shared" ca="1" si="25"/>
        <v>0.2</v>
      </c>
      <c r="D289" s="9">
        <f t="shared" si="29"/>
        <v>0.37524034691693792</v>
      </c>
      <c r="E289" s="9">
        <f t="shared" ca="1" si="26"/>
        <v>0.37524034691693792</v>
      </c>
      <c r="F289" s="11">
        <f t="shared" si="30"/>
        <v>5.7844320874838456E-2</v>
      </c>
      <c r="G289" s="11">
        <f t="shared" ca="1" si="27"/>
        <v>5.7844320874838456E-2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3"/>
      <c r="T289" s="3"/>
      <c r="U289" s="3"/>
      <c r="V289" s="3"/>
      <c r="W289" s="3"/>
      <c r="X289" s="3"/>
      <c r="Y289" s="3"/>
    </row>
    <row r="290" spans="1:25" hidden="1" x14ac:dyDescent="0.3">
      <c r="A290" s="6">
        <v>2.86</v>
      </c>
      <c r="B290" s="6">
        <f t="shared" si="28"/>
        <v>0.2</v>
      </c>
      <c r="C290" s="6">
        <f t="shared" ca="1" si="25"/>
        <v>0.2</v>
      </c>
      <c r="D290" s="9">
        <f t="shared" si="29"/>
        <v>0.37391060537312842</v>
      </c>
      <c r="E290" s="9">
        <f t="shared" ca="1" si="26"/>
        <v>0.37391060537312842</v>
      </c>
      <c r="F290" s="11">
        <f t="shared" si="30"/>
        <v>5.7268760265467358E-2</v>
      </c>
      <c r="G290" s="11">
        <f t="shared" ca="1" si="27"/>
        <v>5.7268760265467358E-2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3"/>
      <c r="T290" s="3"/>
      <c r="U290" s="3"/>
      <c r="V290" s="3"/>
      <c r="W290" s="3"/>
      <c r="X290" s="3"/>
      <c r="Y290" s="3"/>
    </row>
    <row r="291" spans="1:25" hidden="1" x14ac:dyDescent="0.3">
      <c r="A291" s="6">
        <v>2.87</v>
      </c>
      <c r="B291" s="6">
        <f t="shared" si="28"/>
        <v>0.2</v>
      </c>
      <c r="C291" s="6">
        <f t="shared" ca="1" si="25"/>
        <v>0.2</v>
      </c>
      <c r="D291" s="9">
        <f t="shared" si="29"/>
        <v>0.37254831934793342</v>
      </c>
      <c r="E291" s="9">
        <f t="shared" ca="1" si="26"/>
        <v>0.37254831934793342</v>
      </c>
      <c r="F291" s="11">
        <f t="shared" si="30"/>
        <v>5.6698926579846903E-2</v>
      </c>
      <c r="G291" s="11">
        <f t="shared" ca="1" si="27"/>
        <v>5.6698926579846903E-2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3"/>
      <c r="T291" s="3"/>
      <c r="U291" s="3"/>
      <c r="V291" s="3"/>
      <c r="W291" s="3"/>
      <c r="X291" s="3"/>
      <c r="Y291" s="3"/>
    </row>
    <row r="292" spans="1:25" hidden="1" x14ac:dyDescent="0.3">
      <c r="A292" s="6">
        <v>2.88</v>
      </c>
      <c r="B292" s="6">
        <f t="shared" si="28"/>
        <v>0.2</v>
      </c>
      <c r="C292" s="6">
        <f t="shared" ca="1" si="25"/>
        <v>0.2</v>
      </c>
      <c r="D292" s="9">
        <f t="shared" si="29"/>
        <v>0.37115387935946603</v>
      </c>
      <c r="E292" s="9">
        <f t="shared" ca="1" si="26"/>
        <v>0.37115387935946603</v>
      </c>
      <c r="F292" s="11">
        <f t="shared" si="30"/>
        <v>5.6134762834133725E-2</v>
      </c>
      <c r="G292" s="11">
        <f t="shared" ca="1" si="27"/>
        <v>5.6134762834133725E-2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3"/>
      <c r="T292" s="3"/>
      <c r="U292" s="3"/>
      <c r="V292" s="3"/>
      <c r="W292" s="3"/>
      <c r="X292" s="3"/>
      <c r="Y292" s="3"/>
    </row>
    <row r="293" spans="1:25" hidden="1" x14ac:dyDescent="0.3">
      <c r="A293" s="6">
        <v>2.89</v>
      </c>
      <c r="B293" s="6">
        <f t="shared" si="28"/>
        <v>0.2</v>
      </c>
      <c r="C293" s="6">
        <f t="shared" ca="1" si="25"/>
        <v>0.2</v>
      </c>
      <c r="D293" s="9">
        <f t="shared" si="29"/>
        <v>0.36972768411143231</v>
      </c>
      <c r="E293" s="9">
        <f t="shared" ca="1" si="26"/>
        <v>0.36972768411143231</v>
      </c>
      <c r="F293" s="11">
        <f t="shared" si="30"/>
        <v>5.5576212611483058E-2</v>
      </c>
      <c r="G293" s="11">
        <f t="shared" ca="1" si="27"/>
        <v>5.5576212611483058E-2</v>
      </c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3"/>
      <c r="T293" s="3"/>
      <c r="U293" s="3"/>
      <c r="V293" s="3"/>
      <c r="W293" s="3"/>
      <c r="X293" s="3"/>
      <c r="Y293" s="3"/>
    </row>
    <row r="294" spans="1:25" hidden="1" x14ac:dyDescent="0.3">
      <c r="A294" s="6">
        <v>2.9</v>
      </c>
      <c r="B294" s="6">
        <f t="shared" si="28"/>
        <v>0.2</v>
      </c>
      <c r="C294" s="6">
        <f t="shared" ca="1" si="25"/>
        <v>0.2</v>
      </c>
      <c r="D294" s="9">
        <f t="shared" si="29"/>
        <v>0.36827014030332339</v>
      </c>
      <c r="E294" s="9">
        <f t="shared" ca="1" si="26"/>
        <v>0.36827014030332339</v>
      </c>
      <c r="F294" s="11">
        <f t="shared" si="30"/>
        <v>5.5023220056407231E-2</v>
      </c>
      <c r="G294" s="11">
        <f t="shared" ca="1" si="27"/>
        <v>5.5023220056407231E-2</v>
      </c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3"/>
      <c r="T294" s="3"/>
      <c r="U294" s="3"/>
      <c r="V294" s="3"/>
      <c r="W294" s="3"/>
      <c r="X294" s="3"/>
      <c r="Y294" s="3"/>
    </row>
    <row r="295" spans="1:25" hidden="1" x14ac:dyDescent="0.3">
      <c r="A295" s="6">
        <v>2.91</v>
      </c>
      <c r="B295" s="6">
        <f t="shared" si="28"/>
        <v>0.2</v>
      </c>
      <c r="C295" s="6" t="str">
        <f t="shared" ca="1" si="25"/>
        <v/>
      </c>
      <c r="D295" s="9">
        <f t="shared" si="29"/>
        <v>0.36678166243733612</v>
      </c>
      <c r="E295" s="9" t="str">
        <f t="shared" ca="1" si="26"/>
        <v/>
      </c>
      <c r="F295" s="11">
        <f t="shared" si="30"/>
        <v>5.4475729869189859E-2</v>
      </c>
      <c r="G295" s="11" t="str">
        <f t="shared" ca="1" si="27"/>
        <v/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3"/>
      <c r="T295" s="3"/>
      <c r="U295" s="3"/>
      <c r="V295" s="3"/>
      <c r="W295" s="3"/>
      <c r="X295" s="3"/>
      <c r="Y295" s="3"/>
    </row>
    <row r="296" spans="1:25" hidden="1" x14ac:dyDescent="0.3">
      <c r="A296" s="6">
        <v>2.92</v>
      </c>
      <c r="B296" s="6">
        <f t="shared" si="28"/>
        <v>0.2</v>
      </c>
      <c r="C296" s="6" t="str">
        <f t="shared" ca="1" si="25"/>
        <v/>
      </c>
      <c r="D296" s="9">
        <f t="shared" si="29"/>
        <v>0.36526267262215389</v>
      </c>
      <c r="E296" s="9" t="str">
        <f t="shared" ca="1" si="26"/>
        <v/>
      </c>
      <c r="F296" s="11">
        <f t="shared" si="30"/>
        <v>5.3933687300356019E-2</v>
      </c>
      <c r="G296" s="11" t="str">
        <f t="shared" ca="1" si="27"/>
        <v/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3"/>
      <c r="T296" s="3"/>
      <c r="U296" s="3"/>
      <c r="V296" s="3"/>
      <c r="W296" s="3"/>
      <c r="X296" s="3"/>
      <c r="Y296" s="3"/>
    </row>
    <row r="297" spans="1:25" hidden="1" x14ac:dyDescent="0.3">
      <c r="A297" s="6">
        <v>2.93</v>
      </c>
      <c r="B297" s="6">
        <f t="shared" si="28"/>
        <v>0.2</v>
      </c>
      <c r="C297" s="6" t="str">
        <f t="shared" ca="1" si="25"/>
        <v/>
      </c>
      <c r="D297" s="9">
        <f t="shared" si="29"/>
        <v>0.36371360037371336</v>
      </c>
      <c r="E297" s="9" t="str">
        <f t="shared" ca="1" si="26"/>
        <v/>
      </c>
      <c r="F297" s="11">
        <f t="shared" si="30"/>
        <v>5.3397038145197084E-2</v>
      </c>
      <c r="G297" s="11" t="str">
        <f t="shared" ca="1" si="27"/>
        <v/>
      </c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3"/>
      <c r="T297" s="3"/>
      <c r="U297" s="3"/>
      <c r="V297" s="3"/>
      <c r="W297" s="3"/>
      <c r="X297" s="3"/>
      <c r="Y297" s="3"/>
    </row>
    <row r="298" spans="1:25" hidden="1" x14ac:dyDescent="0.3">
      <c r="A298" s="6">
        <v>2.94</v>
      </c>
      <c r="B298" s="6">
        <f t="shared" si="28"/>
        <v>0.2</v>
      </c>
      <c r="C298" s="6" t="str">
        <f t="shared" ca="1" si="25"/>
        <v/>
      </c>
      <c r="D298" s="9">
        <f t="shared" si="29"/>
        <v>0.36213488241309222</v>
      </c>
      <c r="E298" s="9" t="str">
        <f t="shared" ca="1" si="26"/>
        <v/>
      </c>
      <c r="F298" s="11">
        <f t="shared" si="30"/>
        <v>5.2865728738350368E-2</v>
      </c>
      <c r="G298" s="11" t="str">
        <f t="shared" ca="1" si="27"/>
        <v/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3"/>
      <c r="T298" s="3"/>
      <c r="U298" s="3"/>
      <c r="V298" s="3"/>
      <c r="W298" s="3"/>
      <c r="X298" s="3"/>
      <c r="Y298" s="3"/>
    </row>
    <row r="299" spans="1:25" hidden="1" x14ac:dyDescent="0.3">
      <c r="A299" s="6">
        <v>2.95</v>
      </c>
      <c r="B299" s="6">
        <f t="shared" si="28"/>
        <v>0.2</v>
      </c>
      <c r="C299" s="6" t="str">
        <f t="shared" ca="1" si="25"/>
        <v/>
      </c>
      <c r="D299" s="9">
        <f t="shared" si="29"/>
        <v>0.36052696246164795</v>
      </c>
      <c r="E299" s="9" t="str">
        <f t="shared" ca="1" si="26"/>
        <v/>
      </c>
      <c r="F299" s="11">
        <f t="shared" si="30"/>
        <v>5.2339705948432381E-2</v>
      </c>
      <c r="G299" s="11" t="str">
        <f t="shared" ca="1" si="27"/>
        <v/>
      </c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3"/>
      <c r="T299" s="3"/>
      <c r="U299" s="3"/>
      <c r="V299" s="3"/>
      <c r="W299" s="3"/>
      <c r="X299" s="3"/>
      <c r="Y299" s="3"/>
    </row>
    <row r="300" spans="1:25" hidden="1" x14ac:dyDescent="0.3">
      <c r="A300" s="6">
        <v>2.96</v>
      </c>
      <c r="B300" s="6">
        <f t="shared" si="28"/>
        <v>0.2</v>
      </c>
      <c r="C300" s="6" t="str">
        <f t="shared" ca="1" si="25"/>
        <v/>
      </c>
      <c r="D300" s="9">
        <f t="shared" si="29"/>
        <v>0.35889029103354464</v>
      </c>
      <c r="E300" s="9" t="str">
        <f t="shared" ca="1" si="26"/>
        <v/>
      </c>
      <c r="F300" s="11">
        <f t="shared" si="30"/>
        <v>5.1818917172725833E-2</v>
      </c>
      <c r="G300" s="11" t="str">
        <f t="shared" ca="1" si="27"/>
        <v/>
      </c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3"/>
      <c r="T300" s="3"/>
      <c r="U300" s="3"/>
      <c r="V300" s="3"/>
      <c r="W300" s="3"/>
      <c r="X300" s="3"/>
      <c r="Y300" s="3"/>
    </row>
    <row r="301" spans="1:25" hidden="1" x14ac:dyDescent="0.3">
      <c r="A301" s="6">
        <v>2.97</v>
      </c>
      <c r="B301" s="6">
        <f t="shared" si="28"/>
        <v>0.2</v>
      </c>
      <c r="C301" s="6" t="str">
        <f t="shared" ca="1" si="25"/>
        <v/>
      </c>
      <c r="D301" s="9">
        <f t="shared" si="29"/>
        <v>0.3572253252258008</v>
      </c>
      <c r="E301" s="9" t="str">
        <f t="shared" ca="1" si="26"/>
        <v/>
      </c>
      <c r="F301" s="11">
        <f t="shared" si="30"/>
        <v>5.1303310331919108E-2</v>
      </c>
      <c r="G301" s="11" t="str">
        <f t="shared" ca="1" si="27"/>
        <v/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3"/>
      <c r="T301" s="3"/>
      <c r="U301" s="3"/>
      <c r="V301" s="3"/>
      <c r="W301" s="3"/>
      <c r="X301" s="3"/>
      <c r="Y301" s="3"/>
    </row>
    <row r="302" spans="1:25" hidden="1" x14ac:dyDescent="0.3">
      <c r="A302" s="6">
        <v>2.98</v>
      </c>
      <c r="B302" s="6">
        <f t="shared" si="28"/>
        <v>0.2</v>
      </c>
      <c r="C302" s="6" t="str">
        <f t="shared" ca="1" si="25"/>
        <v/>
      </c>
      <c r="D302" s="9">
        <f t="shared" si="29"/>
        <v>0.35553252850599709</v>
      </c>
      <c r="E302" s="9" t="str">
        <f t="shared" ca="1" si="26"/>
        <v/>
      </c>
      <c r="F302" s="11">
        <f t="shared" si="30"/>
        <v>5.0792833864898503E-2</v>
      </c>
      <c r="G302" s="11" t="str">
        <f t="shared" ca="1" si="27"/>
        <v/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3"/>
      <c r="T302" s="3"/>
      <c r="U302" s="3"/>
      <c r="V302" s="3"/>
      <c r="W302" s="3"/>
      <c r="X302" s="3"/>
      <c r="Y302" s="3"/>
    </row>
    <row r="303" spans="1:25" hidden="1" x14ac:dyDescent="0.3">
      <c r="A303" s="6">
        <v>2.99</v>
      </c>
      <c r="B303" s="6">
        <f t="shared" si="28"/>
        <v>0.2</v>
      </c>
      <c r="C303" s="6" t="str">
        <f t="shared" ca="1" si="25"/>
        <v/>
      </c>
      <c r="D303" s="9">
        <f t="shared" si="29"/>
        <v>0.35381237049777964</v>
      </c>
      <c r="E303" s="9" t="str">
        <f t="shared" ca="1" si="26"/>
        <v/>
      </c>
      <c r="F303" s="11">
        <f t="shared" si="30"/>
        <v>5.0287436723591865E-2</v>
      </c>
      <c r="G303" s="11" t="str">
        <f t="shared" ca="1" si="27"/>
        <v/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3"/>
      <c r="T303" s="3"/>
      <c r="U303" s="3"/>
      <c r="V303" s="3"/>
      <c r="W303" s="3"/>
      <c r="X303" s="3"/>
      <c r="Y303" s="3"/>
    </row>
    <row r="304" spans="1:25" hidden="1" x14ac:dyDescent="0.3">
      <c r="A304" s="6">
        <v>3</v>
      </c>
      <c r="B304" s="6">
        <f t="shared" si="28"/>
        <v>0.2</v>
      </c>
      <c r="C304" s="6" t="str">
        <f t="shared" ca="1" si="25"/>
        <v/>
      </c>
      <c r="D304" s="9">
        <f t="shared" si="29"/>
        <v>0.35206532676429952</v>
      </c>
      <c r="E304" s="9" t="str">
        <f t="shared" ca="1" si="26"/>
        <v/>
      </c>
      <c r="F304" s="11">
        <f t="shared" si="30"/>
        <v>4.9787068367863944E-2</v>
      </c>
      <c r="G304" s="11" t="str">
        <f t="shared" ca="1" si="27"/>
        <v/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3"/>
      <c r="T304" s="3"/>
      <c r="U304" s="3"/>
      <c r="V304" s="3"/>
      <c r="W304" s="3"/>
      <c r="X304" s="3"/>
      <c r="Y304" s="3"/>
    </row>
    <row r="305" spans="1:25" hidden="1" x14ac:dyDescent="0.3">
      <c r="A305" s="6">
        <v>3.0100000000000002</v>
      </c>
      <c r="B305" s="6">
        <f t="shared" si="28"/>
        <v>0.2</v>
      </c>
      <c r="C305" s="6" t="str">
        <f t="shared" ca="1" si="25"/>
        <v/>
      </c>
      <c r="D305" s="9">
        <f t="shared" si="29"/>
        <v>0.35029187858972577</v>
      </c>
      <c r="E305" s="9" t="str">
        <f t="shared" ca="1" si="26"/>
        <v/>
      </c>
      <c r="F305" s="11">
        <f t="shared" si="30"/>
        <v>4.929167876046215E-2</v>
      </c>
      <c r="G305" s="11" t="str">
        <f t="shared" ca="1" si="27"/>
        <v/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3"/>
      <c r="T305" s="3"/>
      <c r="U305" s="3"/>
      <c r="V305" s="3"/>
      <c r="W305" s="3"/>
      <c r="X305" s="3"/>
      <c r="Y305" s="3"/>
    </row>
    <row r="306" spans="1:25" hidden="1" x14ac:dyDescent="0.3">
      <c r="A306" s="6">
        <v>3.02</v>
      </c>
      <c r="B306" s="6">
        <f t="shared" si="28"/>
        <v>0.2</v>
      </c>
      <c r="C306" s="6" t="str">
        <f t="shared" ca="1" si="25"/>
        <v/>
      </c>
      <c r="D306" s="9">
        <f t="shared" si="29"/>
        <v>0.34849251275897447</v>
      </c>
      <c r="E306" s="9" t="str">
        <f t="shared" ca="1" si="26"/>
        <v/>
      </c>
      <c r="F306" s="11">
        <f t="shared" si="30"/>
        <v>4.8801218362012962E-2</v>
      </c>
      <c r="G306" s="11" t="str">
        <f t="shared" ca="1" si="27"/>
        <v/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3"/>
      <c r="T306" s="3"/>
      <c r="U306" s="3"/>
      <c r="V306" s="3"/>
      <c r="W306" s="3"/>
      <c r="X306" s="3"/>
      <c r="Y306" s="3"/>
    </row>
    <row r="307" spans="1:25" hidden="1" x14ac:dyDescent="0.3">
      <c r="A307" s="6">
        <v>3.0300000000000002</v>
      </c>
      <c r="B307" s="6">
        <f t="shared" si="28"/>
        <v>0.2</v>
      </c>
      <c r="C307" s="6" t="str">
        <f t="shared" ca="1" si="25"/>
        <v/>
      </c>
      <c r="D307" s="9">
        <f t="shared" si="29"/>
        <v>0.3466677213357916</v>
      </c>
      <c r="E307" s="9" t="str">
        <f t="shared" ca="1" si="26"/>
        <v/>
      </c>
      <c r="F307" s="11">
        <f t="shared" si="30"/>
        <v>4.8315638126067768E-2</v>
      </c>
      <c r="G307" s="11" t="str">
        <f t="shared" ca="1" si="27"/>
        <v/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3"/>
      <c r="T307" s="3"/>
      <c r="U307" s="3"/>
      <c r="V307" s="3"/>
      <c r="W307" s="3"/>
      <c r="X307" s="3"/>
      <c r="Y307" s="3"/>
    </row>
    <row r="308" spans="1:25" hidden="1" x14ac:dyDescent="0.3">
      <c r="A308" s="6">
        <v>3.04</v>
      </c>
      <c r="B308" s="6">
        <f t="shared" si="28"/>
        <v>0.2</v>
      </c>
      <c r="C308" s="6" t="str">
        <f t="shared" ca="1" si="25"/>
        <v/>
      </c>
      <c r="D308" s="9">
        <f t="shared" si="29"/>
        <v>0.34481800143933333</v>
      </c>
      <c r="E308" s="9" t="str">
        <f t="shared" ca="1" si="26"/>
        <v/>
      </c>
      <c r="F308" s="11">
        <f t="shared" si="30"/>
        <v>4.7834889494198368E-2</v>
      </c>
      <c r="G308" s="11" t="str">
        <f t="shared" ca="1" si="27"/>
        <v/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3"/>
      <c r="T308" s="3"/>
      <c r="U308" s="3"/>
      <c r="V308" s="3"/>
      <c r="W308" s="3"/>
      <c r="X308" s="3"/>
      <c r="Y308" s="3"/>
    </row>
    <row r="309" spans="1:25" hidden="1" x14ac:dyDescent="0.3">
      <c r="A309" s="6">
        <v>3.0500000000000003</v>
      </c>
      <c r="B309" s="6">
        <f t="shared" si="28"/>
        <v>0.2</v>
      </c>
      <c r="C309" s="6" t="str">
        <f t="shared" ca="1" si="25"/>
        <v/>
      </c>
      <c r="D309" s="9">
        <f t="shared" si="29"/>
        <v>0.3429438550193839</v>
      </c>
      <c r="E309" s="9" t="str">
        <f t="shared" ca="1" si="26"/>
        <v/>
      </c>
      <c r="F309" s="11">
        <f t="shared" si="30"/>
        <v>4.7358924391140908E-2</v>
      </c>
      <c r="G309" s="11" t="str">
        <f t="shared" ca="1" si="27"/>
        <v/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3"/>
      <c r="T309" s="3"/>
      <c r="U309" s="3"/>
      <c r="V309" s="3"/>
      <c r="W309" s="3"/>
      <c r="X309" s="3"/>
      <c r="Y309" s="3"/>
    </row>
    <row r="310" spans="1:25" hidden="1" x14ac:dyDescent="0.3">
      <c r="A310" s="6">
        <v>3.06</v>
      </c>
      <c r="B310" s="6">
        <f t="shared" si="28"/>
        <v>0.2</v>
      </c>
      <c r="C310" s="6" t="str">
        <f t="shared" ca="1" si="25"/>
        <v/>
      </c>
      <c r="D310" s="9">
        <f t="shared" si="29"/>
        <v>0.34104578863035256</v>
      </c>
      <c r="E310" s="9" t="str">
        <f t="shared" ca="1" si="26"/>
        <v/>
      </c>
      <c r="F310" s="11">
        <f t="shared" si="30"/>
        <v>4.6887695219988486E-2</v>
      </c>
      <c r="G310" s="11" t="str">
        <f t="shared" ca="1" si="27"/>
        <v/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3"/>
      <c r="T310" s="3"/>
      <c r="U310" s="3"/>
      <c r="V310" s="3"/>
      <c r="W310" s="3"/>
      <c r="X310" s="3"/>
      <c r="Y310" s="3"/>
    </row>
    <row r="311" spans="1:25" hidden="1" x14ac:dyDescent="0.3">
      <c r="A311" s="6">
        <v>3.0700000000000003</v>
      </c>
      <c r="B311" s="6">
        <f t="shared" si="28"/>
        <v>0.2</v>
      </c>
      <c r="C311" s="6" t="str">
        <f t="shared" ca="1" si="25"/>
        <v/>
      </c>
      <c r="D311" s="9">
        <f t="shared" si="29"/>
        <v>0.33912431320419212</v>
      </c>
      <c r="E311" s="9" t="str">
        <f t="shared" ca="1" si="26"/>
        <v/>
      </c>
      <c r="F311" s="11">
        <f t="shared" si="30"/>
        <v>4.642115485743125E-2</v>
      </c>
      <c r="G311" s="11" t="str">
        <f t="shared" ca="1" si="27"/>
        <v/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3"/>
      <c r="T311" s="3"/>
      <c r="U311" s="3"/>
      <c r="V311" s="3"/>
      <c r="W311" s="3"/>
      <c r="X311" s="3"/>
      <c r="Y311" s="3"/>
    </row>
    <row r="312" spans="1:25" hidden="1" x14ac:dyDescent="0.3">
      <c r="A312" s="6">
        <v>3.08</v>
      </c>
      <c r="B312" s="6">
        <f t="shared" si="28"/>
        <v>0.2</v>
      </c>
      <c r="C312" s="6" t="str">
        <f t="shared" ca="1" si="25"/>
        <v/>
      </c>
      <c r="D312" s="9">
        <f t="shared" si="29"/>
        <v>0.33717994382238053</v>
      </c>
      <c r="E312" s="9" t="str">
        <f t="shared" ca="1" si="26"/>
        <v/>
      </c>
      <c r="F312" s="11">
        <f t="shared" si="30"/>
        <v>4.5959256649044204E-2</v>
      </c>
      <c r="G312" s="11" t="str">
        <f t="shared" ca="1" si="27"/>
        <v/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3"/>
      <c r="T312" s="3"/>
      <c r="U312" s="3"/>
      <c r="V312" s="3"/>
      <c r="W312" s="3"/>
      <c r="X312" s="3"/>
      <c r="Y312" s="3"/>
    </row>
    <row r="313" spans="1:25" hidden="1" x14ac:dyDescent="0.3">
      <c r="A313" s="6">
        <v>3.09</v>
      </c>
      <c r="B313" s="6">
        <f t="shared" si="28"/>
        <v>0.2</v>
      </c>
      <c r="C313" s="6" t="str">
        <f t="shared" ca="1" si="25"/>
        <v/>
      </c>
      <c r="D313" s="9">
        <f t="shared" si="29"/>
        <v>0.33521319948710615</v>
      </c>
      <c r="E313" s="9" t="str">
        <f t="shared" ca="1" si="26"/>
        <v/>
      </c>
      <c r="F313" s="11">
        <f t="shared" si="30"/>
        <v>4.550195440462157E-2</v>
      </c>
      <c r="G313" s="11" t="str">
        <f t="shared" ca="1" si="27"/>
        <v/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3"/>
      <c r="T313" s="3"/>
      <c r="U313" s="3"/>
      <c r="V313" s="3"/>
      <c r="W313" s="3"/>
      <c r="X313" s="3"/>
      <c r="Y313" s="3"/>
    </row>
    <row r="314" spans="1:25" hidden="1" x14ac:dyDescent="0.3">
      <c r="A314" s="6">
        <v>3.1</v>
      </c>
      <c r="B314" s="6">
        <f t="shared" si="28"/>
        <v>0.2</v>
      </c>
      <c r="C314" s="6" t="str">
        <f t="shared" ca="1" si="25"/>
        <v/>
      </c>
      <c r="D314" s="9">
        <f t="shared" si="29"/>
        <v>0.33322460289179967</v>
      </c>
      <c r="E314" s="9" t="str">
        <f t="shared" ca="1" si="26"/>
        <v/>
      </c>
      <c r="F314" s="11">
        <f t="shared" si="30"/>
        <v>4.5049202393557801E-2</v>
      </c>
      <c r="G314" s="11" t="str">
        <f t="shared" ca="1" si="27"/>
        <v/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3"/>
      <c r="T314" s="3"/>
      <c r="U314" s="3"/>
      <c r="V314" s="3"/>
      <c r="W314" s="3"/>
      <c r="X314" s="3"/>
      <c r="Y314" s="3"/>
    </row>
    <row r="315" spans="1:25" hidden="1" x14ac:dyDescent="0.3">
      <c r="A315" s="6">
        <v>3.11</v>
      </c>
      <c r="B315" s="6">
        <f t="shared" si="28"/>
        <v>0.2</v>
      </c>
      <c r="C315" s="6" t="str">
        <f t="shared" ca="1" si="25"/>
        <v/>
      </c>
      <c r="D315" s="9">
        <f t="shared" si="29"/>
        <v>0.33121468019115297</v>
      </c>
      <c r="E315" s="9" t="str">
        <f t="shared" ca="1" si="26"/>
        <v/>
      </c>
      <c r="F315" s="11">
        <f t="shared" si="30"/>
        <v>4.4600955340274535E-2</v>
      </c>
      <c r="G315" s="11" t="str">
        <f t="shared" ca="1" si="27"/>
        <v/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3"/>
      <c r="T315" s="3"/>
      <c r="U315" s="3"/>
      <c r="V315" s="3"/>
      <c r="W315" s="3"/>
      <c r="X315" s="3"/>
      <c r="Y315" s="3"/>
    </row>
    <row r="316" spans="1:25" hidden="1" x14ac:dyDescent="0.3">
      <c r="A316" s="6">
        <v>3.12</v>
      </c>
      <c r="B316" s="6">
        <f t="shared" si="28"/>
        <v>0.2</v>
      </c>
      <c r="C316" s="6" t="str">
        <f t="shared" ca="1" si="25"/>
        <v/>
      </c>
      <c r="D316" s="9">
        <f t="shared" si="29"/>
        <v>0.32918396077076478</v>
      </c>
      <c r="E316" s="9" t="str">
        <f t="shared" ca="1" si="26"/>
        <v/>
      </c>
      <c r="F316" s="11">
        <f t="shared" si="30"/>
        <v>4.415716841969286E-2</v>
      </c>
      <c r="G316" s="11" t="str">
        <f t="shared" ca="1" si="27"/>
        <v/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3"/>
      <c r="T316" s="3"/>
      <c r="U316" s="3"/>
      <c r="V316" s="3"/>
      <c r="W316" s="3"/>
      <c r="X316" s="3"/>
      <c r="Y316" s="3"/>
    </row>
    <row r="317" spans="1:25" hidden="1" x14ac:dyDescent="0.3">
      <c r="A317" s="6">
        <v>3.13</v>
      </c>
      <c r="B317" s="6">
        <f t="shared" si="28"/>
        <v>0.2</v>
      </c>
      <c r="C317" s="6" t="str">
        <f t="shared" ca="1" si="25"/>
        <v/>
      </c>
      <c r="D317" s="9">
        <f t="shared" si="29"/>
        <v>0.32713297701655447</v>
      </c>
      <c r="E317" s="9" t="str">
        <f t="shared" ca="1" si="26"/>
        <v/>
      </c>
      <c r="F317" s="11">
        <f t="shared" si="30"/>
        <v>4.3717797252750941E-2</v>
      </c>
      <c r="G317" s="11" t="str">
        <f t="shared" ca="1" si="27"/>
        <v/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3"/>
      <c r="T317" s="3"/>
      <c r="U317" s="3"/>
      <c r="V317" s="3"/>
      <c r="W317" s="3"/>
      <c r="X317" s="3"/>
      <c r="Y317" s="3"/>
    </row>
    <row r="318" spans="1:25" hidden="1" x14ac:dyDescent="0.3">
      <c r="A318" s="6">
        <v>3.14</v>
      </c>
      <c r="B318" s="6">
        <f t="shared" si="28"/>
        <v>0.2</v>
      </c>
      <c r="C318" s="6" t="str">
        <f t="shared" ca="1" si="25"/>
        <v/>
      </c>
      <c r="D318" s="9">
        <f t="shared" si="29"/>
        <v>0.32506226408408212</v>
      </c>
      <c r="E318" s="9" t="str">
        <f t="shared" ca="1" si="26"/>
        <v/>
      </c>
      <c r="F318" s="11">
        <f t="shared" si="30"/>
        <v>4.3282797901965896E-2</v>
      </c>
      <c r="G318" s="11" t="str">
        <f t="shared" ca="1" si="27"/>
        <v/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3"/>
      <c r="T318" s="3"/>
      <c r="U318" s="3"/>
      <c r="V318" s="3"/>
      <c r="W318" s="3"/>
      <c r="X318" s="3"/>
      <c r="Y318" s="3"/>
    </row>
    <row r="319" spans="1:25" hidden="1" x14ac:dyDescent="0.3">
      <c r="A319" s="6">
        <v>3.15</v>
      </c>
      <c r="B319" s="6">
        <f t="shared" si="28"/>
        <v>0.2</v>
      </c>
      <c r="C319" s="6" t="str">
        <f t="shared" ca="1" si="25"/>
        <v/>
      </c>
      <c r="D319" s="9">
        <f t="shared" si="29"/>
        <v>0.32297235966791432</v>
      </c>
      <c r="E319" s="9" t="str">
        <f t="shared" ca="1" si="26"/>
        <v/>
      </c>
      <c r="F319" s="11">
        <f t="shared" si="30"/>
        <v>4.2852126867040187E-2</v>
      </c>
      <c r="G319" s="11" t="str">
        <f t="shared" ca="1" si="27"/>
        <v/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3"/>
      <c r="T319" s="3"/>
      <c r="U319" s="3"/>
      <c r="V319" s="3"/>
      <c r="W319" s="3"/>
      <c r="X319" s="3"/>
      <c r="Y319" s="3"/>
    </row>
    <row r="320" spans="1:25" hidden="1" x14ac:dyDescent="0.3">
      <c r="A320" s="6">
        <v>3.16</v>
      </c>
      <c r="B320" s="6">
        <f t="shared" si="28"/>
        <v>0.2</v>
      </c>
      <c r="C320" s="6" t="str">
        <f t="shared" ca="1" si="25"/>
        <v/>
      </c>
      <c r="D320" s="9">
        <f t="shared" si="29"/>
        <v>0.32086380377117246</v>
      </c>
      <c r="E320" s="9" t="str">
        <f t="shared" ca="1" si="26"/>
        <v/>
      </c>
      <c r="F320" s="11">
        <f t="shared" si="30"/>
        <v>4.2425741080511385E-2</v>
      </c>
      <c r="G320" s="11" t="str">
        <f t="shared" ca="1" si="27"/>
        <v/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3"/>
      <c r="T320" s="3"/>
      <c r="U320" s="3"/>
      <c r="V320" s="3"/>
      <c r="W320" s="3"/>
      <c r="X320" s="3"/>
      <c r="Y320" s="3"/>
    </row>
    <row r="321" spans="1:25" hidden="1" x14ac:dyDescent="0.3">
      <c r="A321" s="6">
        <v>3.17</v>
      </c>
      <c r="B321" s="6">
        <f t="shared" si="28"/>
        <v>0.2</v>
      </c>
      <c r="C321" s="6" t="str">
        <f t="shared" ca="1" si="25"/>
        <v/>
      </c>
      <c r="D321" s="9">
        <f t="shared" si="29"/>
        <v>0.31873713847540158</v>
      </c>
      <c r="E321" s="9" t="str">
        <f t="shared" ca="1" si="26"/>
        <v/>
      </c>
      <c r="F321" s="11">
        <f t="shared" si="30"/>
        <v>4.2003597903445551E-2</v>
      </c>
      <c r="G321" s="11" t="str">
        <f t="shared" ca="1" si="27"/>
        <v/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3"/>
      <c r="T321" s="3"/>
      <c r="U321" s="3"/>
      <c r="V321" s="3"/>
      <c r="W321" s="3"/>
      <c r="X321" s="3"/>
      <c r="Y321" s="3"/>
    </row>
    <row r="322" spans="1:25" hidden="1" x14ac:dyDescent="0.3">
      <c r="A322" s="6">
        <v>3.18</v>
      </c>
      <c r="B322" s="6">
        <f t="shared" si="28"/>
        <v>0.2</v>
      </c>
      <c r="C322" s="6" t="str">
        <f t="shared" ca="1" si="25"/>
        <v/>
      </c>
      <c r="D322" s="9">
        <f t="shared" si="29"/>
        <v>0.31659290771089277</v>
      </c>
      <c r="E322" s="9" t="str">
        <f t="shared" ca="1" si="26"/>
        <v/>
      </c>
      <c r="F322" s="11">
        <f t="shared" si="30"/>
        <v>4.1585655121173161E-2</v>
      </c>
      <c r="G322" s="11" t="str">
        <f t="shared" ca="1" si="27"/>
        <v/>
      </c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3"/>
      <c r="T322" s="3"/>
      <c r="U322" s="3"/>
      <c r="V322" s="3"/>
      <c r="W322" s="3"/>
      <c r="X322" s="3"/>
      <c r="Y322" s="3"/>
    </row>
    <row r="323" spans="1:25" hidden="1" x14ac:dyDescent="0.3">
      <c r="A323" s="6">
        <v>3.19</v>
      </c>
      <c r="B323" s="6">
        <f t="shared" si="28"/>
        <v>0.2</v>
      </c>
      <c r="C323" s="6" t="str">
        <f t="shared" ca="1" si="25"/>
        <v/>
      </c>
      <c r="D323" s="9">
        <f t="shared" si="29"/>
        <v>0.31443165702759734</v>
      </c>
      <c r="E323" s="9" t="str">
        <f t="shared" ca="1" si="26"/>
        <v/>
      </c>
      <c r="F323" s="11">
        <f t="shared" si="30"/>
        <v>4.117187093906774E-2</v>
      </c>
      <c r="G323" s="11" t="str">
        <f t="shared" ca="1" si="27"/>
        <v/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3"/>
      <c r="T323" s="3"/>
      <c r="U323" s="3"/>
      <c r="V323" s="3"/>
      <c r="W323" s="3"/>
      <c r="X323" s="3"/>
      <c r="Y323" s="3"/>
    </row>
    <row r="324" spans="1:25" hidden="1" x14ac:dyDescent="0.3">
      <c r="A324" s="6">
        <v>3.2</v>
      </c>
      <c r="B324" s="6">
        <f t="shared" si="28"/>
        <v>0.2</v>
      </c>
      <c r="C324" s="6" t="str">
        <f t="shared" ref="C324:C387" ca="1" si="31">IF(AND(A324&gt;=$B$1,A324&lt;=$C$1),0.2,"")</f>
        <v/>
      </c>
      <c r="D324" s="9">
        <f t="shared" si="29"/>
        <v>0.31225393336676122</v>
      </c>
      <c r="E324" s="9" t="str">
        <f t="shared" ref="E324:E387" ca="1" si="32">IF(AND(A324&gt;=$B$1,A324&lt;=$C$1),_xlfn.NORM.S.DIST(A324-2.5,0),"")</f>
        <v/>
      </c>
      <c r="F324" s="11">
        <f t="shared" si="30"/>
        <v>4.0762203978366211E-2</v>
      </c>
      <c r="G324" s="11" t="str">
        <f t="shared" ref="G324:G387" ca="1" si="33">IF(AND(A324&gt;=$B$1,A324&lt;=$C$1),_xlfn.EXPON.DIST(A324,1/$F$3,0),"")</f>
        <v/>
      </c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3"/>
      <c r="T324" s="3"/>
      <c r="U324" s="3"/>
      <c r="V324" s="3"/>
      <c r="W324" s="3"/>
      <c r="X324" s="3"/>
      <c r="Y324" s="3"/>
    </row>
    <row r="325" spans="1:25" hidden="1" x14ac:dyDescent="0.3">
      <c r="A325" s="6">
        <v>3.21</v>
      </c>
      <c r="B325" s="6">
        <f t="shared" ref="B325:B388" si="34">1/5</f>
        <v>0.2</v>
      </c>
      <c r="C325" s="6" t="str">
        <f t="shared" ca="1" si="31"/>
        <v/>
      </c>
      <c r="D325" s="9">
        <f t="shared" ref="D325:D388" si="35">_xlfn.NORM.S.DIST(A325-2.5,0)</f>
        <v>0.31006028483341613</v>
      </c>
      <c r="E325" s="9" t="str">
        <f t="shared" ca="1" si="32"/>
        <v/>
      </c>
      <c r="F325" s="11">
        <f t="shared" ref="F325:F388" si="36">_xlfn.EXPON.DIST(A325,1/$F$3,0)</f>
        <v>4.0356613272031147E-2</v>
      </c>
      <c r="G325" s="11" t="str">
        <f t="shared" ca="1" si="33"/>
        <v/>
      </c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3"/>
      <c r="T325" s="3"/>
      <c r="U325" s="3"/>
      <c r="V325" s="3"/>
      <c r="W325" s="3"/>
      <c r="X325" s="3"/>
      <c r="Y325" s="3"/>
    </row>
    <row r="326" spans="1:25" hidden="1" x14ac:dyDescent="0.3">
      <c r="A326" s="6">
        <v>3.22</v>
      </c>
      <c r="B326" s="6">
        <f t="shared" si="34"/>
        <v>0.2</v>
      </c>
      <c r="C326" s="6" t="str">
        <f t="shared" ca="1" si="31"/>
        <v/>
      </c>
      <c r="D326" s="9">
        <f t="shared" si="35"/>
        <v>0.30785126046985289</v>
      </c>
      <c r="E326" s="9" t="str">
        <f t="shared" ca="1" si="32"/>
        <v/>
      </c>
      <c r="F326" s="11">
        <f t="shared" si="36"/>
        <v>3.9955058260653896E-2</v>
      </c>
      <c r="G326" s="11" t="str">
        <f t="shared" ca="1" si="33"/>
        <v/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3"/>
      <c r="T326" s="3"/>
      <c r="U326" s="3"/>
      <c r="V326" s="3"/>
      <c r="W326" s="3"/>
      <c r="X326" s="3"/>
      <c r="Y326" s="3"/>
    </row>
    <row r="327" spans="1:25" hidden="1" x14ac:dyDescent="0.3">
      <c r="A327" s="6">
        <v>3.23</v>
      </c>
      <c r="B327" s="6">
        <f t="shared" si="34"/>
        <v>0.2</v>
      </c>
      <c r="C327" s="6" t="str">
        <f t="shared" ca="1" si="31"/>
        <v/>
      </c>
      <c r="D327" s="9">
        <f t="shared" si="35"/>
        <v>0.30562741003020988</v>
      </c>
      <c r="E327" s="9" t="str">
        <f t="shared" ca="1" si="32"/>
        <v/>
      </c>
      <c r="F327" s="11">
        <f t="shared" si="36"/>
        <v>3.9557498788398725E-2</v>
      </c>
      <c r="G327" s="11" t="str">
        <f t="shared" ca="1" si="33"/>
        <v/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3"/>
      <c r="T327" s="3"/>
      <c r="U327" s="3"/>
      <c r="V327" s="3"/>
      <c r="W327" s="3"/>
      <c r="X327" s="3"/>
      <c r="Y327" s="3"/>
    </row>
    <row r="328" spans="1:25" hidden="1" x14ac:dyDescent="0.3">
      <c r="A328" s="6">
        <v>3.24</v>
      </c>
      <c r="B328" s="6">
        <f t="shared" si="34"/>
        <v>0.2</v>
      </c>
      <c r="C328" s="6" t="str">
        <f t="shared" ca="1" si="31"/>
        <v/>
      </c>
      <c r="D328" s="9">
        <f t="shared" si="35"/>
        <v>0.30338928375630009</v>
      </c>
      <c r="E328" s="9" t="str">
        <f t="shared" ca="1" si="32"/>
        <v/>
      </c>
      <c r="F328" s="11">
        <f t="shared" si="36"/>
        <v>3.9163895098987066E-2</v>
      </c>
      <c r="G328" s="11" t="str">
        <f t="shared" ca="1" si="33"/>
        <v/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3"/>
      <c r="T328" s="3"/>
      <c r="U328" s="3"/>
      <c r="V328" s="3"/>
      <c r="W328" s="3"/>
      <c r="X328" s="3"/>
      <c r="Y328" s="3"/>
    </row>
    <row r="329" spans="1:25" hidden="1" x14ac:dyDescent="0.3">
      <c r="A329" s="6">
        <v>3.25</v>
      </c>
      <c r="B329" s="6">
        <f t="shared" si="34"/>
        <v>0.2</v>
      </c>
      <c r="C329" s="6" t="str">
        <f t="shared" ca="1" si="31"/>
        <v/>
      </c>
      <c r="D329" s="9">
        <f t="shared" si="35"/>
        <v>0.30113743215480443</v>
      </c>
      <c r="E329" s="9" t="str">
        <f t="shared" ca="1" si="32"/>
        <v/>
      </c>
      <c r="F329" s="11">
        <f t="shared" si="36"/>
        <v>3.8774207831722009E-2</v>
      </c>
      <c r="G329" s="11" t="str">
        <f t="shared" ca="1" si="33"/>
        <v/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3"/>
      <c r="T329" s="3"/>
      <c r="U329" s="3"/>
      <c r="V329" s="3"/>
      <c r="W329" s="3"/>
      <c r="X329" s="3"/>
      <c r="Y329" s="3"/>
    </row>
    <row r="330" spans="1:25" hidden="1" x14ac:dyDescent="0.3">
      <c r="A330" s="6">
        <v>3.2600000000000002</v>
      </c>
      <c r="B330" s="6">
        <f t="shared" si="34"/>
        <v>0.2</v>
      </c>
      <c r="C330" s="6" t="str">
        <f t="shared" ca="1" si="31"/>
        <v/>
      </c>
      <c r="D330" s="9">
        <f t="shared" si="35"/>
        <v>0.2988724057759527</v>
      </c>
      <c r="E330" s="9" t="str">
        <f t="shared" ca="1" si="32"/>
        <v/>
      </c>
      <c r="F330" s="11">
        <f t="shared" si="36"/>
        <v>3.8388398017552054E-2</v>
      </c>
      <c r="G330" s="11" t="str">
        <f t="shared" ca="1" si="33"/>
        <v/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3"/>
      <c r="T330" s="3"/>
      <c r="U330" s="3"/>
      <c r="V330" s="3"/>
      <c r="W330" s="3"/>
      <c r="X330" s="3"/>
      <c r="Y330" s="3"/>
    </row>
    <row r="331" spans="1:25" hidden="1" x14ac:dyDescent="0.3">
      <c r="A331" s="6">
        <v>3.27</v>
      </c>
      <c r="B331" s="6">
        <f t="shared" si="34"/>
        <v>0.2</v>
      </c>
      <c r="C331" s="6" t="str">
        <f t="shared" ca="1" si="31"/>
        <v/>
      </c>
      <c r="D331" s="9">
        <f t="shared" si="35"/>
        <v>0.29659475499381571</v>
      </c>
      <c r="E331" s="9" t="str">
        <f t="shared" ca="1" si="32"/>
        <v/>
      </c>
      <c r="F331" s="11">
        <f t="shared" si="36"/>
        <v>3.8006427075174314E-2</v>
      </c>
      <c r="G331" s="11" t="str">
        <f t="shared" ca="1" si="33"/>
        <v/>
      </c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3"/>
      <c r="T331" s="3"/>
      <c r="U331" s="3"/>
      <c r="V331" s="3"/>
      <c r="W331" s="3"/>
      <c r="X331" s="3"/>
      <c r="Y331" s="3"/>
    </row>
    <row r="332" spans="1:25" hidden="1" x14ac:dyDescent="0.3">
      <c r="A332" s="6">
        <v>3.2800000000000002</v>
      </c>
      <c r="B332" s="6">
        <f t="shared" si="34"/>
        <v>0.2</v>
      </c>
      <c r="C332" s="6" t="str">
        <f t="shared" ca="1" si="31"/>
        <v/>
      </c>
      <c r="D332" s="9">
        <f t="shared" si="35"/>
        <v>0.29430502978832507</v>
      </c>
      <c r="E332" s="9" t="str">
        <f t="shared" ca="1" si="32"/>
        <v/>
      </c>
      <c r="F332" s="11">
        <f t="shared" si="36"/>
        <v>3.76282568071762E-2</v>
      </c>
      <c r="G332" s="11" t="str">
        <f t="shared" ca="1" si="33"/>
        <v/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3"/>
      <c r="T332" s="3"/>
      <c r="U332" s="3"/>
      <c r="V332" s="3"/>
      <c r="W332" s="3"/>
      <c r="X332" s="3"/>
      <c r="Y332" s="3"/>
    </row>
    <row r="333" spans="1:25" hidden="1" x14ac:dyDescent="0.3">
      <c r="A333" s="6">
        <v>3.29</v>
      </c>
      <c r="B333" s="6">
        <f t="shared" si="34"/>
        <v>0.2</v>
      </c>
      <c r="C333" s="6" t="str">
        <f t="shared" ca="1" si="31"/>
        <v/>
      </c>
      <c r="D333" s="9">
        <f t="shared" si="35"/>
        <v>0.29200377952914142</v>
      </c>
      <c r="E333" s="9" t="str">
        <f t="shared" ca="1" si="32"/>
        <v/>
      </c>
      <c r="F333" s="11">
        <f t="shared" si="36"/>
        <v>3.7253849396215809E-2</v>
      </c>
      <c r="G333" s="11" t="str">
        <f t="shared" ca="1" si="33"/>
        <v/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3"/>
      <c r="T333" s="3"/>
      <c r="U333" s="3"/>
      <c r="V333" s="3"/>
      <c r="W333" s="3"/>
      <c r="X333" s="3"/>
      <c r="Y333" s="3"/>
    </row>
    <row r="334" spans="1:25" hidden="1" x14ac:dyDescent="0.3">
      <c r="A334" s="6">
        <v>3.3000000000000003</v>
      </c>
      <c r="B334" s="6">
        <f t="shared" si="34"/>
        <v>0.2</v>
      </c>
      <c r="C334" s="6" t="str">
        <f t="shared" ca="1" si="31"/>
        <v/>
      </c>
      <c r="D334" s="9">
        <f t="shared" si="35"/>
        <v>0.28969155276148267</v>
      </c>
      <c r="E334" s="9" t="str">
        <f t="shared" ca="1" si="32"/>
        <v/>
      </c>
      <c r="F334" s="11">
        <f t="shared" si="36"/>
        <v>3.6883167401239994E-2</v>
      </c>
      <c r="G334" s="11" t="str">
        <f t="shared" ca="1" si="33"/>
        <v/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3"/>
      <c r="T334" s="3"/>
      <c r="U334" s="3"/>
      <c r="V334" s="3"/>
      <c r="W334" s="3"/>
      <c r="X334" s="3"/>
      <c r="Y334" s="3"/>
    </row>
    <row r="335" spans="1:25" hidden="1" x14ac:dyDescent="0.3">
      <c r="A335" s="6">
        <v>3.31</v>
      </c>
      <c r="B335" s="6">
        <f t="shared" si="34"/>
        <v>0.2</v>
      </c>
      <c r="C335" s="6" t="str">
        <f t="shared" ca="1" si="31"/>
        <v/>
      </c>
      <c r="D335" s="9">
        <f t="shared" si="35"/>
        <v>0.28736889699402829</v>
      </c>
      <c r="E335" s="9" t="str">
        <f t="shared" ca="1" si="32"/>
        <v/>
      </c>
      <c r="F335" s="11">
        <f t="shared" si="36"/>
        <v>3.6516173753740402E-2</v>
      </c>
      <c r="G335" s="11" t="str">
        <f t="shared" ca="1" si="33"/>
        <v/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3"/>
      <c r="T335" s="3"/>
      <c r="U335" s="3"/>
      <c r="V335" s="3"/>
      <c r="W335" s="3"/>
      <c r="X335" s="3"/>
      <c r="Y335" s="3"/>
    </row>
    <row r="336" spans="1:25" hidden="1" x14ac:dyDescent="0.3">
      <c r="A336" s="6">
        <v>3.3200000000000003</v>
      </c>
      <c r="B336" s="6">
        <f t="shared" si="34"/>
        <v>0.2</v>
      </c>
      <c r="C336" s="6" t="str">
        <f t="shared" ca="1" si="31"/>
        <v/>
      </c>
      <c r="D336" s="9">
        <f t="shared" si="35"/>
        <v>0.28503635848900716</v>
      </c>
      <c r="E336" s="9" t="str">
        <f t="shared" ca="1" si="32"/>
        <v/>
      </c>
      <c r="F336" s="11">
        <f t="shared" si="36"/>
        <v>3.6152831754046412E-2</v>
      </c>
      <c r="G336" s="11" t="str">
        <f t="shared" ca="1" si="33"/>
        <v/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3"/>
      <c r="T336" s="3"/>
      <c r="U336" s="3"/>
      <c r="V336" s="3"/>
      <c r="W336" s="3"/>
      <c r="X336" s="3"/>
      <c r="Y336" s="3"/>
    </row>
    <row r="337" spans="1:25" hidden="1" x14ac:dyDescent="0.3">
      <c r="A337" s="6">
        <v>3.33</v>
      </c>
      <c r="B337" s="6">
        <f t="shared" si="34"/>
        <v>0.2</v>
      </c>
      <c r="C337" s="6" t="str">
        <f t="shared" ca="1" si="31"/>
        <v/>
      </c>
      <c r="D337" s="9">
        <f t="shared" si="35"/>
        <v>0.28269448205458025</v>
      </c>
      <c r="E337" s="9" t="str">
        <f t="shared" ca="1" si="32"/>
        <v/>
      </c>
      <c r="F337" s="11">
        <f t="shared" si="36"/>
        <v>3.5793105067655297E-2</v>
      </c>
      <c r="G337" s="11" t="str">
        <f t="shared" ca="1" si="33"/>
        <v/>
      </c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3"/>
      <c r="T337" s="3"/>
      <c r="U337" s="3"/>
      <c r="V337" s="3"/>
      <c r="W337" s="3"/>
      <c r="X337" s="3"/>
      <c r="Y337" s="3"/>
    </row>
    <row r="338" spans="1:25" hidden="1" x14ac:dyDescent="0.3">
      <c r="A338" s="6">
        <v>3.34</v>
      </c>
      <c r="B338" s="6">
        <f t="shared" si="34"/>
        <v>0.2</v>
      </c>
      <c r="C338" s="6" t="str">
        <f t="shared" ca="1" si="31"/>
        <v/>
      </c>
      <c r="D338" s="9">
        <f t="shared" si="35"/>
        <v>0.28034381083962062</v>
      </c>
      <c r="E338" s="9" t="str">
        <f t="shared" ca="1" si="32"/>
        <v/>
      </c>
      <c r="F338" s="11">
        <f t="shared" si="36"/>
        <v>3.543695772159864E-2</v>
      </c>
      <c r="G338" s="11" t="str">
        <f t="shared" ca="1" si="33"/>
        <v/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3"/>
      <c r="T338" s="3"/>
      <c r="U338" s="3"/>
      <c r="V338" s="3"/>
      <c r="W338" s="3"/>
      <c r="X338" s="3"/>
      <c r="Y338" s="3"/>
    </row>
    <row r="339" spans="1:25" hidden="1" x14ac:dyDescent="0.3">
      <c r="A339" s="6">
        <v>3.35</v>
      </c>
      <c r="B339" s="6">
        <f t="shared" si="34"/>
        <v>0.2</v>
      </c>
      <c r="C339" s="6" t="str">
        <f t="shared" ca="1" si="31"/>
        <v/>
      </c>
      <c r="D339" s="9">
        <f t="shared" si="35"/>
        <v>0.27798488613099642</v>
      </c>
      <c r="E339" s="9" t="str">
        <f t="shared" ca="1" si="32"/>
        <v/>
      </c>
      <c r="F339" s="11">
        <f t="shared" si="36"/>
        <v>3.5084354100845025E-2</v>
      </c>
      <c r="G339" s="11" t="str">
        <f t="shared" ca="1" si="33"/>
        <v/>
      </c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3"/>
      <c r="T339" s="3"/>
      <c r="U339" s="3"/>
      <c r="V339" s="3"/>
      <c r="W339" s="3"/>
      <c r="X339" s="3"/>
      <c r="Y339" s="3"/>
    </row>
    <row r="340" spans="1:25" hidden="1" x14ac:dyDescent="0.3">
      <c r="A340" s="6">
        <v>3.36</v>
      </c>
      <c r="B340" s="6">
        <f t="shared" si="34"/>
        <v>0.2</v>
      </c>
      <c r="C340" s="6" t="str">
        <f t="shared" ca="1" si="31"/>
        <v/>
      </c>
      <c r="D340" s="9">
        <f t="shared" si="35"/>
        <v>0.27561824715345667</v>
      </c>
      <c r="E340" s="9" t="str">
        <f t="shared" ca="1" si="32"/>
        <v/>
      </c>
      <c r="F340" s="11">
        <f t="shared" si="36"/>
        <v>3.4735258944738563E-2</v>
      </c>
      <c r="G340" s="11" t="str">
        <f t="shared" ca="1" si="33"/>
        <v/>
      </c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3"/>
      <c r="T340" s="3"/>
      <c r="U340" s="3"/>
      <c r="V340" s="3"/>
      <c r="W340" s="3"/>
      <c r="X340" s="3"/>
      <c r="Y340" s="3"/>
    </row>
    <row r="341" spans="1:25" hidden="1" x14ac:dyDescent="0.3">
      <c r="A341" s="6">
        <v>3.37</v>
      </c>
      <c r="B341" s="6">
        <f t="shared" si="34"/>
        <v>0.2</v>
      </c>
      <c r="C341" s="6" t="str">
        <f t="shared" ca="1" si="31"/>
        <v/>
      </c>
      <c r="D341" s="9">
        <f t="shared" si="35"/>
        <v>0.27324443087221623</v>
      </c>
      <c r="E341" s="9" t="str">
        <f t="shared" ca="1" si="32"/>
        <v/>
      </c>
      <c r="F341" s="11">
        <f t="shared" si="36"/>
        <v>3.4389637343472709E-2</v>
      </c>
      <c r="G341" s="11" t="str">
        <f t="shared" ca="1" si="33"/>
        <v/>
      </c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3"/>
      <c r="T341" s="3"/>
      <c r="U341" s="3"/>
      <c r="V341" s="3"/>
      <c r="W341" s="3"/>
      <c r="X341" s="3"/>
      <c r="Y341" s="3"/>
    </row>
    <row r="342" spans="1:25" hidden="1" x14ac:dyDescent="0.3">
      <c r="A342" s="6">
        <v>3.38</v>
      </c>
      <c r="B342" s="6">
        <f t="shared" si="34"/>
        <v>0.2</v>
      </c>
      <c r="C342" s="6" t="str">
        <f t="shared" ca="1" si="31"/>
        <v/>
      </c>
      <c r="D342" s="9">
        <f t="shared" si="35"/>
        <v>0.27086397179833804</v>
      </c>
      <c r="E342" s="9" t="str">
        <f t="shared" ca="1" si="32"/>
        <v/>
      </c>
      <c r="F342" s="11">
        <f t="shared" si="36"/>
        <v>3.4047454734599344E-2</v>
      </c>
      <c r="G342" s="11" t="str">
        <f t="shared" ca="1" si="33"/>
        <v/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3"/>
      <c r="T342" s="3"/>
      <c r="U342" s="3"/>
      <c r="V342" s="3"/>
      <c r="W342" s="3"/>
      <c r="X342" s="3"/>
      <c r="Y342" s="3"/>
    </row>
    <row r="343" spans="1:25" hidden="1" x14ac:dyDescent="0.3">
      <c r="A343" s="6">
        <v>3.39</v>
      </c>
      <c r="B343" s="6">
        <f t="shared" si="34"/>
        <v>0.2</v>
      </c>
      <c r="C343" s="6" t="str">
        <f t="shared" ca="1" si="31"/>
        <v/>
      </c>
      <c r="D343" s="9">
        <f t="shared" si="35"/>
        <v>0.26847740179700236</v>
      </c>
      <c r="E343" s="9" t="str">
        <f t="shared" ca="1" si="32"/>
        <v/>
      </c>
      <c r="F343" s="11">
        <f t="shared" si="36"/>
        <v>3.3708676899572396E-2</v>
      </c>
      <c r="G343" s="11" t="str">
        <f t="shared" ca="1" si="33"/>
        <v/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3"/>
      <c r="T343" s="3"/>
      <c r="U343" s="3"/>
      <c r="V343" s="3"/>
      <c r="W343" s="3"/>
      <c r="X343" s="3"/>
      <c r="Y343" s="3"/>
    </row>
    <row r="344" spans="1:25" hidden="1" x14ac:dyDescent="0.3">
      <c r="A344" s="6">
        <v>3.4</v>
      </c>
      <c r="B344" s="6">
        <f t="shared" si="34"/>
        <v>0.2</v>
      </c>
      <c r="C344" s="6" t="str">
        <f t="shared" ca="1" si="31"/>
        <v/>
      </c>
      <c r="D344" s="9">
        <f t="shared" si="35"/>
        <v>0.26608524989875487</v>
      </c>
      <c r="E344" s="9" t="str">
        <f t="shared" ca="1" si="32"/>
        <v/>
      </c>
      <c r="F344" s="11">
        <f t="shared" si="36"/>
        <v>3.337326996032608E-2</v>
      </c>
      <c r="G344" s="11" t="str">
        <f t="shared" ca="1" si="33"/>
        <v/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3"/>
      <c r="T344" s="3"/>
      <c r="U344" s="3"/>
      <c r="V344" s="3"/>
      <c r="W344" s="3"/>
      <c r="X344" s="3"/>
      <c r="Y344" s="3"/>
    </row>
    <row r="345" spans="1:25" hidden="1" x14ac:dyDescent="0.3">
      <c r="A345" s="6">
        <v>3.41</v>
      </c>
      <c r="B345" s="6">
        <f t="shared" si="34"/>
        <v>0.2</v>
      </c>
      <c r="C345" s="6" t="str">
        <f t="shared" ca="1" si="31"/>
        <v/>
      </c>
      <c r="D345" s="9">
        <f t="shared" si="35"/>
        <v>0.26368804211381813</v>
      </c>
      <c r="E345" s="9" t="str">
        <f t="shared" ca="1" si="32"/>
        <v/>
      </c>
      <c r="F345" s="11">
        <f t="shared" si="36"/>
        <v>3.3041200375886932E-2</v>
      </c>
      <c r="G345" s="11" t="str">
        <f t="shared" ca="1" si="33"/>
        <v/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3"/>
      <c r="T345" s="3"/>
      <c r="U345" s="3"/>
      <c r="V345" s="3"/>
      <c r="W345" s="3"/>
      <c r="X345" s="3"/>
      <c r="Y345" s="3"/>
    </row>
    <row r="346" spans="1:25" hidden="1" x14ac:dyDescent="0.3">
      <c r="A346" s="6">
        <v>3.42</v>
      </c>
      <c r="B346" s="6">
        <f t="shared" si="34"/>
        <v>0.2</v>
      </c>
      <c r="C346" s="6" t="str">
        <f t="shared" ca="1" si="31"/>
        <v/>
      </c>
      <c r="D346" s="9">
        <f t="shared" si="35"/>
        <v>0.26128630124955315</v>
      </c>
      <c r="E346" s="9" t="str">
        <f t="shared" ca="1" si="32"/>
        <v/>
      </c>
      <c r="F346" s="11">
        <f t="shared" si="36"/>
        <v>3.2712434939019819E-2</v>
      </c>
      <c r="G346" s="11" t="str">
        <f t="shared" ca="1" si="33"/>
        <v/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3"/>
      <c r="T346" s="3"/>
      <c r="U346" s="3"/>
      <c r="V346" s="3"/>
      <c r="W346" s="3"/>
      <c r="X346" s="3"/>
      <c r="Y346" s="3"/>
    </row>
    <row r="347" spans="1:25" hidden="1" x14ac:dyDescent="0.3">
      <c r="A347" s="6">
        <v>3.43</v>
      </c>
      <c r="B347" s="6">
        <f t="shared" si="34"/>
        <v>0.2</v>
      </c>
      <c r="C347" s="6" t="str">
        <f t="shared" ca="1" si="31"/>
        <v/>
      </c>
      <c r="D347" s="9">
        <f t="shared" si="35"/>
        <v>0.2588805467311488</v>
      </c>
      <c r="E347" s="9" t="str">
        <f t="shared" ca="1" si="32"/>
        <v/>
      </c>
      <c r="F347" s="11">
        <f t="shared" si="36"/>
        <v>3.238694077290704E-2</v>
      </c>
      <c r="G347" s="11" t="str">
        <f t="shared" ca="1" si="33"/>
        <v/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3"/>
      <c r="T347" s="3"/>
      <c r="U347" s="3"/>
      <c r="V347" s="3"/>
      <c r="W347" s="3"/>
      <c r="X347" s="3"/>
      <c r="Y347" s="3"/>
    </row>
    <row r="348" spans="1:25" hidden="1" x14ac:dyDescent="0.3">
      <c r="A348" s="6">
        <v>3.44</v>
      </c>
      <c r="B348" s="6">
        <f t="shared" si="34"/>
        <v>0.2</v>
      </c>
      <c r="C348" s="6" t="str">
        <f t="shared" ca="1" si="31"/>
        <v/>
      </c>
      <c r="D348" s="9">
        <f t="shared" si="35"/>
        <v>0.25647129442562033</v>
      </c>
      <c r="E348" s="9" t="str">
        <f t="shared" ca="1" si="32"/>
        <v/>
      </c>
      <c r="F348" s="11">
        <f t="shared" si="36"/>
        <v>3.2064685327860769E-2</v>
      </c>
      <c r="G348" s="11" t="str">
        <f t="shared" ca="1" si="33"/>
        <v/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3"/>
      <c r="T348" s="3"/>
      <c r="U348" s="3"/>
      <c r="V348" s="3"/>
      <c r="W348" s="3"/>
      <c r="X348" s="3"/>
      <c r="Y348" s="3"/>
    </row>
    <row r="349" spans="1:25" hidden="1" x14ac:dyDescent="0.3">
      <c r="A349" s="6">
        <v>3.45</v>
      </c>
      <c r="B349" s="6">
        <f t="shared" si="34"/>
        <v>0.2</v>
      </c>
      <c r="C349" s="6" t="str">
        <f t="shared" ca="1" si="31"/>
        <v/>
      </c>
      <c r="D349" s="9">
        <f t="shared" si="35"/>
        <v>0.25405905646918897</v>
      </c>
      <c r="E349" s="9" t="str">
        <f t="shared" ca="1" si="32"/>
        <v/>
      </c>
      <c r="F349" s="11">
        <f t="shared" si="36"/>
        <v>3.1745636378067939E-2</v>
      </c>
      <c r="G349" s="11" t="str">
        <f t="shared" ca="1" si="33"/>
        <v/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3"/>
      <c r="T349" s="3"/>
      <c r="U349" s="3"/>
      <c r="V349" s="3"/>
      <c r="W349" s="3"/>
      <c r="X349" s="3"/>
      <c r="Y349" s="3"/>
    </row>
    <row r="350" spans="1:25" hidden="1" x14ac:dyDescent="0.3">
      <c r="A350" s="6">
        <v>3.46</v>
      </c>
      <c r="B350" s="6">
        <f t="shared" si="34"/>
        <v>0.2</v>
      </c>
      <c r="C350" s="6" t="str">
        <f t="shared" ca="1" si="31"/>
        <v/>
      </c>
      <c r="D350" s="9">
        <f t="shared" si="35"/>
        <v>0.25164434109811712</v>
      </c>
      <c r="E350" s="9" t="str">
        <f t="shared" ca="1" si="32"/>
        <v/>
      </c>
      <c r="F350" s="11">
        <f t="shared" si="36"/>
        <v>3.142976201836771E-2</v>
      </c>
      <c r="G350" s="11" t="str">
        <f t="shared" ca="1" si="33"/>
        <v/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3"/>
      <c r="T350" s="3"/>
      <c r="U350" s="3"/>
      <c r="V350" s="3"/>
      <c r="W350" s="3"/>
      <c r="X350" s="3"/>
      <c r="Y350" s="3"/>
    </row>
    <row r="351" spans="1:25" hidden="1" x14ac:dyDescent="0.3">
      <c r="A351" s="6">
        <v>3.47</v>
      </c>
      <c r="B351" s="6">
        <f t="shared" si="34"/>
        <v>0.2</v>
      </c>
      <c r="C351" s="6" t="str">
        <f t="shared" ca="1" si="31"/>
        <v/>
      </c>
      <c r="D351" s="9">
        <f t="shared" si="35"/>
        <v>0.24922765248306586</v>
      </c>
      <c r="E351" s="9" t="str">
        <f t="shared" ca="1" si="32"/>
        <v/>
      </c>
      <c r="F351" s="11">
        <f t="shared" si="36"/>
        <v>3.1117030661060859E-2</v>
      </c>
      <c r="G351" s="11" t="str">
        <f t="shared" ca="1" si="33"/>
        <v/>
      </c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3"/>
      <c r="T351" s="3"/>
      <c r="U351" s="3"/>
      <c r="V351" s="3"/>
      <c r="W351" s="3"/>
      <c r="X351" s="3"/>
      <c r="Y351" s="3"/>
    </row>
    <row r="352" spans="1:25" hidden="1" x14ac:dyDescent="0.3">
      <c r="A352" s="6">
        <v>3.48</v>
      </c>
      <c r="B352" s="6">
        <f t="shared" si="34"/>
        <v>0.2</v>
      </c>
      <c r="C352" s="6" t="str">
        <f t="shared" ca="1" si="31"/>
        <v/>
      </c>
      <c r="D352" s="9">
        <f t="shared" si="35"/>
        <v>0.24680949056704274</v>
      </c>
      <c r="E352" s="9" t="str">
        <f t="shared" ca="1" si="32"/>
        <v/>
      </c>
      <c r="F352" s="11">
        <f t="shared" si="36"/>
        <v>3.0807411032751076E-2</v>
      </c>
      <c r="G352" s="11" t="str">
        <f t="shared" ca="1" si="33"/>
        <v/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3"/>
      <c r="T352" s="3"/>
      <c r="U352" s="3"/>
      <c r="V352" s="3"/>
      <c r="W352" s="3"/>
      <c r="X352" s="3"/>
      <c r="Y352" s="3"/>
    </row>
    <row r="353" spans="1:25" hidden="1" x14ac:dyDescent="0.3">
      <c r="A353" s="6">
        <v>3.49</v>
      </c>
      <c r="B353" s="6">
        <f t="shared" si="34"/>
        <v>0.2</v>
      </c>
      <c r="C353" s="6" t="str">
        <f t="shared" ca="1" si="31"/>
        <v/>
      </c>
      <c r="D353" s="9">
        <f t="shared" si="35"/>
        <v>0.24439035090699954</v>
      </c>
      <c r="E353" s="9" t="str">
        <f t="shared" ca="1" si="32"/>
        <v/>
      </c>
      <c r="F353" s="11">
        <f t="shared" si="36"/>
        <v>3.0500872171217483E-2</v>
      </c>
      <c r="G353" s="11" t="str">
        <f t="shared" ca="1" si="33"/>
        <v/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3"/>
      <c r="T353" s="3"/>
      <c r="U353" s="3"/>
      <c r="V353" s="3"/>
      <c r="W353" s="3"/>
      <c r="X353" s="3"/>
      <c r="Y353" s="3"/>
    </row>
    <row r="354" spans="1:25" hidden="1" x14ac:dyDescent="0.3">
      <c r="A354" s="6">
        <v>3.5</v>
      </c>
      <c r="B354" s="6">
        <f t="shared" si="34"/>
        <v>0.2</v>
      </c>
      <c r="C354" s="6" t="str">
        <f t="shared" ca="1" si="31"/>
        <v/>
      </c>
      <c r="D354" s="9">
        <f t="shared" si="35"/>
        <v>0.24197072451914337</v>
      </c>
      <c r="E354" s="9" t="str">
        <f t="shared" ca="1" si="32"/>
        <v/>
      </c>
      <c r="F354" s="11">
        <f t="shared" si="36"/>
        <v>3.0197383422318501E-2</v>
      </c>
      <c r="G354" s="11" t="str">
        <f t="shared" ca="1" si="33"/>
        <v/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3"/>
      <c r="T354" s="3"/>
      <c r="U354" s="3"/>
      <c r="V354" s="3"/>
      <c r="W354" s="3"/>
      <c r="X354" s="3"/>
      <c r="Y354" s="3"/>
    </row>
    <row r="355" spans="1:25" hidden="1" x14ac:dyDescent="0.3">
      <c r="A355" s="6">
        <v>3.5100000000000002</v>
      </c>
      <c r="B355" s="6">
        <f t="shared" si="34"/>
        <v>0.2</v>
      </c>
      <c r="C355" s="6" t="str">
        <f t="shared" ca="1" si="31"/>
        <v/>
      </c>
      <c r="D355" s="9">
        <f t="shared" si="35"/>
        <v>0.23955109772801331</v>
      </c>
      <c r="E355" s="9" t="str">
        <f t="shared" ca="1" si="32"/>
        <v/>
      </c>
      <c r="F355" s="11">
        <f t="shared" si="36"/>
        <v>2.9896914436926308E-2</v>
      </c>
      <c r="G355" s="11" t="str">
        <f t="shared" ca="1" si="33"/>
        <v/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3"/>
      <c r="T355" s="3"/>
      <c r="U355" s="3"/>
      <c r="V355" s="3"/>
      <c r="W355" s="3"/>
      <c r="X355" s="3"/>
      <c r="Y355" s="3"/>
    </row>
    <row r="356" spans="1:25" hidden="1" x14ac:dyDescent="0.3">
      <c r="A356" s="6">
        <v>3.52</v>
      </c>
      <c r="B356" s="6">
        <f t="shared" si="34"/>
        <v>0.2</v>
      </c>
      <c r="C356" s="6" t="str">
        <f t="shared" ca="1" si="31"/>
        <v/>
      </c>
      <c r="D356" s="9">
        <f t="shared" si="35"/>
        <v>0.23713195201937959</v>
      </c>
      <c r="E356" s="9" t="str">
        <f t="shared" ca="1" si="32"/>
        <v/>
      </c>
      <c r="F356" s="11">
        <f t="shared" si="36"/>
        <v>2.9599435167891999E-2</v>
      </c>
      <c r="G356" s="11" t="str">
        <f t="shared" ca="1" si="33"/>
        <v/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3"/>
      <c r="T356" s="3"/>
      <c r="U356" s="3"/>
      <c r="V356" s="3"/>
      <c r="W356" s="3"/>
      <c r="X356" s="3"/>
      <c r="Y356" s="3"/>
    </row>
    <row r="357" spans="1:25" hidden="1" x14ac:dyDescent="0.3">
      <c r="A357" s="6">
        <v>3.5300000000000002</v>
      </c>
      <c r="B357" s="6">
        <f t="shared" si="34"/>
        <v>0.2</v>
      </c>
      <c r="C357" s="6" t="str">
        <f t="shared" ca="1" si="31"/>
        <v/>
      </c>
      <c r="D357" s="9">
        <f t="shared" si="35"/>
        <v>0.23471376389701173</v>
      </c>
      <c r="E357" s="9" t="str">
        <f t="shared" ca="1" si="32"/>
        <v/>
      </c>
      <c r="F357" s="11">
        <f t="shared" si="36"/>
        <v>2.9304915867040746E-2</v>
      </c>
      <c r="G357" s="11" t="str">
        <f t="shared" ca="1" si="33"/>
        <v/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3"/>
      <c r="T357" s="3"/>
      <c r="U357" s="3"/>
      <c r="V357" s="3"/>
      <c r="W357" s="3"/>
      <c r="X357" s="3"/>
      <c r="Y357" s="3"/>
    </row>
    <row r="358" spans="1:25" hidden="1" x14ac:dyDescent="0.3">
      <c r="A358" s="6">
        <v>3.54</v>
      </c>
      <c r="B358" s="6">
        <f t="shared" si="34"/>
        <v>0.2</v>
      </c>
      <c r="C358" s="6" t="str">
        <f t="shared" ca="1" si="31"/>
        <v/>
      </c>
      <c r="D358" s="9">
        <f t="shared" si="35"/>
        <v>0.2322970047433662</v>
      </c>
      <c r="E358" s="9" t="str">
        <f t="shared" ca="1" si="32"/>
        <v/>
      </c>
      <c r="F358" s="11">
        <f t="shared" si="36"/>
        <v>2.9013327082197053E-2</v>
      </c>
      <c r="G358" s="11" t="str">
        <f t="shared" ca="1" si="33"/>
        <v/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3"/>
      <c r="T358" s="3"/>
      <c r="U358" s="3"/>
      <c r="V358" s="3"/>
      <c r="W358" s="3"/>
      <c r="X358" s="3"/>
      <c r="Y358" s="3"/>
    </row>
    <row r="359" spans="1:25" hidden="1" x14ac:dyDescent="0.3">
      <c r="A359" s="6">
        <v>3.5500000000000003</v>
      </c>
      <c r="B359" s="6">
        <f t="shared" si="34"/>
        <v>0.2</v>
      </c>
      <c r="C359" s="6" t="str">
        <f t="shared" ca="1" si="31"/>
        <v/>
      </c>
      <c r="D359" s="9">
        <f t="shared" si="35"/>
        <v>0.22988214068423296</v>
      </c>
      <c r="E359" s="9" t="str">
        <f t="shared" ca="1" si="32"/>
        <v/>
      </c>
      <c r="F359" s="11">
        <f t="shared" si="36"/>
        <v>2.8724639654239423E-2</v>
      </c>
      <c r="G359" s="11" t="str">
        <f t="shared" ca="1" si="33"/>
        <v/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3"/>
      <c r="T359" s="3"/>
      <c r="U359" s="3"/>
      <c r="V359" s="3"/>
      <c r="W359" s="3"/>
      <c r="X359" s="3"/>
      <c r="Y359" s="3"/>
    </row>
    <row r="360" spans="1:25" hidden="1" x14ac:dyDescent="0.3">
      <c r="A360" s="6">
        <v>3.56</v>
      </c>
      <c r="B360" s="6">
        <f t="shared" si="34"/>
        <v>0.2</v>
      </c>
      <c r="C360" s="6" t="str">
        <f t="shared" ca="1" si="31"/>
        <v/>
      </c>
      <c r="D360" s="9">
        <f t="shared" si="35"/>
        <v>0.22746963245738591</v>
      </c>
      <c r="E360" s="9" t="str">
        <f t="shared" ca="1" si="32"/>
        <v/>
      </c>
      <c r="F360" s="11">
        <f t="shared" si="36"/>
        <v>2.8438824714184505E-2</v>
      </c>
      <c r="G360" s="11" t="str">
        <f t="shared" ca="1" si="33"/>
        <v/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3"/>
      <c r="T360" s="3"/>
      <c r="U360" s="3"/>
      <c r="V360" s="3"/>
      <c r="W360" s="3"/>
      <c r="X360" s="3"/>
      <c r="Y360" s="3"/>
    </row>
    <row r="361" spans="1:25" hidden="1" x14ac:dyDescent="0.3">
      <c r="A361" s="6">
        <v>3.5700000000000003</v>
      </c>
      <c r="B361" s="6">
        <f t="shared" si="34"/>
        <v>0.2</v>
      </c>
      <c r="C361" s="6" t="str">
        <f t="shared" ca="1" si="31"/>
        <v/>
      </c>
      <c r="D361" s="9">
        <f t="shared" si="35"/>
        <v>0.22505993528526957</v>
      </c>
      <c r="E361" s="9" t="str">
        <f t="shared" ca="1" si="32"/>
        <v/>
      </c>
      <c r="F361" s="11">
        <f t="shared" si="36"/>
        <v>2.8155853680300096E-2</v>
      </c>
      <c r="G361" s="11" t="str">
        <f t="shared" ca="1" si="33"/>
        <v/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3"/>
      <c r="T361" s="3"/>
      <c r="U361" s="3"/>
      <c r="V361" s="3"/>
      <c r="W361" s="3"/>
      <c r="X361" s="3"/>
      <c r="Y361" s="3"/>
    </row>
    <row r="362" spans="1:25" hidden="1" x14ac:dyDescent="0.3">
      <c r="A362" s="6">
        <v>3.58</v>
      </c>
      <c r="B362" s="6">
        <f t="shared" si="34"/>
        <v>0.2</v>
      </c>
      <c r="C362" s="6" t="str">
        <f t="shared" ca="1" si="31"/>
        <v/>
      </c>
      <c r="D362" s="9">
        <f t="shared" si="35"/>
        <v>0.22265349875176113</v>
      </c>
      <c r="E362" s="9" t="str">
        <f t="shared" ca="1" si="32"/>
        <v/>
      </c>
      <c r="F362" s="11">
        <f t="shared" si="36"/>
        <v>2.7875698255247015E-2</v>
      </c>
      <c r="G362" s="11" t="str">
        <f t="shared" ca="1" si="33"/>
        <v/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3"/>
      <c r="T362" s="3"/>
      <c r="U362" s="3"/>
      <c r="V362" s="3"/>
      <c r="W362" s="3"/>
      <c r="X362" s="3"/>
      <c r="Y362" s="3"/>
    </row>
    <row r="363" spans="1:25" hidden="1" x14ac:dyDescent="0.3">
      <c r="A363" s="6">
        <v>3.59</v>
      </c>
      <c r="B363" s="6">
        <f t="shared" si="34"/>
        <v>0.2</v>
      </c>
      <c r="C363" s="6" t="str">
        <f t="shared" ca="1" si="31"/>
        <v/>
      </c>
      <c r="D363" s="9">
        <f t="shared" si="35"/>
        <v>0.22025076668303334</v>
      </c>
      <c r="E363" s="9" t="str">
        <f t="shared" ca="1" si="32"/>
        <v/>
      </c>
      <c r="F363" s="11">
        <f t="shared" si="36"/>
        <v>2.7598330423249287E-2</v>
      </c>
      <c r="G363" s="11" t="str">
        <f t="shared" ca="1" si="33"/>
        <v/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3"/>
      <c r="T363" s="3"/>
      <c r="U363" s="3"/>
      <c r="V363" s="3"/>
      <c r="W363" s="3"/>
      <c r="X363" s="3"/>
      <c r="Y363" s="3"/>
    </row>
    <row r="364" spans="1:25" hidden="1" x14ac:dyDescent="0.3">
      <c r="A364" s="6">
        <v>3.6</v>
      </c>
      <c r="B364" s="6">
        <f t="shared" si="34"/>
        <v>0.2</v>
      </c>
      <c r="C364" s="6" t="str">
        <f t="shared" ca="1" si="31"/>
        <v/>
      </c>
      <c r="D364" s="9">
        <f t="shared" si="35"/>
        <v>0.21785217703255053</v>
      </c>
      <c r="E364" s="9" t="str">
        <f t="shared" ca="1" si="32"/>
        <v/>
      </c>
      <c r="F364" s="11">
        <f t="shared" si="36"/>
        <v>2.7323722447292559E-2</v>
      </c>
      <c r="G364" s="11" t="str">
        <f t="shared" ca="1" si="33"/>
        <v/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3"/>
      <c r="T364" s="3"/>
      <c r="U364" s="3"/>
      <c r="V364" s="3"/>
      <c r="W364" s="3"/>
      <c r="X364" s="3"/>
      <c r="Y364" s="3"/>
    </row>
    <row r="365" spans="1:25" hidden="1" x14ac:dyDescent="0.3">
      <c r="A365" s="6">
        <v>3.61</v>
      </c>
      <c r="B365" s="6">
        <f t="shared" si="34"/>
        <v>0.2</v>
      </c>
      <c r="C365" s="6" t="str">
        <f t="shared" ca="1" si="31"/>
        <v/>
      </c>
      <c r="D365" s="9">
        <f t="shared" si="35"/>
        <v>0.21545816177021973</v>
      </c>
      <c r="E365" s="9" t="str">
        <f t="shared" ca="1" si="32"/>
        <v/>
      </c>
      <c r="F365" s="11">
        <f t="shared" si="36"/>
        <v>2.7051846866350416E-2</v>
      </c>
      <c r="G365" s="11" t="str">
        <f t="shared" ca="1" si="33"/>
        <v/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3"/>
      <c r="T365" s="3"/>
      <c r="U365" s="3"/>
      <c r="V365" s="3"/>
      <c r="W365" s="3"/>
      <c r="X365" s="3"/>
      <c r="Y365" s="3"/>
    </row>
    <row r="366" spans="1:25" hidden="1" x14ac:dyDescent="0.3">
      <c r="A366" s="6">
        <v>3.62</v>
      </c>
      <c r="B366" s="6">
        <f t="shared" si="34"/>
        <v>0.2</v>
      </c>
      <c r="C366" s="6" t="str">
        <f t="shared" ca="1" si="31"/>
        <v/>
      </c>
      <c r="D366" s="9">
        <f t="shared" si="35"/>
        <v>0.21306914677571784</v>
      </c>
      <c r="E366" s="9" t="str">
        <f t="shared" ca="1" si="32"/>
        <v/>
      </c>
      <c r="F366" s="11">
        <f t="shared" si="36"/>
        <v>2.6782676492638175E-2</v>
      </c>
      <c r="G366" s="11" t="str">
        <f t="shared" ca="1" si="33"/>
        <v/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3"/>
      <c r="T366" s="3"/>
      <c r="U366" s="3"/>
      <c r="V366" s="3"/>
      <c r="W366" s="3"/>
      <c r="X366" s="3"/>
      <c r="Y366" s="3"/>
    </row>
    <row r="367" spans="1:25" hidden="1" x14ac:dyDescent="0.3">
      <c r="A367" s="6">
        <v>3.63</v>
      </c>
      <c r="B367" s="6">
        <f t="shared" si="34"/>
        <v>0.2</v>
      </c>
      <c r="C367" s="6" t="str">
        <f t="shared" ca="1" si="31"/>
        <v/>
      </c>
      <c r="D367" s="9">
        <f t="shared" si="35"/>
        <v>0.21068555173601533</v>
      </c>
      <c r="E367" s="9" t="str">
        <f t="shared" ca="1" si="32"/>
        <v/>
      </c>
      <c r="F367" s="11">
        <f t="shared" si="36"/>
        <v>2.6516184408894181E-2</v>
      </c>
      <c r="G367" s="11" t="str">
        <f t="shared" ca="1" si="33"/>
        <v/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3"/>
      <c r="T367" s="3"/>
      <c r="U367" s="3"/>
      <c r="V367" s="3"/>
      <c r="W367" s="3"/>
      <c r="X367" s="3"/>
      <c r="Y367" s="3"/>
    </row>
    <row r="368" spans="1:25" hidden="1" x14ac:dyDescent="0.3">
      <c r="A368" s="6">
        <v>3.64</v>
      </c>
      <c r="B368" s="6">
        <f t="shared" si="34"/>
        <v>0.2</v>
      </c>
      <c r="C368" s="6" t="str">
        <f t="shared" ca="1" si="31"/>
        <v/>
      </c>
      <c r="D368" s="9">
        <f t="shared" si="35"/>
        <v>0.20830779004710831</v>
      </c>
      <c r="E368" s="9" t="str">
        <f t="shared" ca="1" si="32"/>
        <v/>
      </c>
      <c r="F368" s="11">
        <f t="shared" si="36"/>
        <v>2.6252343965687961E-2</v>
      </c>
      <c r="G368" s="11" t="str">
        <f t="shared" ca="1" si="33"/>
        <v/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3"/>
      <c r="T368" s="3"/>
      <c r="U368" s="3"/>
      <c r="V368" s="3"/>
      <c r="W368" s="3"/>
      <c r="X368" s="3"/>
      <c r="Y368" s="3"/>
    </row>
    <row r="369" spans="1:25" hidden="1" x14ac:dyDescent="0.3">
      <c r="A369" s="6">
        <v>3.65</v>
      </c>
      <c r="B369" s="6">
        <f t="shared" si="34"/>
        <v>0.2</v>
      </c>
      <c r="C369" s="6" t="str">
        <f t="shared" ca="1" si="31"/>
        <v/>
      </c>
      <c r="D369" s="9">
        <f t="shared" si="35"/>
        <v>0.20593626871997478</v>
      </c>
      <c r="E369" s="9" t="str">
        <f t="shared" ca="1" si="32"/>
        <v/>
      </c>
      <c r="F369" s="11">
        <f t="shared" si="36"/>
        <v>2.5991128778755347E-2</v>
      </c>
      <c r="G369" s="11" t="str">
        <f t="shared" ca="1" si="33"/>
        <v/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3"/>
      <c r="T369" s="3"/>
      <c r="U369" s="3"/>
      <c r="V369" s="3"/>
      <c r="W369" s="3"/>
      <c r="X369" s="3"/>
      <c r="Y369" s="3"/>
    </row>
    <row r="370" spans="1:25" hidden="1" x14ac:dyDescent="0.3">
      <c r="A370" s="6">
        <v>3.66</v>
      </c>
      <c r="B370" s="6">
        <f t="shared" si="34"/>
        <v>0.2</v>
      </c>
      <c r="C370" s="6" t="str">
        <f t="shared" ca="1" si="31"/>
        <v/>
      </c>
      <c r="D370" s="9">
        <f t="shared" si="35"/>
        <v>0.20357138829075938</v>
      </c>
      <c r="E370" s="9" t="str">
        <f t="shared" ca="1" si="32"/>
        <v/>
      </c>
      <c r="F370" s="11">
        <f t="shared" si="36"/>
        <v>2.573251272635994E-2</v>
      </c>
      <c r="G370" s="11" t="str">
        <f t="shared" ca="1" si="33"/>
        <v/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3"/>
      <c r="T370" s="3"/>
      <c r="U370" s="3"/>
      <c r="V370" s="3"/>
      <c r="W370" s="3"/>
      <c r="X370" s="3"/>
      <c r="Y370" s="3"/>
    </row>
    <row r="371" spans="1:25" hidden="1" x14ac:dyDescent="0.3">
      <c r="A371" s="6">
        <v>3.67</v>
      </c>
      <c r="B371" s="6">
        <f t="shared" si="34"/>
        <v>0.2</v>
      </c>
      <c r="C371" s="6" t="str">
        <f t="shared" ca="1" si="31"/>
        <v/>
      </c>
      <c r="D371" s="9">
        <f t="shared" si="35"/>
        <v>0.2012135427351974</v>
      </c>
      <c r="E371" s="9" t="str">
        <f t="shared" ca="1" si="32"/>
        <v/>
      </c>
      <c r="F371" s="11">
        <f t="shared" si="36"/>
        <v>2.5476469946681016E-2</v>
      </c>
      <c r="G371" s="11" t="str">
        <f t="shared" ca="1" si="33"/>
        <v/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3"/>
      <c r="T371" s="3"/>
      <c r="U371" s="3"/>
      <c r="V371" s="3"/>
      <c r="W371" s="3"/>
      <c r="X371" s="3"/>
      <c r="Y371" s="3"/>
    </row>
    <row r="372" spans="1:25" hidden="1" x14ac:dyDescent="0.3">
      <c r="A372" s="6">
        <v>3.68</v>
      </c>
      <c r="B372" s="6">
        <f t="shared" si="34"/>
        <v>0.2</v>
      </c>
      <c r="C372" s="6" t="str">
        <f t="shared" ca="1" si="31"/>
        <v/>
      </c>
      <c r="D372" s="9">
        <f t="shared" si="35"/>
        <v>0.19886311938727586</v>
      </c>
      <c r="E372" s="9" t="str">
        <f t="shared" ca="1" si="32"/>
        <v/>
      </c>
      <c r="F372" s="11">
        <f t="shared" si="36"/>
        <v>2.5222974835227212E-2</v>
      </c>
      <c r="G372" s="11" t="str">
        <f t="shared" ca="1" si="33"/>
        <v/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3"/>
      <c r="T372" s="3"/>
      <c r="U372" s="3"/>
      <c r="V372" s="3"/>
      <c r="W372" s="3"/>
      <c r="X372" s="3"/>
      <c r="Y372" s="3"/>
    </row>
    <row r="373" spans="1:25" hidden="1" x14ac:dyDescent="0.3">
      <c r="A373" s="6">
        <v>3.69</v>
      </c>
      <c r="B373" s="6">
        <f t="shared" si="34"/>
        <v>0.2</v>
      </c>
      <c r="C373" s="6" t="str">
        <f t="shared" ca="1" si="31"/>
        <v/>
      </c>
      <c r="D373" s="9">
        <f t="shared" si="35"/>
        <v>0.19652049886213654</v>
      </c>
      <c r="E373" s="9" t="str">
        <f t="shared" ca="1" si="32"/>
        <v/>
      </c>
      <c r="F373" s="11">
        <f t="shared" si="36"/>
        <v>2.4972002042276155E-2</v>
      </c>
      <c r="G373" s="11" t="str">
        <f t="shared" ca="1" si="33"/>
        <v/>
      </c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3"/>
      <c r="T373" s="3"/>
      <c r="U373" s="3"/>
      <c r="V373" s="3"/>
      <c r="W373" s="3"/>
      <c r="X373" s="3"/>
      <c r="Y373" s="3"/>
    </row>
    <row r="374" spans="1:25" hidden="1" x14ac:dyDescent="0.3">
      <c r="A374" s="6">
        <v>3.7</v>
      </c>
      <c r="B374" s="6">
        <f t="shared" si="34"/>
        <v>0.2</v>
      </c>
      <c r="C374" s="6" t="str">
        <f t="shared" ca="1" si="31"/>
        <v/>
      </c>
      <c r="D374" s="9">
        <f t="shared" si="35"/>
        <v>0.19418605498321292</v>
      </c>
      <c r="E374" s="9" t="str">
        <f t="shared" ca="1" si="32"/>
        <v/>
      </c>
      <c r="F374" s="11">
        <f t="shared" si="36"/>
        <v>2.4723526470339388E-2</v>
      </c>
      <c r="G374" s="11" t="str">
        <f t="shared" ca="1" si="33"/>
        <v/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3"/>
      <c r="T374" s="3"/>
      <c r="U374" s="3"/>
      <c r="V374" s="3"/>
      <c r="W374" s="3"/>
      <c r="X374" s="3"/>
      <c r="Y374" s="3"/>
    </row>
    <row r="375" spans="1:25" hidden="1" x14ac:dyDescent="0.3">
      <c r="A375" s="6">
        <v>3.71</v>
      </c>
      <c r="B375" s="6">
        <f t="shared" si="34"/>
        <v>0.2</v>
      </c>
      <c r="C375" s="6" t="str">
        <f t="shared" ca="1" si="31"/>
        <v/>
      </c>
      <c r="D375" s="9">
        <f t="shared" si="35"/>
        <v>0.19186015471359938</v>
      </c>
      <c r="E375" s="9" t="str">
        <f t="shared" ca="1" si="32"/>
        <v/>
      </c>
      <c r="F375" s="11">
        <f t="shared" si="36"/>
        <v>2.447752327165267E-2</v>
      </c>
      <c r="G375" s="11" t="str">
        <f t="shared" ca="1" si="33"/>
        <v/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3"/>
      <c r="T375" s="3"/>
      <c r="U375" s="3"/>
      <c r="V375" s="3"/>
      <c r="W375" s="3"/>
      <c r="X375" s="3"/>
      <c r="Y375" s="3"/>
    </row>
    <row r="376" spans="1:25" hidden="1" x14ac:dyDescent="0.3">
      <c r="A376" s="6">
        <v>3.72</v>
      </c>
      <c r="B376" s="6">
        <f t="shared" si="34"/>
        <v>0.2</v>
      </c>
      <c r="C376" s="6" t="str">
        <f t="shared" ca="1" si="31"/>
        <v/>
      </c>
      <c r="D376" s="9">
        <f t="shared" si="35"/>
        <v>0.18954315809164021</v>
      </c>
      <c r="E376" s="9" t="str">
        <f t="shared" ca="1" si="32"/>
        <v/>
      </c>
      <c r="F376" s="11">
        <f t="shared" si="36"/>
        <v>2.4233967845691113E-2</v>
      </c>
      <c r="G376" s="11" t="str">
        <f t="shared" ca="1" si="33"/>
        <v/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3"/>
      <c r="T376" s="3"/>
      <c r="U376" s="3"/>
      <c r="V376" s="3"/>
      <c r="W376" s="3"/>
      <c r="X376" s="3"/>
      <c r="Y376" s="3"/>
    </row>
    <row r="377" spans="1:25" hidden="1" x14ac:dyDescent="0.3">
      <c r="A377" s="6">
        <v>3.73</v>
      </c>
      <c r="B377" s="6">
        <f t="shared" si="34"/>
        <v>0.2</v>
      </c>
      <c r="C377" s="6" t="str">
        <f t="shared" ca="1" si="31"/>
        <v/>
      </c>
      <c r="D377" s="9">
        <f t="shared" si="35"/>
        <v>0.18723541817072956</v>
      </c>
      <c r="E377" s="9" t="str">
        <f t="shared" ca="1" si="32"/>
        <v/>
      </c>
      <c r="F377" s="11">
        <f t="shared" si="36"/>
        <v>2.3992835836709175E-2</v>
      </c>
      <c r="G377" s="11" t="str">
        <f t="shared" ca="1" si="33"/>
        <v/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3"/>
      <c r="T377" s="3"/>
      <c r="U377" s="3"/>
      <c r="V377" s="3"/>
      <c r="W377" s="3"/>
      <c r="X377" s="3"/>
      <c r="Y377" s="3"/>
    </row>
    <row r="378" spans="1:25" hidden="1" x14ac:dyDescent="0.3">
      <c r="A378" s="6">
        <v>3.74</v>
      </c>
      <c r="B378" s="6">
        <f t="shared" si="34"/>
        <v>0.2</v>
      </c>
      <c r="C378" s="6" t="str">
        <f t="shared" ca="1" si="31"/>
        <v/>
      </c>
      <c r="D378" s="9">
        <f t="shared" si="35"/>
        <v>0.18493728096330525</v>
      </c>
      <c r="E378" s="9" t="str">
        <f t="shared" ca="1" si="32"/>
        <v/>
      </c>
      <c r="F378" s="11">
        <f t="shared" si="36"/>
        <v>2.3754103131304997E-2</v>
      </c>
      <c r="G378" s="11" t="str">
        <f t="shared" ca="1" si="33"/>
        <v/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3"/>
      <c r="T378" s="3"/>
      <c r="U378" s="3"/>
      <c r="V378" s="3"/>
      <c r="W378" s="3"/>
      <c r="X378" s="3"/>
      <c r="Y378" s="3"/>
    </row>
    <row r="379" spans="1:25" hidden="1" x14ac:dyDescent="0.3">
      <c r="A379" s="6">
        <v>3.75</v>
      </c>
      <c r="B379" s="6">
        <f t="shared" si="34"/>
        <v>0.2</v>
      </c>
      <c r="C379" s="6" t="str">
        <f t="shared" ca="1" si="31"/>
        <v/>
      </c>
      <c r="D379" s="9">
        <f t="shared" si="35"/>
        <v>0.18264908538902191</v>
      </c>
      <c r="E379" s="9" t="str">
        <f t="shared" ca="1" si="32"/>
        <v/>
      </c>
      <c r="F379" s="11">
        <f t="shared" si="36"/>
        <v>2.3517745856009107E-2</v>
      </c>
      <c r="G379" s="11" t="str">
        <f t="shared" ca="1" si="33"/>
        <v/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3"/>
      <c r="T379" s="3"/>
      <c r="U379" s="3"/>
      <c r="V379" s="3"/>
      <c r="W379" s="3"/>
      <c r="X379" s="3"/>
      <c r="Y379" s="3"/>
    </row>
    <row r="380" spans="1:25" hidden="1" x14ac:dyDescent="0.3">
      <c r="A380" s="6">
        <v>3.7600000000000002</v>
      </c>
      <c r="B380" s="6">
        <f t="shared" si="34"/>
        <v>0.2</v>
      </c>
      <c r="C380" s="6" t="str">
        <f t="shared" ca="1" si="31"/>
        <v/>
      </c>
      <c r="D380" s="9">
        <f t="shared" si="35"/>
        <v>0.18037116322708027</v>
      </c>
      <c r="E380" s="9" t="str">
        <f t="shared" ca="1" si="32"/>
        <v/>
      </c>
      <c r="F380" s="11">
        <f t="shared" si="36"/>
        <v>2.3283740374897E-2</v>
      </c>
      <c r="G380" s="11" t="str">
        <f t="shared" ca="1" si="33"/>
        <v/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3"/>
      <c r="T380" s="3"/>
      <c r="U380" s="3"/>
      <c r="V380" s="3"/>
      <c r="W380" s="3"/>
      <c r="X380" s="3"/>
      <c r="Y380" s="3"/>
    </row>
    <row r="381" spans="1:25" hidden="1" x14ac:dyDescent="0.3">
      <c r="A381" s="6">
        <v>3.77</v>
      </c>
      <c r="B381" s="6">
        <f t="shared" si="34"/>
        <v>0.2</v>
      </c>
      <c r="C381" s="6" t="str">
        <f t="shared" ca="1" si="31"/>
        <v/>
      </c>
      <c r="D381" s="9">
        <f t="shared" si="35"/>
        <v>0.17810383907269359</v>
      </c>
      <c r="E381" s="9" t="str">
        <f t="shared" ca="1" si="32"/>
        <v/>
      </c>
      <c r="F381" s="11">
        <f t="shared" si="36"/>
        <v>2.3052063287225571E-2</v>
      </c>
      <c r="G381" s="11" t="str">
        <f t="shared" ca="1" si="33"/>
        <v/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3"/>
      <c r="T381" s="3"/>
      <c r="U381" s="3"/>
      <c r="V381" s="3"/>
      <c r="W381" s="3"/>
      <c r="X381" s="3"/>
      <c r="Y381" s="3"/>
    </row>
    <row r="382" spans="1:25" hidden="1" x14ac:dyDescent="0.3">
      <c r="A382" s="6">
        <v>3.7800000000000002</v>
      </c>
      <c r="B382" s="6">
        <f t="shared" si="34"/>
        <v>0.2</v>
      </c>
      <c r="C382" s="6" t="str">
        <f t="shared" ca="1" si="31"/>
        <v/>
      </c>
      <c r="D382" s="9">
        <f t="shared" si="35"/>
        <v>0.17584743029766231</v>
      </c>
      <c r="E382" s="9" t="str">
        <f t="shared" ca="1" si="32"/>
        <v/>
      </c>
      <c r="F382" s="11">
        <f t="shared" si="36"/>
        <v>2.282269142509297E-2</v>
      </c>
      <c r="G382" s="11" t="str">
        <f t="shared" ca="1" si="33"/>
        <v/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3"/>
      <c r="T382" s="3"/>
      <c r="U382" s="3"/>
      <c r="V382" s="3"/>
      <c r="W382" s="3"/>
      <c r="X382" s="3"/>
      <c r="Y382" s="3"/>
    </row>
    <row r="383" spans="1:25" hidden="1" x14ac:dyDescent="0.3">
      <c r="A383" s="6">
        <v>3.79</v>
      </c>
      <c r="B383" s="6">
        <f t="shared" si="34"/>
        <v>0.2</v>
      </c>
      <c r="C383" s="6" t="str">
        <f t="shared" ca="1" si="31"/>
        <v/>
      </c>
      <c r="D383" s="9">
        <f t="shared" si="35"/>
        <v>0.17360224701503299</v>
      </c>
      <c r="E383" s="9" t="str">
        <f t="shared" ca="1" si="32"/>
        <v/>
      </c>
      <c r="F383" s="11">
        <f t="shared" si="36"/>
        <v>2.2595601851121864E-2</v>
      </c>
      <c r="G383" s="11" t="str">
        <f t="shared" ca="1" si="33"/>
        <v/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3"/>
      <c r="T383" s="3"/>
      <c r="U383" s="3"/>
      <c r="V383" s="3"/>
      <c r="W383" s="3"/>
      <c r="X383" s="3"/>
      <c r="Y383" s="3"/>
    </row>
    <row r="384" spans="1:25" hidden="1" x14ac:dyDescent="0.3">
      <c r="A384" s="6">
        <v>3.8000000000000003</v>
      </c>
      <c r="B384" s="6">
        <f t="shared" si="34"/>
        <v>0.2</v>
      </c>
      <c r="C384" s="6" t="str">
        <f t="shared" ca="1" si="31"/>
        <v/>
      </c>
      <c r="D384" s="9">
        <f t="shared" si="35"/>
        <v>0.17136859204780733</v>
      </c>
      <c r="E384" s="9" t="str">
        <f t="shared" ca="1" si="32"/>
        <v/>
      </c>
      <c r="F384" s="11">
        <f t="shared" si="36"/>
        <v>2.2370771856165591E-2</v>
      </c>
      <c r="G384" s="11" t="str">
        <f t="shared" ca="1" si="33"/>
        <v/>
      </c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3"/>
      <c r="T384" s="3"/>
      <c r="U384" s="3"/>
      <c r="V384" s="3"/>
      <c r="W384" s="3"/>
      <c r="X384" s="3"/>
      <c r="Y384" s="3"/>
    </row>
    <row r="385" spans="1:25" hidden="1" x14ac:dyDescent="0.3">
      <c r="A385" s="6">
        <v>3.81</v>
      </c>
      <c r="B385" s="6">
        <f t="shared" si="34"/>
        <v>0.2</v>
      </c>
      <c r="C385" s="6" t="str">
        <f t="shared" ca="1" si="31"/>
        <v/>
      </c>
      <c r="D385" s="9">
        <f t="shared" si="35"/>
        <v>0.16914676090167238</v>
      </c>
      <c r="E385" s="9" t="str">
        <f t="shared" ca="1" si="32"/>
        <v/>
      </c>
      <c r="F385" s="11">
        <f t="shared" si="36"/>
        <v>2.2148178957037315E-2</v>
      </c>
      <c r="G385" s="11" t="str">
        <f t="shared" ca="1" si="33"/>
        <v/>
      </c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3"/>
      <c r="T385" s="3"/>
      <c r="U385" s="3"/>
      <c r="V385" s="3"/>
      <c r="W385" s="3"/>
      <c r="X385" s="3"/>
      <c r="Y385" s="3"/>
    </row>
    <row r="386" spans="1:25" hidden="1" x14ac:dyDescent="0.3">
      <c r="A386" s="6">
        <v>3.8200000000000003</v>
      </c>
      <c r="B386" s="6">
        <f t="shared" si="34"/>
        <v>0.2</v>
      </c>
      <c r="C386" s="6" t="str">
        <f t="shared" ca="1" si="31"/>
        <v/>
      </c>
      <c r="D386" s="9">
        <f t="shared" si="35"/>
        <v>0.16693704174171375</v>
      </c>
      <c r="E386" s="9" t="str">
        <f t="shared" ca="1" si="32"/>
        <v/>
      </c>
      <c r="F386" s="11">
        <f t="shared" si="36"/>
        <v>2.192780089426161E-2</v>
      </c>
      <c r="G386" s="11" t="str">
        <f t="shared" ca="1" si="33"/>
        <v/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3"/>
      <c r="T386" s="3"/>
      <c r="U386" s="3"/>
      <c r="V386" s="3"/>
      <c r="W386" s="3"/>
      <c r="X386" s="3"/>
      <c r="Y386" s="3"/>
    </row>
    <row r="387" spans="1:25" hidden="1" x14ac:dyDescent="0.3">
      <c r="A387" s="6">
        <v>3.83</v>
      </c>
      <c r="B387" s="6">
        <f t="shared" si="34"/>
        <v>0.2</v>
      </c>
      <c r="C387" s="6" t="str">
        <f t="shared" ca="1" si="31"/>
        <v/>
      </c>
      <c r="D387" s="9">
        <f t="shared" si="35"/>
        <v>0.1647397153730768</v>
      </c>
      <c r="E387" s="9" t="str">
        <f t="shared" ca="1" si="32"/>
        <v/>
      </c>
      <c r="F387" s="11">
        <f t="shared" si="36"/>
        <v>2.1709615629848571E-2</v>
      </c>
      <c r="G387" s="11" t="str">
        <f t="shared" ca="1" si="33"/>
        <v/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3"/>
      <c r="T387" s="3"/>
      <c r="U387" s="3"/>
      <c r="V387" s="3"/>
      <c r="W387" s="3"/>
      <c r="X387" s="3"/>
      <c r="Y387" s="3"/>
    </row>
    <row r="388" spans="1:25" hidden="1" x14ac:dyDescent="0.3">
      <c r="A388" s="6">
        <v>3.84</v>
      </c>
      <c r="B388" s="6">
        <f t="shared" si="34"/>
        <v>0.2</v>
      </c>
      <c r="C388" s="6" t="str">
        <f t="shared" ref="C388:C451" ca="1" si="37">IF(AND(A388&gt;=$B$1,A388&lt;=$C$1),0.2,"")</f>
        <v/>
      </c>
      <c r="D388" s="9">
        <f t="shared" si="35"/>
        <v>0.16255505522553418</v>
      </c>
      <c r="E388" s="9" t="str">
        <f t="shared" ref="E388:E451" ca="1" si="38">IF(AND(A388&gt;=$B$1,A388&lt;=$C$1),_xlfn.NORM.S.DIST(A388-2.5,0),"")</f>
        <v/>
      </c>
      <c r="F388" s="11">
        <f t="shared" si="36"/>
        <v>2.1493601345089923E-2</v>
      </c>
      <c r="G388" s="11" t="str">
        <f t="shared" ref="G388:G451" ca="1" si="39">IF(AND(A388&gt;=$B$1,A388&lt;=$C$1),_xlfn.EXPON.DIST(A388,1/$F$3,0),"")</f>
        <v/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3"/>
      <c r="T388" s="3"/>
      <c r="U388" s="3"/>
      <c r="V388" s="3"/>
      <c r="W388" s="3"/>
      <c r="X388" s="3"/>
      <c r="Y388" s="3"/>
    </row>
    <row r="389" spans="1:25" hidden="1" x14ac:dyDescent="0.3">
      <c r="A389" s="6">
        <v>3.85</v>
      </c>
      <c r="B389" s="6">
        <f t="shared" ref="B389:B452" si="40">1/5</f>
        <v>0.2</v>
      </c>
      <c r="C389" s="6" t="str">
        <f t="shared" ca="1" si="37"/>
        <v/>
      </c>
      <c r="D389" s="9">
        <f t="shared" ref="D389:D452" si="41">_xlfn.NORM.S.DIST(A389-2.5,0)</f>
        <v>0.1603833273419196</v>
      </c>
      <c r="E389" s="9" t="str">
        <f t="shared" ca="1" si="38"/>
        <v/>
      </c>
      <c r="F389" s="11">
        <f t="shared" ref="F389:F452" si="42">_xlfn.EXPON.DIST(A389,1/$F$3,0)</f>
        <v>2.1279736438377168E-2</v>
      </c>
      <c r="G389" s="11" t="str">
        <f t="shared" ca="1" si="39"/>
        <v/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3"/>
      <c r="T389" s="3"/>
      <c r="U389" s="3"/>
      <c r="V389" s="3"/>
      <c r="W389" s="3"/>
      <c r="X389" s="3"/>
      <c r="Y389" s="3"/>
    </row>
    <row r="390" spans="1:25" hidden="1" x14ac:dyDescent="0.3">
      <c r="A390" s="6">
        <v>3.86</v>
      </c>
      <c r="B390" s="6">
        <f t="shared" si="40"/>
        <v>0.2</v>
      </c>
      <c r="C390" s="6" t="str">
        <f t="shared" ca="1" si="37"/>
        <v/>
      </c>
      <c r="D390" s="9">
        <f t="shared" si="41"/>
        <v>0.15822479037038306</v>
      </c>
      <c r="E390" s="9" t="str">
        <f t="shared" ca="1" si="38"/>
        <v/>
      </c>
      <c r="F390" s="11">
        <f t="shared" si="42"/>
        <v>2.1067999523041434E-2</v>
      </c>
      <c r="G390" s="11" t="str">
        <f t="shared" ca="1" si="39"/>
        <v/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3"/>
      <c r="T390" s="3"/>
      <c r="U390" s="3"/>
      <c r="V390" s="3"/>
      <c r="W390" s="3"/>
      <c r="X390" s="3"/>
      <c r="Y390" s="3"/>
    </row>
    <row r="391" spans="1:25" hidden="1" x14ac:dyDescent="0.3">
      <c r="A391" s="6">
        <v>3.87</v>
      </c>
      <c r="B391" s="6">
        <f t="shared" si="40"/>
        <v>0.2</v>
      </c>
      <c r="C391" s="6" t="str">
        <f t="shared" ca="1" si="37"/>
        <v/>
      </c>
      <c r="D391" s="9">
        <f t="shared" si="41"/>
        <v>0.15607969556042084</v>
      </c>
      <c r="E391" s="9" t="str">
        <f t="shared" ca="1" si="38"/>
        <v/>
      </c>
      <c r="F391" s="11">
        <f t="shared" si="42"/>
        <v>2.0858369425214716E-2</v>
      </c>
      <c r="G391" s="11" t="str">
        <f t="shared" ca="1" si="39"/>
        <v/>
      </c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3"/>
      <c r="T391" s="3"/>
      <c r="U391" s="3"/>
      <c r="V391" s="3"/>
      <c r="W391" s="3"/>
      <c r="X391" s="3"/>
      <c r="Y391" s="3"/>
    </row>
    <row r="392" spans="1:25" hidden="1" x14ac:dyDescent="0.3">
      <c r="A392" s="6">
        <v>3.88</v>
      </c>
      <c r="B392" s="6">
        <f t="shared" si="40"/>
        <v>0.2</v>
      </c>
      <c r="C392" s="6" t="str">
        <f t="shared" ca="1" si="37"/>
        <v/>
      </c>
      <c r="D392" s="9">
        <f t="shared" si="41"/>
        <v>0.15394828676263372</v>
      </c>
      <c r="E392" s="9" t="str">
        <f t="shared" ca="1" si="38"/>
        <v/>
      </c>
      <c r="F392" s="11">
        <f t="shared" si="42"/>
        <v>2.0650825181712566E-2</v>
      </c>
      <c r="G392" s="11" t="str">
        <f t="shared" ca="1" si="39"/>
        <v/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3"/>
      <c r="T392" s="3"/>
      <c r="U392" s="3"/>
      <c r="V392" s="3"/>
      <c r="W392" s="3"/>
      <c r="X392" s="3"/>
      <c r="Y392" s="3"/>
    </row>
    <row r="393" spans="1:25" hidden="1" x14ac:dyDescent="0.3">
      <c r="A393" s="6">
        <v>3.89</v>
      </c>
      <c r="B393" s="6">
        <f t="shared" si="40"/>
        <v>0.2</v>
      </c>
      <c r="C393" s="6" t="str">
        <f t="shared" ca="1" si="37"/>
        <v/>
      </c>
      <c r="D393" s="9">
        <f t="shared" si="41"/>
        <v>0.15183080043216163</v>
      </c>
      <c r="E393" s="9" t="str">
        <f t="shared" ca="1" si="38"/>
        <v/>
      </c>
      <c r="F393" s="11">
        <f t="shared" si="42"/>
        <v>2.0445346037937653E-2</v>
      </c>
      <c r="G393" s="11" t="str">
        <f t="shared" ca="1" si="39"/>
        <v/>
      </c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3"/>
      <c r="T393" s="3"/>
      <c r="U393" s="3"/>
      <c r="V393" s="3"/>
      <c r="W393" s="3"/>
      <c r="X393" s="3"/>
      <c r="Y393" s="3"/>
    </row>
    <row r="394" spans="1:25" hidden="1" x14ac:dyDescent="0.3">
      <c r="A394" s="6">
        <v>3.9</v>
      </c>
      <c r="B394" s="6">
        <f t="shared" si="40"/>
        <v>0.2</v>
      </c>
      <c r="C394" s="6" t="str">
        <f t="shared" ca="1" si="37"/>
        <v/>
      </c>
      <c r="D394" s="9">
        <f t="shared" si="41"/>
        <v>0.14972746563574488</v>
      </c>
      <c r="E394" s="9" t="str">
        <f t="shared" ca="1" si="38"/>
        <v/>
      </c>
      <c r="F394" s="11">
        <f t="shared" si="42"/>
        <v>2.0241911445804391E-2</v>
      </c>
      <c r="G394" s="11" t="str">
        <f t="shared" ca="1" si="39"/>
        <v/>
      </c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3"/>
      <c r="T394" s="3"/>
      <c r="U394" s="3"/>
      <c r="V394" s="3"/>
      <c r="W394" s="3"/>
      <c r="X394" s="3"/>
      <c r="Y394" s="3"/>
    </row>
    <row r="395" spans="1:25" hidden="1" x14ac:dyDescent="0.3">
      <c r="A395" s="6">
        <v>3.91</v>
      </c>
      <c r="B395" s="6">
        <f t="shared" si="40"/>
        <v>0.2</v>
      </c>
      <c r="C395" s="6" t="str">
        <f t="shared" ca="1" si="37"/>
        <v/>
      </c>
      <c r="D395" s="9">
        <f t="shared" si="41"/>
        <v>0.14763850406235568</v>
      </c>
      <c r="E395" s="9" t="str">
        <f t="shared" ca="1" si="38"/>
        <v/>
      </c>
      <c r="F395" s="11">
        <f t="shared" si="42"/>
        <v>2.0040501061684014E-2</v>
      </c>
      <c r="G395" s="11" t="str">
        <f t="shared" ca="1" si="39"/>
        <v/>
      </c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3"/>
      <c r="T395" s="3"/>
      <c r="U395" s="3"/>
      <c r="V395" s="3"/>
      <c r="W395" s="3"/>
      <c r="X395" s="3"/>
      <c r="Y395" s="3"/>
    </row>
    <row r="396" spans="1:25" hidden="1" x14ac:dyDescent="0.3">
      <c r="A396" s="6">
        <v>3.92</v>
      </c>
      <c r="B396" s="6">
        <f t="shared" si="40"/>
        <v>0.2</v>
      </c>
      <c r="C396" s="6" t="str">
        <f t="shared" ca="1" si="37"/>
        <v/>
      </c>
      <c r="D396" s="9">
        <f t="shared" si="41"/>
        <v>0.14556413003734761</v>
      </c>
      <c r="E396" s="9" t="str">
        <f t="shared" ca="1" si="38"/>
        <v/>
      </c>
      <c r="F396" s="11">
        <f t="shared" si="42"/>
        <v>1.9841094744370288E-2</v>
      </c>
      <c r="G396" s="11" t="str">
        <f t="shared" ca="1" si="39"/>
        <v/>
      </c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3"/>
      <c r="T396" s="3"/>
      <c r="U396" s="3"/>
      <c r="V396" s="3"/>
      <c r="W396" s="3"/>
      <c r="X396" s="3"/>
      <c r="Y396" s="3"/>
    </row>
    <row r="397" spans="1:25" hidden="1" x14ac:dyDescent="0.3">
      <c r="A397" s="6">
        <v>3.93</v>
      </c>
      <c r="B397" s="6">
        <f t="shared" si="40"/>
        <v>0.2</v>
      </c>
      <c r="C397" s="6" t="str">
        <f t="shared" ca="1" si="37"/>
        <v/>
      </c>
      <c r="D397" s="9">
        <f t="shared" si="41"/>
        <v>0.14350455054006236</v>
      </c>
      <c r="E397" s="9" t="str">
        <f t="shared" ca="1" si="38"/>
        <v/>
      </c>
      <c r="F397" s="11">
        <f t="shared" si="42"/>
        <v>1.9643672553065292E-2</v>
      </c>
      <c r="G397" s="11" t="str">
        <f t="shared" ca="1" si="39"/>
        <v/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3"/>
      <c r="T397" s="3"/>
      <c r="U397" s="3"/>
      <c r="V397" s="3"/>
      <c r="W397" s="3"/>
      <c r="X397" s="3"/>
      <c r="Y397" s="3"/>
    </row>
    <row r="398" spans="1:25" hidden="1" x14ac:dyDescent="0.3">
      <c r="A398" s="6">
        <v>3.94</v>
      </c>
      <c r="B398" s="6">
        <f t="shared" si="40"/>
        <v>0.2</v>
      </c>
      <c r="C398" s="6" t="str">
        <f t="shared" ca="1" si="37"/>
        <v/>
      </c>
      <c r="D398" s="9">
        <f t="shared" si="41"/>
        <v>0.14145996522483878</v>
      </c>
      <c r="E398" s="9" t="str">
        <f t="shared" ca="1" si="38"/>
        <v/>
      </c>
      <c r="F398" s="11">
        <f t="shared" si="42"/>
        <v>1.9448214745385391E-2</v>
      </c>
      <c r="G398" s="11" t="str">
        <f t="shared" ca="1" si="39"/>
        <v/>
      </c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3"/>
      <c r="T398" s="3"/>
      <c r="U398" s="3"/>
      <c r="V398" s="3"/>
      <c r="W398" s="3"/>
      <c r="X398" s="3"/>
      <c r="Y398" s="3"/>
    </row>
    <row r="399" spans="1:25" hidden="1" x14ac:dyDescent="0.3">
      <c r="A399" s="6">
        <v>3.95</v>
      </c>
      <c r="B399" s="6">
        <f t="shared" si="40"/>
        <v>0.2</v>
      </c>
      <c r="C399" s="6" t="str">
        <f t="shared" ca="1" si="37"/>
        <v/>
      </c>
      <c r="D399" s="9">
        <f t="shared" si="41"/>
        <v>0.13943056644536023</v>
      </c>
      <c r="E399" s="9" t="str">
        <f t="shared" ca="1" si="38"/>
        <v/>
      </c>
      <c r="F399" s="11">
        <f t="shared" si="42"/>
        <v>1.925470177538692E-2</v>
      </c>
      <c r="G399" s="11" t="str">
        <f t="shared" ca="1" si="39"/>
        <v/>
      </c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3"/>
      <c r="T399" s="3"/>
      <c r="U399" s="3"/>
      <c r="V399" s="3"/>
      <c r="W399" s="3"/>
      <c r="X399" s="3"/>
      <c r="Y399" s="3"/>
    </row>
    <row r="400" spans="1:25" hidden="1" x14ac:dyDescent="0.3">
      <c r="A400" s="6">
        <v>3.96</v>
      </c>
      <c r="B400" s="6">
        <f t="shared" si="40"/>
        <v>0.2</v>
      </c>
      <c r="C400" s="6" t="str">
        <f t="shared" ca="1" si="37"/>
        <v/>
      </c>
      <c r="D400" s="9">
        <f t="shared" si="41"/>
        <v>0.13741653928228179</v>
      </c>
      <c r="E400" s="9" t="str">
        <f t="shared" ca="1" si="38"/>
        <v/>
      </c>
      <c r="F400" s="11">
        <f t="shared" si="42"/>
        <v>1.9063114291611637E-2</v>
      </c>
      <c r="G400" s="11" t="str">
        <f t="shared" ca="1" si="39"/>
        <v/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3"/>
      <c r="T400" s="3"/>
      <c r="U400" s="3"/>
      <c r="V400" s="3"/>
      <c r="W400" s="3"/>
      <c r="X400" s="3"/>
      <c r="Y400" s="3"/>
    </row>
    <row r="401" spans="1:25" hidden="1" x14ac:dyDescent="0.3">
      <c r="A401" s="6">
        <v>3.97</v>
      </c>
      <c r="B401" s="6">
        <f t="shared" si="40"/>
        <v>0.2</v>
      </c>
      <c r="C401" s="6" t="str">
        <f t="shared" ca="1" si="37"/>
        <v/>
      </c>
      <c r="D401" s="9">
        <f t="shared" si="41"/>
        <v>0.13541806157407124</v>
      </c>
      <c r="E401" s="9" t="str">
        <f t="shared" ca="1" si="38"/>
        <v/>
      </c>
      <c r="F401" s="11">
        <f t="shared" si="42"/>
        <v>1.8873433135151486E-2</v>
      </c>
      <c r="G401" s="11" t="str">
        <f t="shared" ca="1" si="39"/>
        <v/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3"/>
      <c r="T401" s="3"/>
      <c r="U401" s="3"/>
      <c r="V401" s="3"/>
      <c r="W401" s="3"/>
      <c r="X401" s="3"/>
      <c r="Y401" s="3"/>
    </row>
    <row r="402" spans="1:25" hidden="1" x14ac:dyDescent="0.3">
      <c r="A402" s="6">
        <v>3.98</v>
      </c>
      <c r="B402" s="6">
        <f t="shared" si="40"/>
        <v>0.2</v>
      </c>
      <c r="C402" s="6" t="str">
        <f t="shared" ca="1" si="37"/>
        <v/>
      </c>
      <c r="D402" s="9">
        <f t="shared" si="41"/>
        <v>0.13343530395100231</v>
      </c>
      <c r="E402" s="9" t="str">
        <f t="shared" ca="1" si="38"/>
        <v/>
      </c>
      <c r="F402" s="11">
        <f t="shared" si="42"/>
        <v>1.8685639337732773E-2</v>
      </c>
      <c r="G402" s="11" t="str">
        <f t="shared" ca="1" si="39"/>
        <v/>
      </c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3"/>
      <c r="T402" s="3"/>
      <c r="U402" s="3"/>
      <c r="V402" s="3"/>
      <c r="W402" s="3"/>
      <c r="X402" s="3"/>
      <c r="Y402" s="3"/>
    </row>
    <row r="403" spans="1:25" hidden="1" x14ac:dyDescent="0.3">
      <c r="A403" s="6">
        <v>3.99</v>
      </c>
      <c r="B403" s="6">
        <f t="shared" si="40"/>
        <v>0.2</v>
      </c>
      <c r="C403" s="6" t="str">
        <f t="shared" ca="1" si="37"/>
        <v/>
      </c>
      <c r="D403" s="9">
        <f t="shared" si="41"/>
        <v>0.13146842987223098</v>
      </c>
      <c r="E403" s="9" t="str">
        <f t="shared" ca="1" si="38"/>
        <v/>
      </c>
      <c r="F403" s="11">
        <f t="shared" si="42"/>
        <v>1.8499714119819242E-2</v>
      </c>
      <c r="G403" s="11" t="str">
        <f t="shared" ca="1" si="39"/>
        <v/>
      </c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3"/>
      <c r="T403" s="3"/>
      <c r="U403" s="3"/>
      <c r="V403" s="3"/>
      <c r="W403" s="3"/>
      <c r="X403" s="3"/>
      <c r="Y403" s="3"/>
    </row>
    <row r="404" spans="1:25" hidden="1" x14ac:dyDescent="0.3">
      <c r="A404" s="6">
        <v>4</v>
      </c>
      <c r="B404" s="6">
        <f t="shared" si="40"/>
        <v>0.2</v>
      </c>
      <c r="C404" s="6" t="str">
        <f t="shared" ca="1" si="37"/>
        <v/>
      </c>
      <c r="D404" s="9">
        <f t="shared" si="41"/>
        <v>0.12951759566589174</v>
      </c>
      <c r="E404" s="9" t="str">
        <f t="shared" ca="1" si="38"/>
        <v/>
      </c>
      <c r="F404" s="11">
        <f t="shared" si="42"/>
        <v>1.8315638888734179E-2</v>
      </c>
      <c r="G404" s="11" t="str">
        <f t="shared" ca="1" si="39"/>
        <v/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3"/>
      <c r="T404" s="3"/>
      <c r="U404" s="3"/>
      <c r="V404" s="3"/>
      <c r="W404" s="3"/>
      <c r="X404" s="3"/>
      <c r="Y404" s="3"/>
    </row>
    <row r="405" spans="1:25" hidden="1" x14ac:dyDescent="0.3">
      <c r="A405" s="6">
        <v>4.01</v>
      </c>
      <c r="B405" s="6">
        <f t="shared" si="40"/>
        <v>0.2</v>
      </c>
      <c r="C405" s="6" t="str">
        <f t="shared" ca="1" si="37"/>
        <v/>
      </c>
      <c r="D405" s="9">
        <f t="shared" si="41"/>
        <v>0.12758295057214192</v>
      </c>
      <c r="E405" s="9" t="str">
        <f t="shared" ca="1" si="38"/>
        <v/>
      </c>
      <c r="F405" s="11">
        <f t="shared" si="42"/>
        <v>1.8133395236801075E-2</v>
      </c>
      <c r="G405" s="11" t="str">
        <f t="shared" ca="1" si="39"/>
        <v/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3"/>
      <c r="T405" s="3"/>
      <c r="U405" s="3"/>
      <c r="V405" s="3"/>
      <c r="W405" s="3"/>
      <c r="X405" s="3"/>
      <c r="Y405" s="3"/>
    </row>
    <row r="406" spans="1:25" hidden="1" x14ac:dyDescent="0.3">
      <c r="A406" s="6">
        <v>4.0200000000000005</v>
      </c>
      <c r="B406" s="6">
        <f t="shared" si="40"/>
        <v>0.2</v>
      </c>
      <c r="C406" s="6" t="str">
        <f t="shared" ca="1" si="37"/>
        <v/>
      </c>
      <c r="D406" s="9">
        <f t="shared" si="41"/>
        <v>0.12566463678908804</v>
      </c>
      <c r="E406" s="9" t="str">
        <f t="shared" ca="1" si="38"/>
        <v/>
      </c>
      <c r="F406" s="11">
        <f t="shared" si="42"/>
        <v>1.7952964939502849E-2</v>
      </c>
      <c r="G406" s="11" t="str">
        <f t="shared" ca="1" si="39"/>
        <v/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3"/>
      <c r="T406" s="3"/>
      <c r="U406" s="3"/>
      <c r="V406" s="3"/>
      <c r="W406" s="3"/>
      <c r="X406" s="3"/>
      <c r="Y406" s="3"/>
    </row>
    <row r="407" spans="1:25" hidden="1" x14ac:dyDescent="0.3">
      <c r="A407" s="6">
        <v>4.03</v>
      </c>
      <c r="B407" s="6">
        <f t="shared" si="40"/>
        <v>0.2</v>
      </c>
      <c r="C407" s="6" t="str">
        <f t="shared" ca="1" si="37"/>
        <v/>
      </c>
      <c r="D407" s="9">
        <f t="shared" si="41"/>
        <v>0.12376278952152307</v>
      </c>
      <c r="E407" s="9" t="str">
        <f t="shared" ca="1" si="38"/>
        <v/>
      </c>
      <c r="F407" s="11">
        <f t="shared" si="42"/>
        <v>1.7774329953659442E-2</v>
      </c>
      <c r="G407" s="11" t="str">
        <f t="shared" ca="1" si="39"/>
        <v/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3"/>
      <c r="T407" s="3"/>
      <c r="U407" s="3"/>
      <c r="V407" s="3"/>
      <c r="W407" s="3"/>
      <c r="X407" s="3"/>
      <c r="Y407" s="3"/>
    </row>
    <row r="408" spans="1:25" hidden="1" x14ac:dyDescent="0.3">
      <c r="A408" s="6">
        <v>4.04</v>
      </c>
      <c r="B408" s="6">
        <f t="shared" si="40"/>
        <v>0.2</v>
      </c>
      <c r="C408" s="6" t="str">
        <f t="shared" ca="1" si="37"/>
        <v/>
      </c>
      <c r="D408" s="9">
        <f t="shared" si="41"/>
        <v>0.12187753703240178</v>
      </c>
      <c r="E408" s="9" t="str">
        <f t="shared" ca="1" si="38"/>
        <v/>
      </c>
      <c r="F408" s="11">
        <f t="shared" si="42"/>
        <v>1.7597472415623393E-2</v>
      </c>
      <c r="G408" s="11" t="str">
        <f t="shared" ca="1" si="39"/>
        <v/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3"/>
      <c r="T408" s="3"/>
      <c r="U408" s="3"/>
      <c r="V408" s="3"/>
      <c r="W408" s="3"/>
      <c r="X408" s="3"/>
      <c r="Y408" s="3"/>
    </row>
    <row r="409" spans="1:25" hidden="1" x14ac:dyDescent="0.3">
      <c r="A409" s="6">
        <v>4.05</v>
      </c>
      <c r="B409" s="6">
        <f t="shared" si="40"/>
        <v>0.2</v>
      </c>
      <c r="C409" s="6" t="str">
        <f t="shared" ca="1" si="37"/>
        <v/>
      </c>
      <c r="D409" s="9">
        <f t="shared" si="41"/>
        <v>0.12000900069698565</v>
      </c>
      <c r="E409" s="9" t="str">
        <f t="shared" ca="1" si="38"/>
        <v/>
      </c>
      <c r="F409" s="11">
        <f t="shared" si="42"/>
        <v>1.7422374639493515E-2</v>
      </c>
      <c r="G409" s="11" t="str">
        <f t="shared" ca="1" si="39"/>
        <v/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3"/>
      <c r="T409" s="3"/>
      <c r="U409" s="3"/>
      <c r="V409" s="3"/>
      <c r="W409" s="3"/>
      <c r="X409" s="3"/>
      <c r="Y409" s="3"/>
    </row>
    <row r="410" spans="1:25" hidden="1" x14ac:dyDescent="0.3">
      <c r="A410" s="6">
        <v>4.0600000000000005</v>
      </c>
      <c r="B410" s="6">
        <f t="shared" si="40"/>
        <v>0.2</v>
      </c>
      <c r="C410" s="6" t="str">
        <f t="shared" ca="1" si="37"/>
        <v/>
      </c>
      <c r="D410" s="9">
        <f t="shared" si="41"/>
        <v>0.11815729505958221</v>
      </c>
      <c r="E410" s="9" t="str">
        <f t="shared" ca="1" si="38"/>
        <v/>
      </c>
      <c r="F410" s="11">
        <f t="shared" si="42"/>
        <v>1.7249019115346265E-2</v>
      </c>
      <c r="G410" s="11" t="str">
        <f t="shared" ca="1" si="39"/>
        <v/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3"/>
      <c r="T410" s="3"/>
      <c r="U410" s="3"/>
      <c r="V410" s="3"/>
      <c r="W410" s="3"/>
      <c r="X410" s="3"/>
      <c r="Y410" s="3"/>
    </row>
    <row r="411" spans="1:25" hidden="1" x14ac:dyDescent="0.3">
      <c r="A411" s="6">
        <v>4.07</v>
      </c>
      <c r="B411" s="6">
        <f t="shared" si="40"/>
        <v>0.2</v>
      </c>
      <c r="C411" s="6" t="str">
        <f t="shared" ca="1" si="37"/>
        <v/>
      </c>
      <c r="D411" s="9">
        <f t="shared" si="41"/>
        <v>0.11632252789280702</v>
      </c>
      <c r="E411" s="9" t="str">
        <f t="shared" ca="1" si="38"/>
        <v/>
      </c>
      <c r="F411" s="11">
        <f t="shared" si="42"/>
        <v>1.7077388507484793E-2</v>
      </c>
      <c r="G411" s="11" t="str">
        <f t="shared" ca="1" si="39"/>
        <v/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3"/>
      <c r="T411" s="3"/>
      <c r="U411" s="3"/>
      <c r="V411" s="3"/>
      <c r="W411" s="3"/>
      <c r="X411" s="3"/>
      <c r="Y411" s="3"/>
    </row>
    <row r="412" spans="1:25" hidden="1" x14ac:dyDescent="0.3">
      <c r="A412" s="6">
        <v>4.08</v>
      </c>
      <c r="B412" s="6">
        <f t="shared" si="40"/>
        <v>0.2</v>
      </c>
      <c r="C412" s="6" t="str">
        <f t="shared" ca="1" si="37"/>
        <v/>
      </c>
      <c r="D412" s="9">
        <f t="shared" si="41"/>
        <v>0.11450480025929236</v>
      </c>
      <c r="E412" s="9" t="str">
        <f t="shared" ca="1" si="38"/>
        <v/>
      </c>
      <c r="F412" s="11">
        <f t="shared" si="42"/>
        <v>1.6907465652705279E-2</v>
      </c>
      <c r="G412" s="11" t="str">
        <f t="shared" ca="1" si="39"/>
        <v/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3"/>
      <c r="T412" s="3"/>
      <c r="U412" s="3"/>
      <c r="V412" s="3"/>
      <c r="W412" s="3"/>
      <c r="X412" s="3"/>
      <c r="Y412" s="3"/>
    </row>
    <row r="413" spans="1:25" hidden="1" x14ac:dyDescent="0.3">
      <c r="A413" s="6">
        <v>4.09</v>
      </c>
      <c r="B413" s="6">
        <f t="shared" si="40"/>
        <v>0.2</v>
      </c>
      <c r="C413" s="6" t="str">
        <f t="shared" ca="1" si="37"/>
        <v/>
      </c>
      <c r="D413" s="9">
        <f t="shared" si="41"/>
        <v>0.1127042065757706</v>
      </c>
      <c r="E413" s="9" t="str">
        <f t="shared" ca="1" si="38"/>
        <v/>
      </c>
      <c r="F413" s="11">
        <f t="shared" si="42"/>
        <v>1.6739233558580632E-2</v>
      </c>
      <c r="G413" s="11" t="str">
        <f t="shared" ca="1" si="39"/>
        <v/>
      </c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3"/>
      <c r="T413" s="3"/>
      <c r="U413" s="3"/>
      <c r="V413" s="3"/>
      <c r="W413" s="3"/>
      <c r="X413" s="3"/>
      <c r="Y413" s="3"/>
    </row>
    <row r="414" spans="1:25" hidden="1" x14ac:dyDescent="0.3">
      <c r="A414" s="6">
        <v>4.0999999999999996</v>
      </c>
      <c r="B414" s="6">
        <f t="shared" si="40"/>
        <v>0.2</v>
      </c>
      <c r="C414" s="6" t="str">
        <f t="shared" ca="1" si="37"/>
        <v/>
      </c>
      <c r="D414" s="9">
        <f t="shared" si="41"/>
        <v>0.11092083467945563</v>
      </c>
      <c r="E414" s="9" t="str">
        <f t="shared" ca="1" si="38"/>
        <v/>
      </c>
      <c r="F414" s="11">
        <f t="shared" si="42"/>
        <v>1.6572675401761255E-2</v>
      </c>
      <c r="G414" s="11" t="str">
        <f t="shared" ca="1" si="39"/>
        <v/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3"/>
      <c r="T414" s="3"/>
      <c r="U414" s="3"/>
      <c r="V414" s="3"/>
      <c r="W414" s="3"/>
      <c r="X414" s="3"/>
      <c r="Y414" s="3"/>
    </row>
    <row r="415" spans="1:25" hidden="1" x14ac:dyDescent="0.3">
      <c r="A415" s="6">
        <v>4.1100000000000003</v>
      </c>
      <c r="B415" s="6">
        <f t="shared" si="40"/>
        <v>0.2</v>
      </c>
      <c r="C415" s="6" t="str">
        <f t="shared" ca="1" si="37"/>
        <v/>
      </c>
      <c r="D415" s="9">
        <f t="shared" si="41"/>
        <v>0.10915476589664731</v>
      </c>
      <c r="E415" s="9" t="str">
        <f t="shared" ca="1" si="38"/>
        <v/>
      </c>
      <c r="F415" s="11">
        <f t="shared" si="42"/>
        <v>1.6407774526292645E-2</v>
      </c>
      <c r="G415" s="11" t="str">
        <f t="shared" ca="1" si="39"/>
        <v/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3"/>
      <c r="T415" s="3"/>
      <c r="U415" s="3"/>
      <c r="V415" s="3"/>
      <c r="W415" s="3"/>
      <c r="X415" s="3"/>
      <c r="Y415" s="3"/>
    </row>
    <row r="416" spans="1:25" hidden="1" x14ac:dyDescent="0.3">
      <c r="A416" s="6">
        <v>4.12</v>
      </c>
      <c r="B416" s="6">
        <f t="shared" si="40"/>
        <v>0.2</v>
      </c>
      <c r="C416" s="6" t="str">
        <f t="shared" ca="1" si="37"/>
        <v/>
      </c>
      <c r="D416" s="9">
        <f t="shared" si="41"/>
        <v>0.1074060751134838</v>
      </c>
      <c r="E416" s="9" t="str">
        <f t="shared" ca="1" si="38"/>
        <v/>
      </c>
      <c r="F416" s="11">
        <f t="shared" si="42"/>
        <v>1.6244514441949871E-2</v>
      </c>
      <c r="G416" s="11" t="str">
        <f t="shared" ca="1" si="39"/>
        <v/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3"/>
      <c r="T416" s="3"/>
      <c r="U416" s="3"/>
      <c r="V416" s="3"/>
      <c r="W416" s="3"/>
      <c r="X416" s="3"/>
      <c r="Y416" s="3"/>
    </row>
    <row r="417" spans="1:25" hidden="1" x14ac:dyDescent="0.3">
      <c r="A417" s="6">
        <v>4.13</v>
      </c>
      <c r="B417" s="6">
        <f t="shared" si="40"/>
        <v>0.2</v>
      </c>
      <c r="C417" s="6" t="str">
        <f t="shared" ca="1" si="37"/>
        <v/>
      </c>
      <c r="D417" s="9">
        <f t="shared" si="41"/>
        <v>0.10567483084876363</v>
      </c>
      <c r="E417" s="9" t="str">
        <f t="shared" ca="1" si="38"/>
        <v/>
      </c>
      <c r="F417" s="11">
        <f t="shared" si="42"/>
        <v>1.6082878822588433E-2</v>
      </c>
      <c r="G417" s="11" t="str">
        <f t="shared" ca="1" si="39"/>
        <v/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3"/>
      <c r="T417" s="3"/>
      <c r="U417" s="3"/>
      <c r="V417" s="3"/>
      <c r="W417" s="3"/>
      <c r="X417" s="3"/>
      <c r="Y417" s="3"/>
    </row>
    <row r="418" spans="1:25" hidden="1" x14ac:dyDescent="0.3">
      <c r="A418" s="6">
        <v>4.1399999999999997</v>
      </c>
      <c r="B418" s="6">
        <f t="shared" si="40"/>
        <v>0.2</v>
      </c>
      <c r="C418" s="6" t="str">
        <f t="shared" ca="1" si="37"/>
        <v/>
      </c>
      <c r="D418" s="9">
        <f t="shared" si="41"/>
        <v>0.10396109532876426</v>
      </c>
      <c r="E418" s="9" t="str">
        <f t="shared" ca="1" si="38"/>
        <v/>
      </c>
      <c r="F418" s="11">
        <f t="shared" si="42"/>
        <v>1.5922851504511698E-2</v>
      </c>
      <c r="G418" s="11" t="str">
        <f t="shared" ca="1" si="39"/>
        <v/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3"/>
      <c r="T418" s="3"/>
      <c r="U418" s="3"/>
      <c r="V418" s="3"/>
      <c r="W418" s="3"/>
      <c r="X418" s="3"/>
      <c r="Y418" s="3"/>
    </row>
    <row r="419" spans="1:25" hidden="1" x14ac:dyDescent="0.3">
      <c r="A419" s="6">
        <v>4.1500000000000004</v>
      </c>
      <c r="B419" s="6">
        <f t="shared" si="40"/>
        <v>0.2</v>
      </c>
      <c r="C419" s="6" t="str">
        <f t="shared" ca="1" si="37"/>
        <v/>
      </c>
      <c r="D419" s="9">
        <f t="shared" si="41"/>
        <v>0.10226492456397797</v>
      </c>
      <c r="E419" s="9" t="str">
        <f t="shared" ca="1" si="38"/>
        <v/>
      </c>
      <c r="F419" s="11">
        <f t="shared" si="42"/>
        <v>1.5764416484854486E-2</v>
      </c>
      <c r="G419" s="11" t="str">
        <f t="shared" ca="1" si="39"/>
        <v/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3"/>
      <c r="T419" s="3"/>
      <c r="U419" s="3"/>
      <c r="V419" s="3"/>
      <c r="W419" s="3"/>
      <c r="X419" s="3"/>
      <c r="Y419" s="3"/>
    </row>
    <row r="420" spans="1:25" hidden="1" x14ac:dyDescent="0.3">
      <c r="A420" s="6">
        <v>4.16</v>
      </c>
      <c r="B420" s="6">
        <f t="shared" si="40"/>
        <v>0.2</v>
      </c>
      <c r="C420" s="6" t="str">
        <f t="shared" ca="1" si="37"/>
        <v/>
      </c>
      <c r="D420" s="9">
        <f t="shared" si="41"/>
        <v>0.10058636842769055</v>
      </c>
      <c r="E420" s="9" t="str">
        <f t="shared" ca="1" si="38"/>
        <v/>
      </c>
      <c r="F420" s="11">
        <f t="shared" si="42"/>
        <v>1.5607557919982831E-2</v>
      </c>
      <c r="G420" s="11" t="str">
        <f t="shared" ca="1" si="39"/>
        <v/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3"/>
      <c r="T420" s="3"/>
      <c r="U420" s="3"/>
      <c r="V420" s="3"/>
      <c r="W420" s="3"/>
      <c r="X420" s="3"/>
      <c r="Y420" s="3"/>
    </row>
    <row r="421" spans="1:25" hidden="1" x14ac:dyDescent="0.3">
      <c r="A421" s="6">
        <v>4.17</v>
      </c>
      <c r="B421" s="6">
        <f t="shared" si="40"/>
        <v>0.2</v>
      </c>
      <c r="C421" s="6" t="str">
        <f t="shared" ca="1" si="37"/>
        <v/>
      </c>
      <c r="D421" s="9">
        <f t="shared" si="41"/>
        <v>9.8925470736323712E-2</v>
      </c>
      <c r="E421" s="9" t="str">
        <f t="shared" ca="1" si="38"/>
        <v/>
      </c>
      <c r="F421" s="11">
        <f t="shared" si="42"/>
        <v>1.5452260123909515E-2</v>
      </c>
      <c r="G421" s="11" t="str">
        <f t="shared" ca="1" si="39"/>
        <v/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3"/>
      <c r="T421" s="3"/>
      <c r="U421" s="3"/>
      <c r="V421" s="3"/>
      <c r="W421" s="3"/>
      <c r="X421" s="3"/>
      <c r="Y421" s="3"/>
    </row>
    <row r="422" spans="1:25" hidden="1" x14ac:dyDescent="0.3">
      <c r="A422" s="6">
        <v>4.18</v>
      </c>
      <c r="B422" s="6">
        <f t="shared" si="40"/>
        <v>0.2</v>
      </c>
      <c r="C422" s="6" t="str">
        <f t="shared" ca="1" si="37"/>
        <v/>
      </c>
      <c r="D422" s="9">
        <f t="shared" si="41"/>
        <v>9.7282269331467539E-2</v>
      </c>
      <c r="E422" s="9" t="str">
        <f t="shared" ca="1" si="38"/>
        <v/>
      </c>
      <c r="F422" s="11">
        <f t="shared" si="42"/>
        <v>1.5298507566725518E-2</v>
      </c>
      <c r="G422" s="11" t="str">
        <f t="shared" ca="1" si="39"/>
        <v/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3"/>
      <c r="T422" s="3"/>
      <c r="U422" s="3"/>
      <c r="V422" s="3"/>
      <c r="W422" s="3"/>
      <c r="X422" s="3"/>
      <c r="Y422" s="3"/>
    </row>
    <row r="423" spans="1:25" hidden="1" x14ac:dyDescent="0.3">
      <c r="A423" s="6">
        <v>4.1900000000000004</v>
      </c>
      <c r="B423" s="6">
        <f t="shared" si="40"/>
        <v>0.2</v>
      </c>
      <c r="C423" s="6" t="str">
        <f t="shared" ca="1" si="37"/>
        <v/>
      </c>
      <c r="D423" s="9">
        <f t="shared" si="41"/>
        <v>9.5656796163523933E-2</v>
      </c>
      <c r="E423" s="9" t="str">
        <f t="shared" ca="1" si="38"/>
        <v/>
      </c>
      <c r="F423" s="11">
        <f t="shared" si="42"/>
        <v>1.514628487304698E-2</v>
      </c>
      <c r="G423" s="11" t="str">
        <f t="shared" ca="1" si="39"/>
        <v/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3"/>
      <c r="T423" s="3"/>
      <c r="U423" s="3"/>
      <c r="V423" s="3"/>
      <c r="W423" s="3"/>
      <c r="X423" s="3"/>
      <c r="Y423" s="3"/>
    </row>
    <row r="424" spans="1:25" hidden="1" x14ac:dyDescent="0.3">
      <c r="A424" s="6">
        <v>4.2</v>
      </c>
      <c r="B424" s="6">
        <f t="shared" si="40"/>
        <v>0.2</v>
      </c>
      <c r="C424" s="6" t="str">
        <f t="shared" ca="1" si="37"/>
        <v/>
      </c>
      <c r="D424" s="9">
        <f t="shared" si="41"/>
        <v>9.4049077376886905E-2</v>
      </c>
      <c r="E424" s="9" t="str">
        <f t="shared" ca="1" si="38"/>
        <v/>
      </c>
      <c r="F424" s="11">
        <f t="shared" si="42"/>
        <v>1.4995576820477703E-2</v>
      </c>
      <c r="G424" s="11" t="str">
        <f t="shared" ca="1" si="39"/>
        <v/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3"/>
      <c r="T424" s="3"/>
      <c r="U424" s="3"/>
      <c r="V424" s="3"/>
      <c r="W424" s="3"/>
      <c r="X424" s="3"/>
      <c r="Y424" s="3"/>
    </row>
    <row r="425" spans="1:25" hidden="1" x14ac:dyDescent="0.3">
      <c r="A425" s="6">
        <v>4.21</v>
      </c>
      <c r="B425" s="6">
        <f t="shared" si="40"/>
        <v>0.2</v>
      </c>
      <c r="C425" s="6" t="str">
        <f t="shared" ca="1" si="37"/>
        <v/>
      </c>
      <c r="D425" s="9">
        <f t="shared" si="41"/>
        <v>9.2459133396580684E-2</v>
      </c>
      <c r="E425" s="9" t="str">
        <f t="shared" ca="1" si="38"/>
        <v/>
      </c>
      <c r="F425" s="11">
        <f t="shared" si="42"/>
        <v>1.4846368338086832E-2</v>
      </c>
      <c r="G425" s="11" t="str">
        <f t="shared" ca="1" si="39"/>
        <v/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3"/>
      <c r="T425" s="3"/>
      <c r="U425" s="3"/>
      <c r="V425" s="3"/>
      <c r="W425" s="3"/>
      <c r="X425" s="3"/>
      <c r="Y425" s="3"/>
    </row>
    <row r="426" spans="1:25" hidden="1" x14ac:dyDescent="0.3">
      <c r="A426" s="6">
        <v>4.22</v>
      </c>
      <c r="B426" s="6">
        <f t="shared" si="40"/>
        <v>0.2</v>
      </c>
      <c r="C426" s="6" t="str">
        <f t="shared" ca="1" si="37"/>
        <v/>
      </c>
      <c r="D426" s="9">
        <f t="shared" si="41"/>
        <v>9.0886979016282898E-2</v>
      </c>
      <c r="E426" s="9" t="str">
        <f t="shared" ca="1" si="38"/>
        <v/>
      </c>
      <c r="F426" s="11">
        <f t="shared" si="42"/>
        <v>1.4698644504901784E-2</v>
      </c>
      <c r="G426" s="11" t="str">
        <f t="shared" ca="1" si="39"/>
        <v/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3"/>
      <c r="T426" s="3"/>
      <c r="U426" s="3"/>
      <c r="V426" s="3"/>
      <c r="W426" s="3"/>
      <c r="X426" s="3"/>
      <c r="Y426" s="3"/>
    </row>
    <row r="427" spans="1:25" hidden="1" x14ac:dyDescent="0.3">
      <c r="A427" s="6">
        <v>4.2300000000000004</v>
      </c>
      <c r="B427" s="6">
        <f t="shared" si="40"/>
        <v>0.2</v>
      </c>
      <c r="C427" s="6" t="str">
        <f t="shared" ca="1" si="37"/>
        <v/>
      </c>
      <c r="D427" s="9">
        <f t="shared" si="41"/>
        <v>8.933262348765493E-2</v>
      </c>
      <c r="E427" s="9" t="str">
        <f t="shared" ca="1" si="38"/>
        <v/>
      </c>
      <c r="F427" s="11">
        <f t="shared" si="42"/>
        <v>1.4552390548416123E-2</v>
      </c>
      <c r="G427" s="11" t="str">
        <f t="shared" ca="1" si="39"/>
        <v/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3"/>
      <c r="T427" s="3"/>
      <c r="U427" s="3"/>
      <c r="V427" s="3"/>
      <c r="W427" s="3"/>
      <c r="X427" s="3"/>
      <c r="Y427" s="3"/>
    </row>
    <row r="428" spans="1:25" hidden="1" x14ac:dyDescent="0.3">
      <c r="A428" s="6">
        <v>4.24</v>
      </c>
      <c r="B428" s="6">
        <f t="shared" si="40"/>
        <v>0.2</v>
      </c>
      <c r="C428" s="6" t="str">
        <f t="shared" ca="1" si="37"/>
        <v/>
      </c>
      <c r="D428" s="9">
        <f t="shared" si="41"/>
        <v>8.7796070610905594E-2</v>
      </c>
      <c r="E428" s="9" t="str">
        <f t="shared" ca="1" si="38"/>
        <v/>
      </c>
      <c r="F428" s="11">
        <f t="shared" si="42"/>
        <v>1.440759184311235E-2</v>
      </c>
      <c r="G428" s="11" t="str">
        <f t="shared" ca="1" si="39"/>
        <v/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3"/>
      <c r="T428" s="3"/>
      <c r="U428" s="3"/>
      <c r="V428" s="3"/>
      <c r="W428" s="3"/>
      <c r="X428" s="3"/>
      <c r="Y428" s="3"/>
    </row>
    <row r="429" spans="1:25" hidden="1" x14ac:dyDescent="0.3">
      <c r="A429" s="6">
        <v>4.25</v>
      </c>
      <c r="B429" s="6">
        <f t="shared" si="40"/>
        <v>0.2</v>
      </c>
      <c r="C429" s="6" t="str">
        <f t="shared" ca="1" si="37"/>
        <v/>
      </c>
      <c r="D429" s="9">
        <f t="shared" si="41"/>
        <v>8.6277318826511532E-2</v>
      </c>
      <c r="E429" s="9" t="str">
        <f t="shared" ca="1" si="38"/>
        <v/>
      </c>
      <c r="F429" s="11">
        <f t="shared" si="42"/>
        <v>1.4264233908999256E-2</v>
      </c>
      <c r="G429" s="11" t="str">
        <f t="shared" ca="1" si="39"/>
        <v/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3"/>
      <c r="T429" s="3"/>
      <c r="U429" s="3"/>
      <c r="V429" s="3"/>
      <c r="W429" s="3"/>
      <c r="X429" s="3"/>
      <c r="Y429" s="3"/>
    </row>
    <row r="430" spans="1:25" hidden="1" x14ac:dyDescent="0.3">
      <c r="A430" s="6">
        <v>4.26</v>
      </c>
      <c r="B430" s="6">
        <f t="shared" si="40"/>
        <v>0.2</v>
      </c>
      <c r="C430" s="6" t="str">
        <f t="shared" ca="1" si="37"/>
        <v/>
      </c>
      <c r="D430" s="9">
        <f t="shared" si="41"/>
        <v>8.4776361308022255E-2</v>
      </c>
      <c r="E430" s="9" t="str">
        <f t="shared" ca="1" si="38"/>
        <v/>
      </c>
      <c r="F430" s="11">
        <f t="shared" si="42"/>
        <v>1.4122302410163962E-2</v>
      </c>
      <c r="G430" s="11" t="str">
        <f t="shared" ca="1" si="39"/>
        <v/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3"/>
      <c r="T430" s="3"/>
      <c r="U430" s="3"/>
      <c r="V430" s="3"/>
      <c r="W430" s="3"/>
      <c r="X430" s="3"/>
      <c r="Y430" s="3"/>
    </row>
    <row r="431" spans="1:25" hidden="1" x14ac:dyDescent="0.3">
      <c r="A431" s="6">
        <v>4.2700000000000005</v>
      </c>
      <c r="B431" s="6">
        <f t="shared" si="40"/>
        <v>0.2</v>
      </c>
      <c r="C431" s="6" t="str">
        <f t="shared" ca="1" si="37"/>
        <v/>
      </c>
      <c r="D431" s="9">
        <f t="shared" si="41"/>
        <v>8.3293186055874407E-2</v>
      </c>
      <c r="E431" s="9" t="str">
        <f t="shared" ca="1" si="38"/>
        <v/>
      </c>
      <c r="F431" s="11">
        <f t="shared" si="42"/>
        <v>1.3981783153338296E-2</v>
      </c>
      <c r="G431" s="11" t="str">
        <f t="shared" ca="1" si="39"/>
        <v/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3"/>
      <c r="T431" s="3"/>
      <c r="U431" s="3"/>
      <c r="V431" s="3"/>
      <c r="W431" s="3"/>
      <c r="X431" s="3"/>
      <c r="Y431" s="3"/>
    </row>
    <row r="432" spans="1:25" hidden="1" x14ac:dyDescent="0.3">
      <c r="A432" s="6">
        <v>4.28</v>
      </c>
      <c r="B432" s="6">
        <f t="shared" si="40"/>
        <v>0.2</v>
      </c>
      <c r="C432" s="6" t="str">
        <f t="shared" ca="1" si="37"/>
        <v/>
      </c>
      <c r="D432" s="9">
        <f t="shared" si="41"/>
        <v>8.1827775992142762E-2</v>
      </c>
      <c r="E432" s="9" t="str">
        <f t="shared" ca="1" si="38"/>
        <v/>
      </c>
      <c r="F432" s="11">
        <f t="shared" si="42"/>
        <v>1.3842662086479501E-2</v>
      </c>
      <c r="G432" s="11" t="str">
        <f t="shared" ca="1" si="39"/>
        <v/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3"/>
      <c r="T432" s="3"/>
      <c r="U432" s="3"/>
      <c r="V432" s="3"/>
      <c r="W432" s="3"/>
      <c r="X432" s="3"/>
      <c r="Y432" s="3"/>
    </row>
    <row r="433" spans="1:25" hidden="1" x14ac:dyDescent="0.3">
      <c r="A433" s="6">
        <v>4.29</v>
      </c>
      <c r="B433" s="6">
        <f t="shared" si="40"/>
        <v>0.2</v>
      </c>
      <c r="C433" s="6" t="str">
        <f t="shared" ca="1" si="37"/>
        <v/>
      </c>
      <c r="D433" s="9">
        <f t="shared" si="41"/>
        <v>8.038010905615417E-2</v>
      </c>
      <c r="E433" s="9" t="str">
        <f t="shared" ca="1" si="38"/>
        <v/>
      </c>
      <c r="F433" s="11">
        <f t="shared" si="42"/>
        <v>1.3704925297364945E-2</v>
      </c>
      <c r="G433" s="11" t="str">
        <f t="shared" ca="1" si="39"/>
        <v/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3"/>
      <c r="T433" s="3"/>
      <c r="U433" s="3"/>
      <c r="V433" s="3"/>
      <c r="W433" s="3"/>
      <c r="X433" s="3"/>
      <c r="Y433" s="3"/>
    </row>
    <row r="434" spans="1:25" hidden="1" x14ac:dyDescent="0.3">
      <c r="A434" s="6">
        <v>4.3</v>
      </c>
      <c r="B434" s="6">
        <f t="shared" si="40"/>
        <v>0.2</v>
      </c>
      <c r="C434" s="6" t="str">
        <f t="shared" ca="1" si="37"/>
        <v/>
      </c>
      <c r="D434" s="9">
        <f t="shared" si="41"/>
        <v>7.8950158300894177E-2</v>
      </c>
      <c r="E434" s="9" t="str">
        <f t="shared" ca="1" si="38"/>
        <v/>
      </c>
      <c r="F434" s="11">
        <f t="shared" si="42"/>
        <v>1.3568559012200934E-2</v>
      </c>
      <c r="G434" s="11" t="str">
        <f t="shared" ca="1" si="39"/>
        <v/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3"/>
      <c r="T434" s="3"/>
      <c r="U434" s="3"/>
      <c r="V434" s="3"/>
      <c r="W434" s="3"/>
      <c r="X434" s="3"/>
      <c r="Y434" s="3"/>
    </row>
    <row r="435" spans="1:25" hidden="1" x14ac:dyDescent="0.3">
      <c r="A435" s="6">
        <v>4.3100000000000005</v>
      </c>
      <c r="B435" s="6">
        <f t="shared" si="40"/>
        <v>0.2</v>
      </c>
      <c r="C435" s="6" t="str">
        <f t="shared" ca="1" si="37"/>
        <v/>
      </c>
      <c r="D435" s="9">
        <f t="shared" si="41"/>
        <v>7.7537891990133917E-2</v>
      </c>
      <c r="E435" s="9" t="str">
        <f t="shared" ca="1" si="38"/>
        <v/>
      </c>
      <c r="F435" s="11">
        <f t="shared" si="42"/>
        <v>1.3433549594245302E-2</v>
      </c>
      <c r="G435" s="11" t="str">
        <f t="shared" ca="1" si="39"/>
        <v/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3"/>
      <c r="T435" s="3"/>
      <c r="U435" s="3"/>
      <c r="V435" s="3"/>
      <c r="W435" s="3"/>
      <c r="X435" s="3"/>
      <c r="Y435" s="3"/>
    </row>
    <row r="436" spans="1:25" hidden="1" x14ac:dyDescent="0.3">
      <c r="A436" s="6">
        <v>4.32</v>
      </c>
      <c r="B436" s="6">
        <f t="shared" si="40"/>
        <v>0.2</v>
      </c>
      <c r="C436" s="6" t="str">
        <f t="shared" ca="1" si="37"/>
        <v/>
      </c>
      <c r="D436" s="9">
        <f t="shared" si="41"/>
        <v>7.6143273696207284E-2</v>
      </c>
      <c r="E436" s="9" t="str">
        <f t="shared" ca="1" si="38"/>
        <v/>
      </c>
      <c r="F436" s="11">
        <f t="shared" si="42"/>
        <v>1.3299883542443767E-2</v>
      </c>
      <c r="G436" s="11" t="str">
        <f t="shared" ca="1" si="39"/>
        <v/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3"/>
      <c r="T436" s="3"/>
      <c r="U436" s="3"/>
      <c r="V436" s="3"/>
      <c r="W436" s="3"/>
      <c r="X436" s="3"/>
      <c r="Y436" s="3"/>
    </row>
    <row r="437" spans="1:25" hidden="1" x14ac:dyDescent="0.3">
      <c r="A437" s="6">
        <v>4.33</v>
      </c>
      <c r="B437" s="6">
        <f t="shared" si="40"/>
        <v>0.2</v>
      </c>
      <c r="C437" s="6" t="str">
        <f t="shared" ca="1" si="37"/>
        <v/>
      </c>
      <c r="D437" s="9">
        <f t="shared" si="41"/>
        <v>7.4766262398367603E-2</v>
      </c>
      <c r="E437" s="9" t="str">
        <f t="shared" ca="1" si="38"/>
        <v/>
      </c>
      <c r="F437" s="11">
        <f t="shared" si="42"/>
        <v>1.3167547490079751E-2</v>
      </c>
      <c r="G437" s="11" t="str">
        <f t="shared" ca="1" si="39"/>
        <v/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3"/>
      <c r="T437" s="3"/>
      <c r="U437" s="3"/>
      <c r="V437" s="3"/>
      <c r="W437" s="3"/>
      <c r="X437" s="3"/>
      <c r="Y437" s="3"/>
    </row>
    <row r="438" spans="1:25" hidden="1" x14ac:dyDescent="0.3">
      <c r="A438" s="6">
        <v>4.34</v>
      </c>
      <c r="B438" s="6">
        <f t="shared" si="40"/>
        <v>0.2</v>
      </c>
      <c r="C438" s="6" t="str">
        <f t="shared" ca="1" si="37"/>
        <v/>
      </c>
      <c r="D438" s="9">
        <f t="shared" si="41"/>
        <v>7.3406812581656919E-2</v>
      </c>
      <c r="E438" s="9" t="str">
        <f t="shared" ca="1" si="38"/>
        <v/>
      </c>
      <c r="F438" s="11">
        <f t="shared" si="42"/>
        <v>1.3036528203437736E-2</v>
      </c>
      <c r="G438" s="11" t="str">
        <f t="shared" ca="1" si="39"/>
        <v/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3"/>
      <c r="T438" s="3"/>
      <c r="U438" s="3"/>
      <c r="V438" s="3"/>
      <c r="W438" s="3"/>
      <c r="X438" s="3"/>
      <c r="Y438" s="3"/>
    </row>
    <row r="439" spans="1:25" hidden="1" x14ac:dyDescent="0.3">
      <c r="A439" s="6">
        <v>4.3500000000000005</v>
      </c>
      <c r="B439" s="6">
        <f t="shared" si="40"/>
        <v>0.2</v>
      </c>
      <c r="C439" s="6" t="str">
        <f t="shared" ca="1" si="37"/>
        <v/>
      </c>
      <c r="D439" s="9">
        <f t="shared" si="41"/>
        <v>7.2064874336217916E-2</v>
      </c>
      <c r="E439" s="9" t="str">
        <f t="shared" ca="1" si="38"/>
        <v/>
      </c>
      <c r="F439" s="11">
        <f t="shared" si="42"/>
        <v>1.2906812580479862E-2</v>
      </c>
      <c r="G439" s="11" t="str">
        <f t="shared" ca="1" si="39"/>
        <v/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3"/>
      <c r="T439" s="3"/>
      <c r="U439" s="3"/>
      <c r="V439" s="3"/>
      <c r="W439" s="3"/>
      <c r="X439" s="3"/>
      <c r="Y439" s="3"/>
    </row>
    <row r="440" spans="1:25" hidden="1" x14ac:dyDescent="0.3">
      <c r="A440" s="6">
        <v>4.3600000000000003</v>
      </c>
      <c r="B440" s="6">
        <f t="shared" si="40"/>
        <v>0.2</v>
      </c>
      <c r="C440" s="6" t="str">
        <f t="shared" ca="1" si="37"/>
        <v/>
      </c>
      <c r="D440" s="9">
        <f t="shared" si="41"/>
        <v>7.0740393456983339E-2</v>
      </c>
      <c r="E440" s="9" t="str">
        <f t="shared" ca="1" si="38"/>
        <v/>
      </c>
      <c r="F440" s="11">
        <f t="shared" si="42"/>
        <v>1.2778387649535761E-2</v>
      </c>
      <c r="G440" s="11" t="str">
        <f t="shared" ca="1" si="39"/>
        <v/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3"/>
      <c r="T440" s="3"/>
      <c r="U440" s="3"/>
      <c r="V440" s="3"/>
      <c r="W440" s="3"/>
      <c r="X440" s="3"/>
      <c r="Y440" s="3"/>
    </row>
    <row r="441" spans="1:25" hidden="1" x14ac:dyDescent="0.3">
      <c r="A441" s="6">
        <v>4.37</v>
      </c>
      <c r="B441" s="6">
        <f t="shared" si="40"/>
        <v>0.2</v>
      </c>
      <c r="C441" s="6" t="str">
        <f t="shared" ca="1" si="37"/>
        <v/>
      </c>
      <c r="D441" s="9">
        <f t="shared" si="41"/>
        <v>6.9433311543674187E-2</v>
      </c>
      <c r="E441" s="9" t="str">
        <f t="shared" ca="1" si="38"/>
        <v/>
      </c>
      <c r="F441" s="11">
        <f t="shared" si="42"/>
        <v>1.2651240568005305E-2</v>
      </c>
      <c r="G441" s="11" t="str">
        <f t="shared" ca="1" si="39"/>
        <v/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3"/>
      <c r="T441" s="3"/>
      <c r="U441" s="3"/>
      <c r="V441" s="3"/>
      <c r="W441" s="3"/>
      <c r="X441" s="3"/>
      <c r="Y441" s="3"/>
    </row>
    <row r="442" spans="1:25" hidden="1" x14ac:dyDescent="0.3">
      <c r="A442" s="6">
        <v>4.38</v>
      </c>
      <c r="B442" s="6">
        <f t="shared" si="40"/>
        <v>0.2</v>
      </c>
      <c r="C442" s="6" t="str">
        <f t="shared" ca="1" si="37"/>
        <v/>
      </c>
      <c r="D442" s="9">
        <f t="shared" si="41"/>
        <v>6.8143566101044578E-2</v>
      </c>
      <c r="E442" s="9" t="str">
        <f t="shared" ca="1" si="38"/>
        <v/>
      </c>
      <c r="F442" s="11">
        <f t="shared" si="42"/>
        <v>1.2525358621074385E-2</v>
      </c>
      <c r="G442" s="11" t="str">
        <f t="shared" ca="1" si="39"/>
        <v/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3"/>
      <c r="T442" s="3"/>
      <c r="U442" s="3"/>
      <c r="V442" s="3"/>
      <c r="W442" s="3"/>
      <c r="X442" s="3"/>
      <c r="Y442" s="3"/>
    </row>
    <row r="443" spans="1:25" hidden="1" x14ac:dyDescent="0.3">
      <c r="A443" s="6">
        <v>4.3899999999999997</v>
      </c>
      <c r="B443" s="6">
        <f t="shared" si="40"/>
        <v>0.2</v>
      </c>
      <c r="C443" s="6" t="str">
        <f t="shared" ca="1" si="37"/>
        <v/>
      </c>
      <c r="D443" s="9">
        <f t="shared" si="41"/>
        <v>6.6871090639307185E-2</v>
      </c>
      <c r="E443" s="9" t="str">
        <f t="shared" ca="1" si="38"/>
        <v/>
      </c>
      <c r="F443" s="11">
        <f t="shared" si="42"/>
        <v>1.2400729220443406E-2</v>
      </c>
      <c r="G443" s="11" t="str">
        <f t="shared" ca="1" si="39"/>
        <v/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3"/>
      <c r="T443" s="3"/>
      <c r="U443" s="3"/>
      <c r="V443" s="3"/>
      <c r="W443" s="3"/>
      <c r="X443" s="3"/>
      <c r="Y443" s="3"/>
    </row>
    <row r="444" spans="1:25" hidden="1" x14ac:dyDescent="0.3">
      <c r="A444" s="6">
        <v>4.4000000000000004</v>
      </c>
      <c r="B444" s="6">
        <f t="shared" si="40"/>
        <v>0.2</v>
      </c>
      <c r="C444" s="6" t="str">
        <f t="shared" ca="1" si="37"/>
        <v/>
      </c>
      <c r="D444" s="9">
        <f t="shared" si="41"/>
        <v>6.5615814774676554E-2</v>
      </c>
      <c r="E444" s="9" t="str">
        <f t="shared" ca="1" si="38"/>
        <v/>
      </c>
      <c r="F444" s="11">
        <f t="shared" si="42"/>
        <v>1.2277339903068436E-2</v>
      </c>
      <c r="G444" s="11" t="str">
        <f t="shared" ca="1" si="39"/>
        <v/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3"/>
      <c r="T444" s="3"/>
      <c r="U444" s="3"/>
      <c r="V444" s="3"/>
      <c r="W444" s="3"/>
      <c r="X444" s="3"/>
      <c r="Y444" s="3"/>
    </row>
    <row r="445" spans="1:25" hidden="1" x14ac:dyDescent="0.3">
      <c r="A445" s="6">
        <v>4.41</v>
      </c>
      <c r="B445" s="6">
        <f t="shared" si="40"/>
        <v>0.2</v>
      </c>
      <c r="C445" s="6" t="str">
        <f t="shared" ca="1" si="37"/>
        <v/>
      </c>
      <c r="D445" s="9">
        <f t="shared" si="41"/>
        <v>6.4377664329969345E-2</v>
      </c>
      <c r="E445" s="9" t="str">
        <f t="shared" ca="1" si="38"/>
        <v/>
      </c>
      <c r="F445" s="11">
        <f t="shared" si="42"/>
        <v>1.2155178329914935E-2</v>
      </c>
      <c r="G445" s="11" t="str">
        <f t="shared" ca="1" si="39"/>
        <v/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3"/>
      <c r="T445" s="3"/>
      <c r="U445" s="3"/>
      <c r="V445" s="3"/>
      <c r="W445" s="3"/>
      <c r="X445" s="3"/>
      <c r="Y445" s="3"/>
    </row>
    <row r="446" spans="1:25" hidden="1" x14ac:dyDescent="0.3">
      <c r="A446" s="6">
        <v>4.42</v>
      </c>
      <c r="B446" s="6">
        <f t="shared" si="40"/>
        <v>0.2</v>
      </c>
      <c r="C446" s="6" t="str">
        <f t="shared" ca="1" si="37"/>
        <v/>
      </c>
      <c r="D446" s="9">
        <f t="shared" si="41"/>
        <v>6.3156561435198655E-2</v>
      </c>
      <c r="E446" s="9" t="str">
        <f t="shared" ca="1" si="38"/>
        <v/>
      </c>
      <c r="F446" s="11">
        <f t="shared" si="42"/>
        <v>1.2034232284723775E-2</v>
      </c>
      <c r="G446" s="11" t="str">
        <f t="shared" ca="1" si="39"/>
        <v/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3"/>
      <c r="T446" s="3"/>
      <c r="U446" s="3"/>
      <c r="V446" s="3"/>
      <c r="W446" s="3"/>
      <c r="X446" s="3"/>
      <c r="Y446" s="3"/>
    </row>
    <row r="447" spans="1:25" hidden="1" x14ac:dyDescent="0.3">
      <c r="A447" s="6">
        <v>4.43</v>
      </c>
      <c r="B447" s="6">
        <f t="shared" si="40"/>
        <v>0.2</v>
      </c>
      <c r="C447" s="6" t="str">
        <f t="shared" ca="1" si="37"/>
        <v/>
      </c>
      <c r="D447" s="9">
        <f t="shared" si="41"/>
        <v>6.1952424628105192E-2</v>
      </c>
      <c r="E447" s="9" t="str">
        <f t="shared" ca="1" si="38"/>
        <v/>
      </c>
      <c r="F447" s="11">
        <f t="shared" si="42"/>
        <v>1.1914489672789647E-2</v>
      </c>
      <c r="G447" s="11" t="str">
        <f t="shared" ca="1" si="39"/>
        <v/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3"/>
      <c r="T447" s="3"/>
      <c r="U447" s="3"/>
      <c r="V447" s="3"/>
      <c r="W447" s="3"/>
      <c r="X447" s="3"/>
      <c r="Y447" s="3"/>
    </row>
    <row r="448" spans="1:25" hidden="1" x14ac:dyDescent="0.3">
      <c r="A448" s="6">
        <v>4.4400000000000004</v>
      </c>
      <c r="B448" s="6">
        <f t="shared" si="40"/>
        <v>0.2</v>
      </c>
      <c r="C448" s="6" t="str">
        <f t="shared" ca="1" si="37"/>
        <v/>
      </c>
      <c r="D448" s="9">
        <f t="shared" si="41"/>
        <v>6.0765168954564734E-2</v>
      </c>
      <c r="E448" s="9" t="str">
        <f t="shared" ca="1" si="38"/>
        <v/>
      </c>
      <c r="F448" s="11">
        <f t="shared" si="42"/>
        <v>1.1795938519751562E-2</v>
      </c>
      <c r="G448" s="11" t="str">
        <f t="shared" ca="1" si="39"/>
        <v/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3"/>
      <c r="T448" s="3"/>
      <c r="U448" s="3"/>
      <c r="V448" s="3"/>
      <c r="W448" s="3"/>
      <c r="X448" s="3"/>
      <c r="Y448" s="3"/>
    </row>
    <row r="449" spans="1:25" hidden="1" x14ac:dyDescent="0.3">
      <c r="A449" s="6">
        <v>4.45</v>
      </c>
      <c r="B449" s="6">
        <f t="shared" si="40"/>
        <v>0.2</v>
      </c>
      <c r="C449" s="6" t="str">
        <f t="shared" ca="1" si="37"/>
        <v/>
      </c>
      <c r="D449" s="9">
        <f t="shared" si="41"/>
        <v>5.9594706068816054E-2</v>
      </c>
      <c r="E449" s="9" t="str">
        <f t="shared" ca="1" si="38"/>
        <v/>
      </c>
      <c r="F449" s="11">
        <f t="shared" si="42"/>
        <v>1.1678566970395442E-2</v>
      </c>
      <c r="G449" s="11" t="str">
        <f t="shared" ca="1" si="39"/>
        <v/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3"/>
      <c r="T449" s="3"/>
      <c r="U449" s="3"/>
      <c r="V449" s="3"/>
      <c r="W449" s="3"/>
      <c r="X449" s="3"/>
      <c r="Y449" s="3"/>
    </row>
    <row r="450" spans="1:25" hidden="1" x14ac:dyDescent="0.3">
      <c r="A450" s="6">
        <v>4.46</v>
      </c>
      <c r="B450" s="6">
        <f t="shared" si="40"/>
        <v>0.2</v>
      </c>
      <c r="C450" s="6" t="str">
        <f t="shared" ca="1" si="37"/>
        <v/>
      </c>
      <c r="D450" s="9">
        <f t="shared" si="41"/>
        <v>5.8440944333451469E-2</v>
      </c>
      <c r="E450" s="9" t="str">
        <f t="shared" ca="1" si="38"/>
        <v/>
      </c>
      <c r="F450" s="11">
        <f t="shared" si="42"/>
        <v>1.1562363287468536E-2</v>
      </c>
      <c r="G450" s="11" t="str">
        <f t="shared" ca="1" si="39"/>
        <v/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3"/>
      <c r="T450" s="3"/>
      <c r="U450" s="3"/>
      <c r="V450" s="3"/>
      <c r="W450" s="3"/>
      <c r="X450" s="3"/>
      <c r="Y450" s="3"/>
    </row>
    <row r="451" spans="1:25" hidden="1" x14ac:dyDescent="0.3">
      <c r="A451" s="6">
        <v>4.47</v>
      </c>
      <c r="B451" s="6">
        <f t="shared" si="40"/>
        <v>0.2</v>
      </c>
      <c r="C451" s="6" t="str">
        <f t="shared" ca="1" si="37"/>
        <v/>
      </c>
      <c r="D451" s="9">
        <f t="shared" si="41"/>
        <v>5.7303788919117152E-2</v>
      </c>
      <c r="E451" s="9" t="str">
        <f t="shared" ca="1" si="38"/>
        <v/>
      </c>
      <c r="F451" s="11">
        <f t="shared" si="42"/>
        <v>1.1447315850505711E-2</v>
      </c>
      <c r="G451" s="11" t="str">
        <f t="shared" ca="1" si="39"/>
        <v/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3"/>
      <c r="T451" s="3"/>
      <c r="U451" s="3"/>
      <c r="V451" s="3"/>
      <c r="W451" s="3"/>
      <c r="X451" s="3"/>
      <c r="Y451" s="3"/>
    </row>
    <row r="452" spans="1:25" hidden="1" x14ac:dyDescent="0.3">
      <c r="A452" s="6">
        <v>4.4800000000000004</v>
      </c>
      <c r="B452" s="6">
        <f t="shared" si="40"/>
        <v>0.2</v>
      </c>
      <c r="C452" s="6" t="str">
        <f t="shared" ref="C452:C504" ca="1" si="43">IF(AND(A452&gt;=$B$1,A452&lt;=$C$1),0.2,"")</f>
        <v/>
      </c>
      <c r="D452" s="9">
        <f t="shared" si="41"/>
        <v>5.6183141903867993E-2</v>
      </c>
      <c r="E452" s="9" t="str">
        <f t="shared" ref="E452:E504" ca="1" si="44">IF(AND(A452&gt;=$B$1,A452&lt;=$C$1),_xlfn.NORM.S.DIST(A452-2.5,0),"")</f>
        <v/>
      </c>
      <c r="F452" s="11">
        <f t="shared" si="42"/>
        <v>1.1333413154667387E-2</v>
      </c>
      <c r="G452" s="11" t="str">
        <f t="shared" ref="G452:G504" ca="1" si="45">IF(AND(A452&gt;=$B$1,A452&lt;=$C$1),_xlfn.EXPON.DIST(A452,1/$F$3,0),"")</f>
        <v/>
      </c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3"/>
      <c r="T452" s="3"/>
      <c r="U452" s="3"/>
      <c r="V452" s="3"/>
      <c r="W452" s="3"/>
      <c r="X452" s="3"/>
      <c r="Y452" s="3"/>
    </row>
    <row r="453" spans="1:25" hidden="1" x14ac:dyDescent="0.3">
      <c r="A453" s="6">
        <v>4.49</v>
      </c>
      <c r="B453" s="6">
        <f t="shared" ref="B453:B504" si="46">1/5</f>
        <v>0.2</v>
      </c>
      <c r="C453" s="6" t="str">
        <f t="shared" ca="1" si="43"/>
        <v/>
      </c>
      <c r="D453" s="9">
        <f t="shared" ref="D453:D504" si="47">_xlfn.NORM.S.DIST(A453-2.5,0)</f>
        <v>5.5078902372125739E-2</v>
      </c>
      <c r="E453" s="9" t="str">
        <f t="shared" ca="1" si="44"/>
        <v/>
      </c>
      <c r="F453" s="11">
        <f t="shared" ref="F453:F504" si="48">_xlfn.EXPON.DIST(A453,1/$F$3,0)</f>
        <v>1.1220643809589084E-2</v>
      </c>
      <c r="G453" s="11" t="str">
        <f t="shared" ca="1" si="45"/>
        <v/>
      </c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3"/>
      <c r="T453" s="3"/>
      <c r="U453" s="3"/>
      <c r="V453" s="3"/>
      <c r="W453" s="3"/>
      <c r="X453" s="3"/>
      <c r="Y453" s="3"/>
    </row>
    <row r="454" spans="1:25" hidden="1" x14ac:dyDescent="0.3">
      <c r="A454" s="6">
        <v>4.5</v>
      </c>
      <c r="B454" s="6">
        <f t="shared" si="46"/>
        <v>0.2</v>
      </c>
      <c r="C454" s="6" t="str">
        <f t="shared" ca="1" si="43"/>
        <v/>
      </c>
      <c r="D454" s="9">
        <f t="shared" si="47"/>
        <v>5.3990966513188063E-2</v>
      </c>
      <c r="E454" s="9" t="str">
        <f t="shared" ca="1" si="44"/>
        <v/>
      </c>
      <c r="F454" s="11">
        <f t="shared" si="48"/>
        <v>1.1108996538242306E-2</v>
      </c>
      <c r="G454" s="11" t="str">
        <f t="shared" ca="1" si="45"/>
        <v/>
      </c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3"/>
      <c r="T454" s="3"/>
      <c r="U454" s="3"/>
      <c r="V454" s="3"/>
      <c r="W454" s="3"/>
      <c r="X454" s="3"/>
      <c r="Y454" s="3"/>
    </row>
    <row r="455" spans="1:25" hidden="1" x14ac:dyDescent="0.3">
      <c r="A455" s="6">
        <v>4.51</v>
      </c>
      <c r="B455" s="6">
        <f t="shared" si="46"/>
        <v>0.2</v>
      </c>
      <c r="C455" s="6" t="str">
        <f t="shared" ca="1" si="43"/>
        <v/>
      </c>
      <c r="D455" s="9">
        <f t="shared" si="47"/>
        <v>5.2919227719240312E-2</v>
      </c>
      <c r="E455" s="9" t="str">
        <f t="shared" ca="1" si="44"/>
        <v/>
      </c>
      <c r="F455" s="11">
        <f t="shared" si="48"/>
        <v>1.0998460175806881E-2</v>
      </c>
      <c r="G455" s="11" t="str">
        <f t="shared" ca="1" si="45"/>
        <v/>
      </c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3"/>
      <c r="T455" s="3"/>
      <c r="U455" s="3"/>
      <c r="V455" s="3"/>
      <c r="W455" s="3"/>
      <c r="X455" s="3"/>
      <c r="Y455" s="3"/>
    </row>
    <row r="456" spans="1:25" hidden="1" x14ac:dyDescent="0.3">
      <c r="A456" s="6">
        <v>4.5200000000000005</v>
      </c>
      <c r="B456" s="6">
        <f t="shared" si="46"/>
        <v>0.2</v>
      </c>
      <c r="C456" s="6" t="str">
        <f t="shared" ca="1" si="43"/>
        <v/>
      </c>
      <c r="D456" s="9">
        <f t="shared" si="47"/>
        <v>5.186357668282051E-2</v>
      </c>
      <c r="E456" s="9" t="str">
        <f t="shared" ca="1" si="44"/>
        <v/>
      </c>
      <c r="F456" s="11">
        <f t="shared" si="48"/>
        <v>1.088902366855444E-2</v>
      </c>
      <c r="G456" s="11" t="str">
        <f t="shared" ca="1" si="45"/>
        <v/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3"/>
      <c r="T456" s="3"/>
      <c r="U456" s="3"/>
      <c r="V456" s="3"/>
      <c r="W456" s="3"/>
      <c r="X456" s="3"/>
      <c r="Y456" s="3"/>
    </row>
    <row r="457" spans="1:25" hidden="1" x14ac:dyDescent="0.3">
      <c r="A457" s="6">
        <v>4.53</v>
      </c>
      <c r="B457" s="6">
        <f t="shared" si="46"/>
        <v>0.2</v>
      </c>
      <c r="C457" s="6" t="str">
        <f t="shared" ca="1" si="43"/>
        <v/>
      </c>
      <c r="D457" s="9">
        <f t="shared" si="47"/>
        <v>5.0823901493691162E-2</v>
      </c>
      <c r="E457" s="9" t="str">
        <f t="shared" ca="1" si="44"/>
        <v/>
      </c>
      <c r="F457" s="11">
        <f t="shared" si="48"/>
        <v>1.0780676072743084E-2</v>
      </c>
      <c r="G457" s="11" t="str">
        <f t="shared" ca="1" si="45"/>
        <v/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3"/>
      <c r="T457" s="3"/>
      <c r="U457" s="3"/>
      <c r="V457" s="3"/>
      <c r="W457" s="3"/>
      <c r="X457" s="3"/>
      <c r="Y457" s="3"/>
    </row>
    <row r="458" spans="1:25" hidden="1" x14ac:dyDescent="0.3">
      <c r="A458" s="6">
        <v>4.54</v>
      </c>
      <c r="B458" s="6">
        <f t="shared" si="46"/>
        <v>0.2</v>
      </c>
      <c r="C458" s="6" t="str">
        <f t="shared" ca="1" si="43"/>
        <v/>
      </c>
      <c r="D458" s="9">
        <f t="shared" si="47"/>
        <v>4.9800087735070775E-2</v>
      </c>
      <c r="E458" s="9" t="str">
        <f t="shared" ca="1" si="44"/>
        <v/>
      </c>
      <c r="F458" s="11">
        <f t="shared" si="48"/>
        <v>1.0673406553522925E-2</v>
      </c>
      <c r="G458" s="11" t="str">
        <f t="shared" ca="1" si="45"/>
        <v/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3"/>
      <c r="T458" s="3"/>
      <c r="U458" s="3"/>
      <c r="V458" s="3"/>
      <c r="W458" s="3"/>
      <c r="X458" s="3"/>
      <c r="Y458" s="3"/>
    </row>
    <row r="459" spans="1:25" hidden="1" x14ac:dyDescent="0.3">
      <c r="A459" s="6">
        <v>4.55</v>
      </c>
      <c r="B459" s="6">
        <f t="shared" si="46"/>
        <v>0.2</v>
      </c>
      <c r="C459" s="6" t="str">
        <f t="shared" ca="1" si="43"/>
        <v/>
      </c>
      <c r="D459" s="9">
        <f t="shared" si="47"/>
        <v>4.8792018579182764E-2</v>
      </c>
      <c r="E459" s="9" t="str">
        <f t="shared" ca="1" si="44"/>
        <v/>
      </c>
      <c r="F459" s="11">
        <f t="shared" si="48"/>
        <v>1.0567204383852655E-2</v>
      </c>
      <c r="G459" s="11" t="str">
        <f t="shared" ca="1" si="45"/>
        <v/>
      </c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3"/>
      <c r="T459" s="3"/>
      <c r="U459" s="3"/>
      <c r="V459" s="3"/>
      <c r="W459" s="3"/>
      <c r="X459" s="3"/>
      <c r="Y459" s="3"/>
    </row>
    <row r="460" spans="1:25" hidden="1" x14ac:dyDescent="0.3">
      <c r="A460" s="6">
        <v>4.5600000000000005</v>
      </c>
      <c r="B460" s="6">
        <f t="shared" si="46"/>
        <v>0.2</v>
      </c>
      <c r="C460" s="6" t="str">
        <f t="shared" ca="1" si="43"/>
        <v/>
      </c>
      <c r="D460" s="9">
        <f t="shared" si="47"/>
        <v>4.7799574882076964E-2</v>
      </c>
      <c r="E460" s="9" t="str">
        <f t="shared" ca="1" si="44"/>
        <v/>
      </c>
      <c r="F460" s="11">
        <f t="shared" si="48"/>
        <v>1.0462058943426795E-2</v>
      </c>
      <c r="G460" s="11" t="str">
        <f t="shared" ca="1" si="45"/>
        <v/>
      </c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3"/>
      <c r="T460" s="3"/>
      <c r="U460" s="3"/>
      <c r="V460" s="3"/>
      <c r="W460" s="3"/>
      <c r="X460" s="3"/>
      <c r="Y460" s="3"/>
    </row>
    <row r="461" spans="1:25" hidden="1" x14ac:dyDescent="0.3">
      <c r="A461" s="6">
        <v>4.57</v>
      </c>
      <c r="B461" s="6">
        <f t="shared" si="46"/>
        <v>0.2</v>
      </c>
      <c r="C461" s="6" t="str">
        <f t="shared" ca="1" si="43"/>
        <v/>
      </c>
      <c r="D461" s="9">
        <f t="shared" si="47"/>
        <v>4.6822635277683121E-2</v>
      </c>
      <c r="E461" s="9" t="str">
        <f t="shared" ca="1" si="44"/>
        <v/>
      </c>
      <c r="F461" s="11">
        <f t="shared" si="48"/>
        <v>1.0357959717613696E-2</v>
      </c>
      <c r="G461" s="11" t="str">
        <f t="shared" ca="1" si="45"/>
        <v/>
      </c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3"/>
      <c r="T461" s="3"/>
      <c r="U461" s="3"/>
      <c r="V461" s="3"/>
      <c r="W461" s="3"/>
      <c r="X461" s="3"/>
      <c r="Y461" s="3"/>
    </row>
    <row r="462" spans="1:25" hidden="1" x14ac:dyDescent="0.3">
      <c r="A462" s="6">
        <v>4.58</v>
      </c>
      <c r="B462" s="6">
        <f t="shared" si="46"/>
        <v>0.2</v>
      </c>
      <c r="C462" s="6" t="str">
        <f t="shared" ca="1" si="43"/>
        <v/>
      </c>
      <c r="D462" s="9">
        <f t="shared" si="47"/>
        <v>4.5861076271054887E-2</v>
      </c>
      <c r="E462" s="9" t="str">
        <f t="shared" ca="1" si="44"/>
        <v/>
      </c>
      <c r="F462" s="11">
        <f t="shared" si="48"/>
        <v>1.0254896296404022E-2</v>
      </c>
      <c r="G462" s="11" t="str">
        <f t="shared" ca="1" si="45"/>
        <v/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3"/>
      <c r="T462" s="3"/>
      <c r="U462" s="3"/>
      <c r="V462" s="3"/>
      <c r="W462" s="3"/>
      <c r="X462" s="3"/>
      <c r="Y462" s="3"/>
    </row>
    <row r="463" spans="1:25" hidden="1" x14ac:dyDescent="0.3">
      <c r="A463" s="6">
        <v>4.59</v>
      </c>
      <c r="B463" s="6">
        <f t="shared" si="46"/>
        <v>0.2</v>
      </c>
      <c r="C463" s="6" t="str">
        <f t="shared" ca="1" si="43"/>
        <v/>
      </c>
      <c r="D463" s="9">
        <f t="shared" si="47"/>
        <v>4.49147723307671E-2</v>
      </c>
      <c r="E463" s="9" t="str">
        <f t="shared" ca="1" si="44"/>
        <v/>
      </c>
      <c r="F463" s="11">
        <f t="shared" si="48"/>
        <v>1.0152858373369763E-2</v>
      </c>
      <c r="G463" s="11" t="str">
        <f t="shared" ca="1" si="45"/>
        <v/>
      </c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3"/>
      <c r="T463" s="3"/>
      <c r="U463" s="3"/>
      <c r="V463" s="3"/>
      <c r="W463" s="3"/>
      <c r="X463" s="3"/>
      <c r="Y463" s="3"/>
    </row>
    <row r="464" spans="1:25" hidden="1" x14ac:dyDescent="0.3">
      <c r="A464" s="6">
        <v>4.6000000000000005</v>
      </c>
      <c r="B464" s="6">
        <f t="shared" si="46"/>
        <v>0.2</v>
      </c>
      <c r="C464" s="6" t="str">
        <f t="shared" ca="1" si="43"/>
        <v/>
      </c>
      <c r="D464" s="9">
        <f t="shared" si="47"/>
        <v>4.3983595980427156E-2</v>
      </c>
      <c r="E464" s="9" t="str">
        <f t="shared" ca="1" si="44"/>
        <v/>
      </c>
      <c r="F464" s="11">
        <f t="shared" si="48"/>
        <v>1.0051835744633576E-2</v>
      </c>
      <c r="G464" s="11" t="str">
        <f t="shared" ca="1" si="45"/>
        <v/>
      </c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3"/>
      <c r="T464" s="3"/>
      <c r="U464" s="3"/>
      <c r="V464" s="3"/>
      <c r="W464" s="3"/>
      <c r="X464" s="3"/>
      <c r="Y464" s="3"/>
    </row>
    <row r="465" spans="1:25" hidden="1" x14ac:dyDescent="0.3">
      <c r="A465" s="6">
        <v>4.6100000000000003</v>
      </c>
      <c r="B465" s="6">
        <f t="shared" si="46"/>
        <v>0.2</v>
      </c>
      <c r="C465" s="6" t="str">
        <f t="shared" ca="1" si="43"/>
        <v/>
      </c>
      <c r="D465" s="9">
        <f t="shared" si="47"/>
        <v>4.3067417889265699E-2</v>
      </c>
      <c r="E465" s="9" t="str">
        <f t="shared" ca="1" si="44"/>
        <v/>
      </c>
      <c r="F465" s="11">
        <f t="shared" si="48"/>
        <v>9.9518183078484198E-3</v>
      </c>
      <c r="G465" s="11" t="str">
        <f t="shared" ca="1" si="45"/>
        <v/>
      </c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3"/>
      <c r="T465" s="3"/>
      <c r="U465" s="3"/>
      <c r="V465" s="3"/>
      <c r="W465" s="3"/>
      <c r="X465" s="3"/>
      <c r="Y465" s="3"/>
    </row>
    <row r="466" spans="1:25" hidden="1" x14ac:dyDescent="0.3">
      <c r="A466" s="6">
        <v>4.62</v>
      </c>
      <c r="B466" s="6">
        <f t="shared" si="46"/>
        <v>0.2</v>
      </c>
      <c r="C466" s="6" t="str">
        <f t="shared" ca="1" si="43"/>
        <v/>
      </c>
      <c r="D466" s="9">
        <f t="shared" si="47"/>
        <v>4.2166106961770311E-2</v>
      </c>
      <c r="E466" s="9" t="str">
        <f t="shared" ca="1" si="44"/>
        <v/>
      </c>
      <c r="F466" s="11">
        <f t="shared" si="48"/>
        <v>9.8527960611872571E-3</v>
      </c>
      <c r="G466" s="11" t="str">
        <f t="shared" ca="1" si="45"/>
        <v/>
      </c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3"/>
      <c r="T466" s="3"/>
      <c r="U466" s="3"/>
      <c r="V466" s="3"/>
      <c r="W466" s="3"/>
      <c r="X466" s="3"/>
      <c r="Y466" s="3"/>
    </row>
    <row r="467" spans="1:25" hidden="1" x14ac:dyDescent="0.3">
      <c r="A467" s="6">
        <v>4.63</v>
      </c>
      <c r="B467" s="6">
        <f t="shared" si="46"/>
        <v>0.2</v>
      </c>
      <c r="C467" s="6" t="str">
        <f t="shared" ca="1" si="43"/>
        <v/>
      </c>
      <c r="D467" s="9">
        <f t="shared" si="47"/>
        <v>4.1279530426330417E-2</v>
      </c>
      <c r="E467" s="9" t="str">
        <f t="shared" ca="1" si="44"/>
        <v/>
      </c>
      <c r="F467" s="11">
        <f t="shared" si="48"/>
        <v>9.7547591023429032E-3</v>
      </c>
      <c r="G467" s="11" t="str">
        <f t="shared" ca="1" si="45"/>
        <v/>
      </c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3"/>
      <c r="T467" s="3"/>
      <c r="U467" s="3"/>
      <c r="V467" s="3"/>
      <c r="W467" s="3"/>
      <c r="X467" s="3"/>
      <c r="Y467" s="3"/>
    </row>
    <row r="468" spans="1:25" hidden="1" x14ac:dyDescent="0.3">
      <c r="A468" s="6">
        <v>4.6399999999999997</v>
      </c>
      <c r="B468" s="6">
        <f t="shared" si="46"/>
        <v>0.2</v>
      </c>
      <c r="C468" s="6" t="str">
        <f t="shared" ca="1" si="43"/>
        <v/>
      </c>
      <c r="D468" s="9">
        <f t="shared" si="47"/>
        <v>4.0407553922860343E-2</v>
      </c>
      <c r="E468" s="9" t="str">
        <f t="shared" ca="1" si="44"/>
        <v/>
      </c>
      <c r="F468" s="11">
        <f t="shared" si="48"/>
        <v>9.6576976275377768E-3</v>
      </c>
      <c r="G468" s="11" t="str">
        <f t="shared" ca="1" si="45"/>
        <v/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3"/>
      <c r="T468" s="3"/>
      <c r="U468" s="3"/>
      <c r="V468" s="3"/>
      <c r="W468" s="3"/>
      <c r="X468" s="3"/>
      <c r="Y468" s="3"/>
    </row>
    <row r="469" spans="1:25" hidden="1" x14ac:dyDescent="0.3">
      <c r="A469" s="6">
        <v>4.6500000000000004</v>
      </c>
      <c r="B469" s="6">
        <f t="shared" si="46"/>
        <v>0.2</v>
      </c>
      <c r="C469" s="6" t="str">
        <f t="shared" ca="1" si="43"/>
        <v/>
      </c>
      <c r="D469" s="9">
        <f t="shared" si="47"/>
        <v>3.9550041589370186E-2</v>
      </c>
      <c r="E469" s="9" t="str">
        <f t="shared" ca="1" si="44"/>
        <v/>
      </c>
      <c r="F469" s="11">
        <f t="shared" si="48"/>
        <v>9.5616019305435045E-3</v>
      </c>
      <c r="G469" s="11" t="str">
        <f t="shared" ca="1" si="45"/>
        <v/>
      </c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3"/>
      <c r="T469" s="3"/>
      <c r="U469" s="3"/>
      <c r="V469" s="3"/>
      <c r="W469" s="3"/>
      <c r="X469" s="3"/>
      <c r="Y469" s="3"/>
    </row>
    <row r="470" spans="1:25" hidden="1" x14ac:dyDescent="0.3">
      <c r="A470" s="6">
        <v>4.66</v>
      </c>
      <c r="B470" s="6">
        <f t="shared" si="46"/>
        <v>0.2</v>
      </c>
      <c r="C470" s="6" t="str">
        <f t="shared" ca="1" si="43"/>
        <v/>
      </c>
      <c r="D470" s="9">
        <f t="shared" si="47"/>
        <v>3.8706856147455608E-2</v>
      </c>
      <c r="E470" s="9" t="str">
        <f t="shared" ca="1" si="44"/>
        <v/>
      </c>
      <c r="F470" s="11">
        <f t="shared" si="48"/>
        <v>9.4664624017103231E-3</v>
      </c>
      <c r="G470" s="11" t="str">
        <f t="shared" ca="1" si="45"/>
        <v/>
      </c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3"/>
      <c r="T470" s="3"/>
      <c r="U470" s="3"/>
      <c r="V470" s="3"/>
      <c r="W470" s="3"/>
      <c r="X470" s="3"/>
      <c r="Y470" s="3"/>
    </row>
    <row r="471" spans="1:25" hidden="1" x14ac:dyDescent="0.3">
      <c r="A471" s="6">
        <v>4.67</v>
      </c>
      <c r="B471" s="6">
        <f t="shared" si="46"/>
        <v>0.2</v>
      </c>
      <c r="C471" s="6" t="str">
        <f t="shared" ca="1" si="43"/>
        <v/>
      </c>
      <c r="D471" s="9">
        <f t="shared" si="47"/>
        <v>3.7877858986677483E-2</v>
      </c>
      <c r="E471" s="9" t="str">
        <f t="shared" ca="1" si="44"/>
        <v/>
      </c>
      <c r="F471" s="11">
        <f t="shared" si="48"/>
        <v>9.3722695270060576E-3</v>
      </c>
      <c r="G471" s="11" t="str">
        <f t="shared" ca="1" si="45"/>
        <v/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3"/>
      <c r="T471" s="3"/>
      <c r="U471" s="3"/>
      <c r="V471" s="3"/>
      <c r="W471" s="3"/>
      <c r="X471" s="3"/>
      <c r="Y471" s="3"/>
    </row>
    <row r="472" spans="1:25" hidden="1" x14ac:dyDescent="0.3">
      <c r="A472" s="6">
        <v>4.68</v>
      </c>
      <c r="B472" s="6">
        <f t="shared" si="46"/>
        <v>0.2</v>
      </c>
      <c r="C472" s="6" t="str">
        <f t="shared" ca="1" si="43"/>
        <v/>
      </c>
      <c r="D472" s="9">
        <f t="shared" si="47"/>
        <v>3.7062910247806502E-2</v>
      </c>
      <c r="E472" s="9" t="str">
        <f t="shared" ca="1" si="44"/>
        <v/>
      </c>
      <c r="F472" s="11">
        <f t="shared" si="48"/>
        <v>9.2790138870647437E-3</v>
      </c>
      <c r="G472" s="11" t="str">
        <f t="shared" ca="1" si="45"/>
        <v/>
      </c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3"/>
      <c r="T472" s="3"/>
      <c r="U472" s="3"/>
      <c r="V472" s="3"/>
      <c r="W472" s="3"/>
      <c r="X472" s="3"/>
      <c r="Y472" s="3"/>
    </row>
    <row r="473" spans="1:25" hidden="1" x14ac:dyDescent="0.3">
      <c r="A473" s="6">
        <v>4.6900000000000004</v>
      </c>
      <c r="B473" s="6">
        <f t="shared" si="46"/>
        <v>0.2</v>
      </c>
      <c r="C473" s="6" t="str">
        <f t="shared" ca="1" si="43"/>
        <v/>
      </c>
      <c r="D473" s="9">
        <f t="shared" si="47"/>
        <v>3.6261868904906187E-2</v>
      </c>
      <c r="E473" s="9" t="str">
        <f t="shared" ca="1" si="44"/>
        <v/>
      </c>
      <c r="F473" s="11">
        <f t="shared" si="48"/>
        <v>9.1866861562446642E-3</v>
      </c>
      <c r="G473" s="11" t="str">
        <f t="shared" ca="1" si="45"/>
        <v/>
      </c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3"/>
      <c r="T473" s="3"/>
      <c r="U473" s="3"/>
      <c r="V473" s="3"/>
      <c r="W473" s="3"/>
      <c r="X473" s="3"/>
      <c r="Y473" s="3"/>
    </row>
    <row r="474" spans="1:25" hidden="1" x14ac:dyDescent="0.3">
      <c r="A474" s="6">
        <v>4.7</v>
      </c>
      <c r="B474" s="6">
        <f t="shared" si="46"/>
        <v>0.2</v>
      </c>
      <c r="C474" s="6" t="str">
        <f t="shared" ca="1" si="43"/>
        <v/>
      </c>
      <c r="D474" s="9">
        <f t="shared" si="47"/>
        <v>3.5474592846231424E-2</v>
      </c>
      <c r="E474" s="9" t="str">
        <f t="shared" ca="1" si="44"/>
        <v/>
      </c>
      <c r="F474" s="11">
        <f t="shared" si="48"/>
        <v>9.0952771016958155E-3</v>
      </c>
      <c r="G474" s="11" t="str">
        <f t="shared" ca="1" si="45"/>
        <v/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3"/>
      <c r="T474" s="3"/>
      <c r="U474" s="3"/>
      <c r="V474" s="3"/>
      <c r="W474" s="3"/>
      <c r="X474" s="3"/>
      <c r="Y474" s="3"/>
    </row>
    <row r="475" spans="1:25" hidden="1" x14ac:dyDescent="0.3">
      <c r="A475" s="6">
        <v>4.71</v>
      </c>
      <c r="B475" s="6">
        <f t="shared" si="46"/>
        <v>0.2</v>
      </c>
      <c r="C475" s="6" t="str">
        <f t="shared" ca="1" si="43"/>
        <v/>
      </c>
      <c r="D475" s="9">
        <f t="shared" si="47"/>
        <v>3.470093895391882E-2</v>
      </c>
      <c r="E475" s="9" t="str">
        <f t="shared" ca="1" si="44"/>
        <v/>
      </c>
      <c r="F475" s="11">
        <f t="shared" si="48"/>
        <v>9.0047775824365593E-3</v>
      </c>
      <c r="G475" s="11" t="str">
        <f t="shared" ca="1" si="45"/>
        <v/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3"/>
      <c r="T475" s="3"/>
      <c r="U475" s="3"/>
      <c r="V475" s="3"/>
      <c r="W475" s="3"/>
      <c r="X475" s="3"/>
      <c r="Y475" s="3"/>
    </row>
    <row r="476" spans="1:25" hidden="1" x14ac:dyDescent="0.3">
      <c r="A476" s="6">
        <v>4.72</v>
      </c>
      <c r="B476" s="6">
        <f t="shared" si="46"/>
        <v>0.2</v>
      </c>
      <c r="C476" s="6" t="str">
        <f t="shared" ca="1" si="43"/>
        <v/>
      </c>
      <c r="D476" s="9">
        <f t="shared" si="47"/>
        <v>3.3940763182449214E-2</v>
      </c>
      <c r="E476" s="9" t="str">
        <f t="shared" ca="1" si="44"/>
        <v/>
      </c>
      <c r="F476" s="11">
        <f t="shared" si="48"/>
        <v>8.9151785484395535E-3</v>
      </c>
      <c r="G476" s="11" t="str">
        <f t="shared" ca="1" si="45"/>
        <v/>
      </c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3"/>
      <c r="T476" s="3"/>
      <c r="U476" s="3"/>
      <c r="V476" s="3"/>
      <c r="W476" s="3"/>
      <c r="X476" s="3"/>
      <c r="Y476" s="3"/>
    </row>
    <row r="477" spans="1:25" hidden="1" x14ac:dyDescent="0.3">
      <c r="A477" s="6">
        <v>4.7300000000000004</v>
      </c>
      <c r="B477" s="6">
        <f t="shared" si="46"/>
        <v>0.2</v>
      </c>
      <c r="C477" s="6" t="str">
        <f t="shared" ca="1" si="43"/>
        <v/>
      </c>
      <c r="D477" s="9">
        <f t="shared" si="47"/>
        <v>3.3193920635861088E-2</v>
      </c>
      <c r="E477" s="9" t="str">
        <f t="shared" ca="1" si="44"/>
        <v/>
      </c>
      <c r="F477" s="11">
        <f t="shared" si="48"/>
        <v>8.8264710397267226E-3</v>
      </c>
      <c r="G477" s="11" t="str">
        <f t="shared" ca="1" si="45"/>
        <v/>
      </c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3"/>
      <c r="T477" s="3"/>
      <c r="U477" s="3"/>
      <c r="V477" s="3"/>
      <c r="W477" s="3"/>
      <c r="X477" s="3"/>
      <c r="Y477" s="3"/>
    </row>
    <row r="478" spans="1:25" hidden="1" x14ac:dyDescent="0.3">
      <c r="A478" s="6">
        <v>4.74</v>
      </c>
      <c r="B478" s="6">
        <f t="shared" si="46"/>
        <v>0.2</v>
      </c>
      <c r="C478" s="6" t="str">
        <f t="shared" ca="1" si="43"/>
        <v/>
      </c>
      <c r="D478" s="9">
        <f t="shared" si="47"/>
        <v>3.2460265643697445E-2</v>
      </c>
      <c r="E478" s="9" t="str">
        <f t="shared" ca="1" si="44"/>
        <v/>
      </c>
      <c r="F478" s="11">
        <f t="shared" si="48"/>
        <v>8.7386461854732905E-3</v>
      </c>
      <c r="G478" s="11" t="str">
        <f t="shared" ca="1" si="45"/>
        <v/>
      </c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3"/>
      <c r="T478" s="3"/>
      <c r="U478" s="3"/>
      <c r="V478" s="3"/>
      <c r="W478" s="3"/>
      <c r="X478" s="3"/>
      <c r="Y478" s="3"/>
    </row>
    <row r="479" spans="1:25" hidden="1" x14ac:dyDescent="0.3">
      <c r="A479" s="6">
        <v>4.75</v>
      </c>
      <c r="B479" s="6">
        <f t="shared" si="46"/>
        <v>0.2</v>
      </c>
      <c r="C479" s="6" t="str">
        <f t="shared" ca="1" si="43"/>
        <v/>
      </c>
      <c r="D479" s="9">
        <f t="shared" si="47"/>
        <v>3.1739651835667418E-2</v>
      </c>
      <c r="E479" s="9" t="str">
        <f t="shared" ca="1" si="44"/>
        <v/>
      </c>
      <c r="F479" s="11">
        <f t="shared" si="48"/>
        <v>8.6516952031206341E-3</v>
      </c>
      <c r="G479" s="11" t="str">
        <f t="shared" ca="1" si="45"/>
        <v/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3"/>
      <c r="T479" s="3"/>
      <c r="U479" s="3"/>
      <c r="V479" s="3"/>
      <c r="W479" s="3"/>
      <c r="X479" s="3"/>
      <c r="Y479" s="3"/>
    </row>
    <row r="480" spans="1:25" hidden="1" x14ac:dyDescent="0.3">
      <c r="A480" s="6">
        <v>4.76</v>
      </c>
      <c r="B480" s="6">
        <f t="shared" si="46"/>
        <v>0.2</v>
      </c>
      <c r="C480" s="6" t="str">
        <f t="shared" ca="1" si="43"/>
        <v/>
      </c>
      <c r="D480" s="9">
        <f t="shared" si="47"/>
        <v>3.103193221500827E-2</v>
      </c>
      <c r="E480" s="9" t="str">
        <f t="shared" ca="1" si="44"/>
        <v/>
      </c>
      <c r="F480" s="11">
        <f t="shared" si="48"/>
        <v>8.5656093974980606E-3</v>
      </c>
      <c r="G480" s="11" t="str">
        <f t="shared" ca="1" si="45"/>
        <v/>
      </c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3"/>
      <c r="T480" s="3"/>
      <c r="U480" s="3"/>
      <c r="V480" s="3"/>
      <c r="W480" s="3"/>
      <c r="X480" s="3"/>
      <c r="Y480" s="3"/>
    </row>
    <row r="481" spans="1:25" hidden="1" x14ac:dyDescent="0.3">
      <c r="A481" s="6">
        <v>4.7700000000000005</v>
      </c>
      <c r="B481" s="6">
        <f t="shared" si="46"/>
        <v>0.2</v>
      </c>
      <c r="C481" s="6" t="str">
        <f t="shared" ca="1" si="43"/>
        <v/>
      </c>
      <c r="D481" s="9">
        <f t="shared" si="47"/>
        <v>3.0336959230531597E-2</v>
      </c>
      <c r="E481" s="9" t="str">
        <f t="shared" ca="1" si="44"/>
        <v/>
      </c>
      <c r="F481" s="11">
        <f t="shared" si="48"/>
        <v>8.4803801599532599E-3</v>
      </c>
      <c r="G481" s="11" t="str">
        <f t="shared" ca="1" si="45"/>
        <v/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3"/>
      <c r="T481" s="3"/>
      <c r="U481" s="3"/>
      <c r="V481" s="3"/>
      <c r="W481" s="3"/>
      <c r="X481" s="3"/>
      <c r="Y481" s="3"/>
    </row>
    <row r="482" spans="1:25" hidden="1" x14ac:dyDescent="0.3">
      <c r="A482" s="6">
        <v>4.78</v>
      </c>
      <c r="B482" s="6">
        <f t="shared" si="46"/>
        <v>0.2</v>
      </c>
      <c r="C482" s="6" t="str">
        <f t="shared" ca="1" si="43"/>
        <v/>
      </c>
      <c r="D482" s="9">
        <f t="shared" si="47"/>
        <v>2.965458484734125E-2</v>
      </c>
      <c r="E482" s="9" t="str">
        <f t="shared" ca="1" si="44"/>
        <v/>
      </c>
      <c r="F482" s="11">
        <f t="shared" si="48"/>
        <v>8.3959989674914706E-3</v>
      </c>
      <c r="G482" s="11" t="str">
        <f t="shared" ca="1" si="45"/>
        <v/>
      </c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3"/>
      <c r="T482" s="3"/>
      <c r="U482" s="3"/>
      <c r="V482" s="3"/>
      <c r="W482" s="3"/>
      <c r="X482" s="3"/>
      <c r="Y482" s="3"/>
    </row>
    <row r="483" spans="1:25" hidden="1" x14ac:dyDescent="0.3">
      <c r="A483" s="6">
        <v>4.79</v>
      </c>
      <c r="B483" s="6">
        <f t="shared" si="46"/>
        <v>0.2</v>
      </c>
      <c r="C483" s="6" t="str">
        <f t="shared" ca="1" si="43"/>
        <v/>
      </c>
      <c r="D483" s="9">
        <f t="shared" si="47"/>
        <v>2.8984660616209412E-2</v>
      </c>
      <c r="E483" s="9" t="str">
        <f t="shared" ca="1" si="44"/>
        <v/>
      </c>
      <c r="F483" s="11">
        <f t="shared" si="48"/>
        <v>8.3124573819231187E-3</v>
      </c>
      <c r="G483" s="11" t="str">
        <f t="shared" ca="1" si="45"/>
        <v/>
      </c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3"/>
      <c r="T483" s="3"/>
      <c r="U483" s="3"/>
      <c r="V483" s="3"/>
      <c r="W483" s="3"/>
      <c r="X483" s="3"/>
      <c r="Y483" s="3"/>
    </row>
    <row r="484" spans="1:25" hidden="1" x14ac:dyDescent="0.3">
      <c r="A484" s="6">
        <v>4.8</v>
      </c>
      <c r="B484" s="6">
        <f t="shared" si="46"/>
        <v>0.2</v>
      </c>
      <c r="C484" s="6" t="str">
        <f t="shared" ca="1" si="43"/>
        <v/>
      </c>
      <c r="D484" s="9">
        <f t="shared" si="47"/>
        <v>2.8327037741601186E-2</v>
      </c>
      <c r="E484" s="9" t="str">
        <f t="shared" ca="1" si="44"/>
        <v/>
      </c>
      <c r="F484" s="11">
        <f t="shared" si="48"/>
        <v>8.2297470490200302E-3</v>
      </c>
      <c r="G484" s="11" t="str">
        <f t="shared" ca="1" si="45"/>
        <v/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3"/>
      <c r="T484" s="3"/>
      <c r="U484" s="3"/>
      <c r="V484" s="3"/>
      <c r="W484" s="3"/>
      <c r="X484" s="3"/>
      <c r="Y484" s="3"/>
    </row>
    <row r="485" spans="1:25" hidden="1" x14ac:dyDescent="0.3">
      <c r="A485" s="6">
        <v>4.8100000000000005</v>
      </c>
      <c r="B485" s="6">
        <f t="shared" si="46"/>
        <v>0.2</v>
      </c>
      <c r="C485" s="6" t="str">
        <f t="shared" ca="1" si="43"/>
        <v/>
      </c>
      <c r="D485" s="9">
        <f t="shared" si="47"/>
        <v>2.7681567148336531E-2</v>
      </c>
      <c r="E485" s="9" t="str">
        <f t="shared" ca="1" si="44"/>
        <v/>
      </c>
      <c r="F485" s="11">
        <f t="shared" si="48"/>
        <v>8.1478596976799818E-3</v>
      </c>
      <c r="G485" s="11" t="str">
        <f t="shared" ca="1" si="45"/>
        <v/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3"/>
      <c r="T485" s="3"/>
      <c r="U485" s="3"/>
      <c r="V485" s="3"/>
      <c r="W485" s="3"/>
      <c r="X485" s="3"/>
      <c r="Y485" s="3"/>
    </row>
    <row r="486" spans="1:25" hidden="1" x14ac:dyDescent="0.3">
      <c r="A486" s="6">
        <v>4.82</v>
      </c>
      <c r="B486" s="6">
        <f t="shared" si="46"/>
        <v>0.2</v>
      </c>
      <c r="C486" s="6" t="str">
        <f t="shared" ca="1" si="43"/>
        <v/>
      </c>
      <c r="D486" s="9">
        <f t="shared" si="47"/>
        <v>2.7048099546881761E-2</v>
      </c>
      <c r="E486" s="9" t="str">
        <f t="shared" ca="1" si="44"/>
        <v/>
      </c>
      <c r="F486" s="11">
        <f t="shared" si="48"/>
        <v>8.0667871390996144E-3</v>
      </c>
      <c r="G486" s="11" t="str">
        <f t="shared" ca="1" si="45"/>
        <v/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3"/>
      <c r="T486" s="3"/>
      <c r="U486" s="3"/>
      <c r="V486" s="3"/>
      <c r="W486" s="3"/>
      <c r="X486" s="3"/>
      <c r="Y486" s="3"/>
    </row>
    <row r="487" spans="1:25" hidden="1" x14ac:dyDescent="0.3">
      <c r="A487" s="6">
        <v>4.83</v>
      </c>
      <c r="B487" s="6">
        <f t="shared" si="46"/>
        <v>0.2</v>
      </c>
      <c r="C487" s="6" t="str">
        <f t="shared" ca="1" si="43"/>
        <v/>
      </c>
      <c r="D487" s="9">
        <f t="shared" si="47"/>
        <v>2.6426485497261721E-2</v>
      </c>
      <c r="E487" s="9" t="str">
        <f t="shared" ca="1" si="44"/>
        <v/>
      </c>
      <c r="F487" s="11">
        <f t="shared" si="48"/>
        <v>7.9865212659555023E-3</v>
      </c>
      <c r="G487" s="11" t="str">
        <f t="shared" ca="1" si="45"/>
        <v/>
      </c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3"/>
      <c r="T487" s="3"/>
      <c r="U487" s="3"/>
      <c r="V487" s="3"/>
      <c r="W487" s="3"/>
      <c r="X487" s="3"/>
      <c r="Y487" s="3"/>
    </row>
    <row r="488" spans="1:25" hidden="1" x14ac:dyDescent="0.3">
      <c r="A488" s="6">
        <v>4.84</v>
      </c>
      <c r="B488" s="6">
        <f t="shared" si="46"/>
        <v>0.2</v>
      </c>
      <c r="C488" s="6" t="str">
        <f t="shared" ca="1" si="43"/>
        <v/>
      </c>
      <c r="D488" s="9">
        <f t="shared" si="47"/>
        <v>2.581657547158769E-2</v>
      </c>
      <c r="E488" s="9" t="str">
        <f t="shared" ca="1" si="44"/>
        <v/>
      </c>
      <c r="F488" s="11">
        <f t="shared" si="48"/>
        <v>7.9070540515934415E-3</v>
      </c>
      <c r="G488" s="11" t="str">
        <f t="shared" ca="1" si="45"/>
        <v/>
      </c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3"/>
      <c r="T488" s="3"/>
      <c r="U488" s="3"/>
      <c r="V488" s="3"/>
      <c r="W488" s="3"/>
      <c r="X488" s="3"/>
      <c r="Y488" s="3"/>
    </row>
    <row r="489" spans="1:25" hidden="1" x14ac:dyDescent="0.3">
      <c r="A489" s="6">
        <v>4.8500000000000005</v>
      </c>
      <c r="B489" s="6">
        <f t="shared" si="46"/>
        <v>0.2</v>
      </c>
      <c r="C489" s="6" t="str">
        <f t="shared" ca="1" si="43"/>
        <v/>
      </c>
      <c r="D489" s="9">
        <f t="shared" si="47"/>
        <v>2.5218219915194361E-2</v>
      </c>
      <c r="E489" s="9" t="str">
        <f t="shared" ca="1" si="44"/>
        <v/>
      </c>
      <c r="F489" s="11">
        <f t="shared" si="48"/>
        <v>7.8283775492257665E-3</v>
      </c>
      <c r="G489" s="11" t="str">
        <f t="shared" ca="1" si="45"/>
        <v/>
      </c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3"/>
      <c r="T489" s="3"/>
      <c r="U489" s="3"/>
      <c r="V489" s="3"/>
      <c r="W489" s="3"/>
      <c r="X489" s="3"/>
      <c r="Y489" s="3"/>
    </row>
    <row r="490" spans="1:25" hidden="1" x14ac:dyDescent="0.3">
      <c r="A490" s="6">
        <v>4.8600000000000003</v>
      </c>
      <c r="B490" s="6">
        <f t="shared" si="46"/>
        <v>0.2</v>
      </c>
      <c r="C490" s="6" t="str">
        <f t="shared" ca="1" si="43"/>
        <v/>
      </c>
      <c r="D490" s="9">
        <f t="shared" si="47"/>
        <v>2.4631269306382486E-2</v>
      </c>
      <c r="E490" s="9" t="str">
        <f t="shared" ca="1" si="44"/>
        <v/>
      </c>
      <c r="F490" s="11">
        <f t="shared" si="48"/>
        <v>7.7504838911366921E-3</v>
      </c>
      <c r="G490" s="11" t="str">
        <f t="shared" ca="1" si="45"/>
        <v/>
      </c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3"/>
      <c r="T490" s="3"/>
      <c r="U490" s="3"/>
      <c r="V490" s="3"/>
      <c r="W490" s="3"/>
      <c r="X490" s="3"/>
      <c r="Y490" s="3"/>
    </row>
    <row r="491" spans="1:25" hidden="1" x14ac:dyDescent="0.3">
      <c r="A491" s="6">
        <v>4.87</v>
      </c>
      <c r="B491" s="6">
        <f t="shared" si="46"/>
        <v>0.2</v>
      </c>
      <c r="C491" s="6" t="str">
        <f t="shared" ca="1" si="43"/>
        <v/>
      </c>
      <c r="D491" s="9">
        <f t="shared" si="47"/>
        <v>2.4055574214762971E-2</v>
      </c>
      <c r="E491" s="9" t="str">
        <f t="shared" ca="1" si="44"/>
        <v/>
      </c>
      <c r="F491" s="11">
        <f t="shared" si="48"/>
        <v>7.6733652878954893E-3</v>
      </c>
      <c r="G491" s="11" t="str">
        <f t="shared" ca="1" si="45"/>
        <v/>
      </c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3"/>
      <c r="T491" s="3"/>
      <c r="U491" s="3"/>
      <c r="V491" s="3"/>
      <c r="W491" s="3"/>
      <c r="X491" s="3"/>
      <c r="Y491" s="3"/>
    </row>
    <row r="492" spans="1:25" hidden="1" x14ac:dyDescent="0.3">
      <c r="A492" s="6">
        <v>4.88</v>
      </c>
      <c r="B492" s="6">
        <f t="shared" si="46"/>
        <v>0.2</v>
      </c>
      <c r="C492" s="6" t="str">
        <f t="shared" ca="1" si="43"/>
        <v/>
      </c>
      <c r="D492" s="9">
        <f t="shared" si="47"/>
        <v>2.3490985358201363E-2</v>
      </c>
      <c r="E492" s="9" t="str">
        <f t="shared" ca="1" si="44"/>
        <v/>
      </c>
      <c r="F492" s="11">
        <f t="shared" si="48"/>
        <v>7.597014027577567E-3</v>
      </c>
      <c r="G492" s="11" t="str">
        <f t="shared" ca="1" si="45"/>
        <v/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3"/>
      <c r="T492" s="3"/>
      <c r="U492" s="3"/>
      <c r="V492" s="3"/>
      <c r="W492" s="3"/>
      <c r="X492" s="3"/>
      <c r="Y492" s="3"/>
    </row>
    <row r="493" spans="1:25" hidden="1" x14ac:dyDescent="0.3">
      <c r="A493" s="6">
        <v>4.8899999999999997</v>
      </c>
      <c r="B493" s="6">
        <f t="shared" si="46"/>
        <v>0.2</v>
      </c>
      <c r="C493" s="6" t="str">
        <f t="shared" ca="1" si="43"/>
        <v/>
      </c>
      <c r="D493" s="9">
        <f t="shared" si="47"/>
        <v>2.2937353658360714E-2</v>
      </c>
      <c r="E493" s="9" t="str">
        <f t="shared" ca="1" si="44"/>
        <v/>
      </c>
      <c r="F493" s="11">
        <f t="shared" si="48"/>
        <v>7.5214224749932702E-3</v>
      </c>
      <c r="G493" s="11" t="str">
        <f t="shared" ca="1" si="45"/>
        <v/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3"/>
      <c r="T493" s="3"/>
      <c r="U493" s="3"/>
      <c r="V493" s="3"/>
      <c r="W493" s="3"/>
      <c r="X493" s="3"/>
      <c r="Y493" s="3"/>
    </row>
    <row r="494" spans="1:25" hidden="1" x14ac:dyDescent="0.3">
      <c r="A494" s="6">
        <v>4.9000000000000004</v>
      </c>
      <c r="B494" s="6">
        <f t="shared" si="46"/>
        <v>0.2</v>
      </c>
      <c r="C494" s="6" t="str">
        <f t="shared" ca="1" si="43"/>
        <v/>
      </c>
      <c r="D494" s="9">
        <f t="shared" si="47"/>
        <v>2.2394530294842882E-2</v>
      </c>
      <c r="E494" s="9" t="str">
        <f t="shared" ca="1" si="44"/>
        <v/>
      </c>
      <c r="F494" s="11">
        <f t="shared" si="48"/>
        <v>7.4465830709243381E-3</v>
      </c>
      <c r="G494" s="11" t="str">
        <f t="shared" ca="1" si="45"/>
        <v/>
      </c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3"/>
      <c r="T494" s="3"/>
      <c r="U494" s="3"/>
      <c r="V494" s="3"/>
      <c r="W494" s="3"/>
      <c r="X494" s="3"/>
      <c r="Y494" s="3"/>
    </row>
    <row r="495" spans="1:25" hidden="1" x14ac:dyDescent="0.3">
      <c r="A495" s="6">
        <v>4.91</v>
      </c>
      <c r="B495" s="6">
        <f t="shared" si="46"/>
        <v>0.2</v>
      </c>
      <c r="C495" s="6" t="str">
        <f t="shared" ca="1" si="43"/>
        <v/>
      </c>
      <c r="D495" s="9">
        <f t="shared" si="47"/>
        <v>2.1862366757929387E-2</v>
      </c>
      <c r="E495" s="9" t="str">
        <f t="shared" ca="1" si="44"/>
        <v/>
      </c>
      <c r="F495" s="11">
        <f t="shared" si="48"/>
        <v>7.372488331368012E-3</v>
      </c>
      <c r="G495" s="11" t="str">
        <f t="shared" ca="1" si="45"/>
        <v/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3"/>
      <c r="T495" s="3"/>
      <c r="U495" s="3"/>
      <c r="V495" s="3"/>
      <c r="W495" s="3"/>
      <c r="X495" s="3"/>
      <c r="Y495" s="3"/>
    </row>
    <row r="496" spans="1:25" x14ac:dyDescent="0.3">
      <c r="A496" s="6">
        <v>4.92</v>
      </c>
      <c r="B496" s="6">
        <f t="shared" si="46"/>
        <v>0.2</v>
      </c>
      <c r="C496" s="6" t="str">
        <f t="shared" ca="1" si="43"/>
        <v/>
      </c>
      <c r="D496" s="9">
        <f t="shared" si="47"/>
        <v>2.1340714899922782E-2</v>
      </c>
      <c r="E496" s="9" t="str">
        <f t="shared" ca="1" si="44"/>
        <v/>
      </c>
      <c r="F496" s="11">
        <f t="shared" si="48"/>
        <v>7.2991308467885829E-3</v>
      </c>
      <c r="G496" s="11" t="str">
        <f t="shared" ca="1" si="45"/>
        <v/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3"/>
      <c r="T496" s="3"/>
      <c r="U496" s="3"/>
      <c r="V496" s="3"/>
      <c r="W496" s="3"/>
      <c r="X496" s="3"/>
      <c r="Y496" s="3"/>
    </row>
    <row r="497" spans="1:25" x14ac:dyDescent="0.3">
      <c r="A497" s="6">
        <v>4.93</v>
      </c>
      <c r="B497" s="6">
        <f t="shared" si="46"/>
        <v>0.2</v>
      </c>
      <c r="C497" s="6" t="str">
        <f t="shared" ca="1" si="43"/>
        <v/>
      </c>
      <c r="D497" s="9">
        <f t="shared" si="47"/>
        <v>2.0829426985092204E-2</v>
      </c>
      <c r="E497" s="9" t="str">
        <f t="shared" ca="1" si="44"/>
        <v/>
      </c>
      <c r="F497" s="11">
        <f t="shared" si="48"/>
        <v>7.2265032813764625E-3</v>
      </c>
      <c r="G497" s="11" t="str">
        <f t="shared" ca="1" si="45"/>
        <v/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x14ac:dyDescent="0.3">
      <c r="A498" s="6">
        <v>4.9400000000000004</v>
      </c>
      <c r="B498" s="6">
        <f t="shared" si="46"/>
        <v>0.2</v>
      </c>
      <c r="C498" s="6" t="str">
        <f t="shared" ca="1" si="43"/>
        <v/>
      </c>
      <c r="D498" s="9">
        <f t="shared" si="47"/>
        <v>2.032835573822582E-2</v>
      </c>
      <c r="E498" s="9" t="str">
        <f t="shared" ca="1" si="44"/>
        <v/>
      </c>
      <c r="F498" s="11">
        <f t="shared" si="48"/>
        <v>7.1545983723145792E-3</v>
      </c>
      <c r="G498" s="11" t="str">
        <f t="shared" ca="1" si="45"/>
        <v/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x14ac:dyDescent="0.3">
      <c r="A499" s="6">
        <v>4.95</v>
      </c>
      <c r="B499" s="6">
        <f t="shared" si="46"/>
        <v>0.2</v>
      </c>
      <c r="C499" s="6" t="str">
        <f t="shared" ca="1" si="43"/>
        <v/>
      </c>
      <c r="D499" s="9">
        <f t="shared" si="47"/>
        <v>1.9837354391795313E-2</v>
      </c>
      <c r="E499" s="9" t="str">
        <f t="shared" ca="1" si="44"/>
        <v/>
      </c>
      <c r="F499" s="11">
        <f t="shared" si="48"/>
        <v>7.0834089290521185E-3</v>
      </c>
      <c r="G499" s="11" t="str">
        <f t="shared" ca="1" si="45"/>
        <v/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x14ac:dyDescent="0.3">
      <c r="A500" s="6">
        <v>4.96</v>
      </c>
      <c r="B500" s="6">
        <f t="shared" si="46"/>
        <v>0.2</v>
      </c>
      <c r="C500" s="6" t="str">
        <f t="shared" ca="1" si="43"/>
        <v/>
      </c>
      <c r="D500" s="9">
        <f t="shared" si="47"/>
        <v>1.9356276731736961E-2</v>
      </c>
      <c r="E500" s="9" t="str">
        <f t="shared" ca="1" si="44"/>
        <v/>
      </c>
      <c r="F500" s="11">
        <f t="shared" si="48"/>
        <v>7.0129278325854246E-3</v>
      </c>
      <c r="G500" s="11" t="str">
        <f t="shared" ca="1" si="45"/>
        <v/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x14ac:dyDescent="0.3">
      <c r="A501" s="6">
        <v>4.97</v>
      </c>
      <c r="B501" s="6">
        <f t="shared" si="46"/>
        <v>0.2</v>
      </c>
      <c r="C501" s="6" t="str">
        <f t="shared" ca="1" si="43"/>
        <v/>
      </c>
      <c r="D501" s="9">
        <f t="shared" si="47"/>
        <v>1.8884977141856187E-2</v>
      </c>
      <c r="E501" s="9" t="str">
        <f t="shared" ca="1" si="44"/>
        <v/>
      </c>
      <c r="F501" s="11">
        <f t="shared" si="48"/>
        <v>6.9431480347461145E-3</v>
      </c>
      <c r="G501" s="11" t="str">
        <f t="shared" ca="1" si="45"/>
        <v/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x14ac:dyDescent="0.3">
      <c r="A502" s="6">
        <v>4.9800000000000004</v>
      </c>
      <c r="B502" s="6">
        <f t="shared" si="46"/>
        <v>0.2</v>
      </c>
      <c r="C502" s="6" t="str">
        <f t="shared" ca="1" si="43"/>
        <v/>
      </c>
      <c r="D502" s="9">
        <f t="shared" si="47"/>
        <v>1.8423310646862031E-2</v>
      </c>
      <c r="E502" s="9" t="str">
        <f t="shared" ca="1" si="44"/>
        <v/>
      </c>
      <c r="F502" s="11">
        <f t="shared" si="48"/>
        <v>6.8740625574962482E-3</v>
      </c>
      <c r="G502" s="11" t="str">
        <f t="shared" ca="1" si="45"/>
        <v/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x14ac:dyDescent="0.3">
      <c r="A503" s="6">
        <v>4.99</v>
      </c>
      <c r="B503" s="6">
        <f t="shared" si="46"/>
        <v>0.2</v>
      </c>
      <c r="C503" s="6" t="str">
        <f t="shared" ca="1" si="43"/>
        <v/>
      </c>
      <c r="D503" s="9">
        <f t="shared" si="47"/>
        <v>1.7971132954039633E-2</v>
      </c>
      <c r="E503" s="9" t="str">
        <f t="shared" ca="1" si="44"/>
        <v/>
      </c>
      <c r="F503" s="11">
        <f t="shared" si="48"/>
        <v>6.8056644922305431E-3</v>
      </c>
      <c r="G503" s="11" t="str">
        <f t="shared" ca="1" si="45"/>
        <v/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x14ac:dyDescent="0.3">
      <c r="A504" s="6">
        <v>5</v>
      </c>
      <c r="B504" s="6">
        <f t="shared" si="46"/>
        <v>0.2</v>
      </c>
      <c r="C504" s="6" t="str">
        <f t="shared" ca="1" si="43"/>
        <v/>
      </c>
      <c r="D504" s="9">
        <f t="shared" si="47"/>
        <v>1.752830049356854E-2</v>
      </c>
      <c r="E504" s="9" t="str">
        <f t="shared" ca="1" si="44"/>
        <v/>
      </c>
      <c r="F504" s="11">
        <f t="shared" si="48"/>
        <v>6.737946999085467E-3</v>
      </c>
      <c r="G504" s="11" t="str">
        <f t="shared" ca="1" si="45"/>
        <v/>
      </c>
      <c r="H504">
        <f>10+2*A504</f>
        <v>20</v>
      </c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x14ac:dyDescent="0.3"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x14ac:dyDescent="0.3"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x14ac:dyDescent="0.3"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x14ac:dyDescent="0.3"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x14ac:dyDescent="0.3">
      <c r="T509" s="3"/>
      <c r="U509" s="3"/>
      <c r="V509" s="3"/>
      <c r="W509" s="3"/>
      <c r="X509" s="3"/>
      <c r="Y509" s="3"/>
    </row>
    <row r="510" spans="1:25" x14ac:dyDescent="0.3">
      <c r="T510" s="3"/>
      <c r="U510" s="3"/>
      <c r="V510" s="3"/>
      <c r="W510" s="3"/>
      <c r="X510" s="3"/>
      <c r="Y510" s="3"/>
    </row>
    <row r="511" spans="1:25" x14ac:dyDescent="0.3">
      <c r="T511" s="3"/>
      <c r="U511" s="3"/>
      <c r="V511" s="3"/>
      <c r="W511" s="3"/>
      <c r="X511" s="3"/>
      <c r="Y511" s="3"/>
    </row>
    <row r="512" spans="1:25" x14ac:dyDescent="0.3">
      <c r="T512" s="3"/>
      <c r="U512" s="3"/>
      <c r="V512" s="3"/>
      <c r="W512" s="3"/>
      <c r="X512" s="3"/>
      <c r="Y512" s="3"/>
    </row>
    <row r="513" spans="20:25" x14ac:dyDescent="0.3">
      <c r="T513" s="3"/>
      <c r="U513" s="3"/>
      <c r="V513" s="3"/>
      <c r="W513" s="3"/>
      <c r="X513" s="3"/>
      <c r="Y513" s="3"/>
    </row>
    <row r="514" spans="20:25" x14ac:dyDescent="0.3">
      <c r="T514" s="3"/>
      <c r="U514" s="3"/>
      <c r="V514" s="3"/>
      <c r="W514" s="3"/>
      <c r="X514" s="3"/>
      <c r="Y51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2"/>
  <sheetViews>
    <sheetView zoomScale="69" zoomScaleNormal="69" workbookViewId="0">
      <selection activeCell="S22" sqref="S22"/>
    </sheetView>
  </sheetViews>
  <sheetFormatPr defaultRowHeight="14.4" x14ac:dyDescent="0.3"/>
  <cols>
    <col min="1" max="1" width="5.33203125" bestFit="1" customWidth="1"/>
    <col min="2" max="2" width="6.44140625" bestFit="1" customWidth="1"/>
    <col min="3" max="3" width="4.44140625" bestFit="1" customWidth="1"/>
    <col min="4" max="4" width="5" bestFit="1" customWidth="1"/>
    <col min="5" max="5" width="1.6640625" bestFit="1" customWidth="1"/>
    <col min="6" max="6" width="7.33203125" bestFit="1" customWidth="1"/>
    <col min="8" max="8" width="31.5546875" customWidth="1"/>
    <col min="9" max="9" width="2.44140625" bestFit="1" customWidth="1"/>
    <col min="10" max="11" width="2.44140625" customWidth="1"/>
    <col min="12" max="12" width="7.33203125" bestFit="1" customWidth="1"/>
    <col min="13" max="13" width="10.88671875" bestFit="1" customWidth="1"/>
    <col min="14" max="14" width="5.44140625" bestFit="1" customWidth="1"/>
  </cols>
  <sheetData>
    <row r="1" spans="1:17" ht="15" thickBot="1" x14ac:dyDescent="0.35">
      <c r="A1" s="32" t="s">
        <v>20</v>
      </c>
      <c r="B1" s="33">
        <v>1</v>
      </c>
      <c r="C1" s="34" t="s">
        <v>16</v>
      </c>
      <c r="D1" s="33"/>
      <c r="E1" s="35"/>
      <c r="F1" s="46">
        <f>_xlfn.NORM.S.DIST(B1,1)</f>
        <v>0.84134474606854304</v>
      </c>
      <c r="G1" s="14" t="str">
        <f t="shared" ref="G1:G6" ca="1" si="0">_xlfn.FORMULATEXT(F1)</f>
        <v>=NORM.S.DIST(B1,1)</v>
      </c>
      <c r="H1" s="14"/>
      <c r="J1" s="44"/>
      <c r="K1" s="44" t="s">
        <v>17</v>
      </c>
      <c r="L1" s="14" t="s">
        <v>23</v>
      </c>
      <c r="M1" s="45">
        <v>-5</v>
      </c>
      <c r="N1" s="30">
        <v>1</v>
      </c>
      <c r="O1" s="50" t="str">
        <f>K1</f>
        <v>Z</v>
      </c>
      <c r="P1" s="51" t="s">
        <v>48</v>
      </c>
      <c r="Q1" s="52">
        <f>N1</f>
        <v>1</v>
      </c>
    </row>
    <row r="2" spans="1:17" x14ac:dyDescent="0.3">
      <c r="A2" s="36" t="s">
        <v>15</v>
      </c>
      <c r="B2" s="37">
        <v>0</v>
      </c>
      <c r="C2" s="38" t="s">
        <v>22</v>
      </c>
      <c r="D2" s="37">
        <v>1</v>
      </c>
      <c r="E2" s="39" t="s">
        <v>16</v>
      </c>
      <c r="F2" s="46">
        <f>_xlfn.NORM.S.DIST(D2,1)-_xlfn.NORM.S.DIST(B2,1)</f>
        <v>0.34134474606854304</v>
      </c>
      <c r="G2" s="14" t="str">
        <f t="shared" ca="1" si="0"/>
        <v>=NORM.S.DIST(D2,1)-NORM.S.DIST(B2,1)</v>
      </c>
      <c r="H2" s="14"/>
      <c r="I2" s="14"/>
      <c r="J2" s="14"/>
      <c r="K2" t="str">
        <f>"P("&amp;M1&amp;"=&lt; z =&lt;"&amp;N1&amp;")"</f>
        <v>P(-5=&lt; z =&lt;1)</v>
      </c>
      <c r="L2" s="14"/>
      <c r="M2" s="14"/>
      <c r="N2" s="14"/>
      <c r="O2" s="48">
        <f>-3</f>
        <v>-3</v>
      </c>
      <c r="P2" s="49">
        <f>_xlfn.NORM.S.DIST(O2,0)</f>
        <v>4.4318484119380075E-3</v>
      </c>
      <c r="Q2" s="31">
        <f>IF(AND(O2&gt;=$M$1,O2&lt;=$N$1),P2,"")</f>
        <v>4.4318484119380075E-3</v>
      </c>
    </row>
    <row r="3" spans="1:17" x14ac:dyDescent="0.3">
      <c r="A3" s="36" t="s">
        <v>15</v>
      </c>
      <c r="B3" s="37">
        <v>0</v>
      </c>
      <c r="C3" s="38" t="s">
        <v>22</v>
      </c>
      <c r="D3" s="37">
        <v>1.25</v>
      </c>
      <c r="E3" s="39" t="s">
        <v>16</v>
      </c>
      <c r="F3" s="46">
        <f>_xlfn.NORM.S.DIST(D3,1)-_xlfn.NORM.S.DIST(B3,1)</f>
        <v>0.39435022633314476</v>
      </c>
      <c r="G3" s="14" t="str">
        <f t="shared" ca="1" si="0"/>
        <v>=NORM.S.DIST(D3,1)-NORM.S.DIST(B3,1)</v>
      </c>
      <c r="H3" s="14"/>
      <c r="I3" s="14"/>
      <c r="J3" s="14"/>
      <c r="L3" s="14"/>
      <c r="M3" s="14"/>
      <c r="N3" s="14"/>
      <c r="O3" s="48">
        <f>O2+6/1000</f>
        <v>-2.9940000000000002</v>
      </c>
      <c r="P3" s="49">
        <f t="shared" ref="P3:P66" si="1">_xlfn.NORM.S.DIST(O3,0)</f>
        <v>4.5122627485467137E-3</v>
      </c>
      <c r="Q3" s="31">
        <f t="shared" ref="Q3:Q66" si="2">IF(AND(O3&gt;=$M$1,O3&lt;=$N$1),P3,"")</f>
        <v>4.5122627485467137E-3</v>
      </c>
    </row>
    <row r="4" spans="1:17" x14ac:dyDescent="0.3">
      <c r="A4" s="36" t="s">
        <v>15</v>
      </c>
      <c r="B4" s="37">
        <v>-1</v>
      </c>
      <c r="C4" s="38" t="s">
        <v>22</v>
      </c>
      <c r="D4" s="37">
        <v>1</v>
      </c>
      <c r="E4" s="39" t="s">
        <v>16</v>
      </c>
      <c r="F4" s="46">
        <f>_xlfn.NORM.S.DIST(D4,1)-_xlfn.NORM.S.DIST(B4,1)</f>
        <v>0.68268949213708607</v>
      </c>
      <c r="G4" s="14" t="str">
        <f t="shared" ca="1" si="0"/>
        <v>=NORM.S.DIST(D4,1)-NORM.S.DIST(B4,1)</v>
      </c>
      <c r="H4" s="14"/>
      <c r="I4" s="14"/>
      <c r="J4" s="14"/>
      <c r="K4" s="14"/>
      <c r="L4" s="14"/>
      <c r="M4" s="14"/>
      <c r="N4" s="14"/>
      <c r="O4" s="48">
        <f t="shared" ref="O4:O67" si="3">O3+6/1000</f>
        <v>-2.9880000000000004</v>
      </c>
      <c r="P4" s="49">
        <f t="shared" si="1"/>
        <v>4.5939707891923635E-3</v>
      </c>
      <c r="Q4" s="31">
        <f t="shared" si="2"/>
        <v>4.5939707891923635E-3</v>
      </c>
    </row>
    <row r="5" spans="1:17" x14ac:dyDescent="0.3">
      <c r="A5" s="36" t="s">
        <v>20</v>
      </c>
      <c r="B5" s="37">
        <v>-0.5</v>
      </c>
      <c r="C5" s="38" t="s">
        <v>16</v>
      </c>
      <c r="D5" s="37"/>
      <c r="E5" s="39"/>
      <c r="F5" s="46">
        <f>_xlfn.NORM.S.DIST(B5,1)</f>
        <v>0.30853753872598688</v>
      </c>
      <c r="G5" s="14" t="str">
        <f t="shared" ca="1" si="0"/>
        <v>=NORM.S.DIST(B5,1)</v>
      </c>
      <c r="H5" s="14"/>
      <c r="I5" s="14"/>
      <c r="J5" s="14"/>
      <c r="K5" s="14"/>
      <c r="L5" s="14"/>
      <c r="M5" s="14"/>
      <c r="N5" s="14"/>
      <c r="O5" s="48">
        <f t="shared" si="3"/>
        <v>-2.9820000000000007</v>
      </c>
      <c r="P5" s="49">
        <f t="shared" si="1"/>
        <v>4.6769900241273154E-3</v>
      </c>
      <c r="Q5" s="31">
        <f t="shared" si="2"/>
        <v>4.6769900241273154E-3</v>
      </c>
    </row>
    <row r="6" spans="1:17" x14ac:dyDescent="0.3">
      <c r="A6" s="36" t="s">
        <v>19</v>
      </c>
      <c r="B6" s="37">
        <v>1.55</v>
      </c>
      <c r="C6" s="38" t="s">
        <v>16</v>
      </c>
      <c r="D6" s="37"/>
      <c r="E6" s="39"/>
      <c r="F6" s="46">
        <f>1-_xlfn.NORM.S.DIST(1.55,1)</f>
        <v>6.0570758002059022E-2</v>
      </c>
      <c r="G6" s="14" t="str">
        <f t="shared" ca="1" si="0"/>
        <v>=1-NORM.S.DIST(1.55,1)</v>
      </c>
      <c r="H6" s="14"/>
      <c r="I6" s="14"/>
      <c r="J6" s="14"/>
      <c r="K6" s="14"/>
      <c r="L6" s="14"/>
      <c r="M6" s="14"/>
      <c r="N6" s="14"/>
      <c r="O6" s="48">
        <f t="shared" si="3"/>
        <v>-2.9760000000000009</v>
      </c>
      <c r="P6" s="49">
        <f t="shared" si="1"/>
        <v>4.7613381171109914E-3</v>
      </c>
      <c r="Q6" s="31">
        <f t="shared" si="2"/>
        <v>4.7613381171109914E-3</v>
      </c>
    </row>
    <row r="7" spans="1:17" x14ac:dyDescent="0.3">
      <c r="A7" s="36" t="s">
        <v>20</v>
      </c>
      <c r="B7" s="37" t="s">
        <v>17</v>
      </c>
      <c r="C7" s="38" t="s">
        <v>18</v>
      </c>
      <c r="D7" s="37">
        <v>0.1</v>
      </c>
      <c r="E7" s="39"/>
      <c r="F7" s="47">
        <f>_xlfn.NORM.S.INV(D7)</f>
        <v>-1.2815515655446006</v>
      </c>
      <c r="G7" s="14" t="str">
        <f t="shared" ref="G7:G8" ca="1" si="4">_xlfn.FORMULATEXT(F7)</f>
        <v>=NORM.S.INV(D7)</v>
      </c>
      <c r="H7" s="14"/>
      <c r="I7" s="14"/>
      <c r="J7" s="14"/>
      <c r="K7" s="14"/>
      <c r="L7" s="14"/>
      <c r="M7" s="14"/>
      <c r="N7" s="14"/>
      <c r="O7" s="48">
        <f t="shared" si="3"/>
        <v>-2.9700000000000011</v>
      </c>
      <c r="P7" s="49">
        <f t="shared" si="1"/>
        <v>4.847032905978931E-3</v>
      </c>
      <c r="Q7" s="31">
        <f t="shared" si="2"/>
        <v>4.847032905978931E-3</v>
      </c>
    </row>
    <row r="8" spans="1:17" ht="15" thickBot="1" x14ac:dyDescent="0.35">
      <c r="A8" s="40" t="s">
        <v>21</v>
      </c>
      <c r="B8" s="41" t="s">
        <v>17</v>
      </c>
      <c r="C8" s="42" t="s">
        <v>18</v>
      </c>
      <c r="D8" s="41">
        <v>0.15</v>
      </c>
      <c r="E8" s="43"/>
      <c r="F8" s="47">
        <f>_xlfn.NORM.S.INV(1-D8)</f>
        <v>1.0364333894937898</v>
      </c>
      <c r="G8" s="14" t="str">
        <f t="shared" ca="1" si="4"/>
        <v>=NORM.S.INV(1-D8)</v>
      </c>
      <c r="H8" s="14"/>
      <c r="I8" s="14"/>
      <c r="J8" s="14"/>
      <c r="K8" s="14"/>
      <c r="L8" s="14"/>
      <c r="M8" s="14"/>
      <c r="N8" s="14"/>
      <c r="O8" s="48">
        <f t="shared" si="3"/>
        <v>-2.9640000000000013</v>
      </c>
      <c r="P8" s="49">
        <f t="shared" si="1"/>
        <v>4.9340924031904838E-3</v>
      </c>
      <c r="Q8" s="31">
        <f t="shared" si="2"/>
        <v>4.9340924031904838E-3</v>
      </c>
    </row>
    <row r="9" spans="1:17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48">
        <f t="shared" si="3"/>
        <v>-2.9580000000000015</v>
      </c>
      <c r="P9" s="49">
        <f t="shared" si="1"/>
        <v>5.0225347963546579E-3</v>
      </c>
      <c r="Q9" s="31">
        <f t="shared" si="2"/>
        <v>5.0225347963546579E-3</v>
      </c>
    </row>
    <row r="10" spans="1:17" x14ac:dyDescent="0.3">
      <c r="O10" s="48">
        <f t="shared" si="3"/>
        <v>-2.9520000000000017</v>
      </c>
      <c r="P10" s="49">
        <f t="shared" si="1"/>
        <v>5.1123784487336369E-3</v>
      </c>
      <c r="Q10" s="31">
        <f t="shared" si="2"/>
        <v>5.1123784487336369E-3</v>
      </c>
    </row>
    <row r="11" spans="1:17" x14ac:dyDescent="0.3">
      <c r="O11" s="48">
        <f t="shared" si="3"/>
        <v>-2.946000000000002</v>
      </c>
      <c r="P11" s="49">
        <f t="shared" si="1"/>
        <v>5.203641899723401E-3</v>
      </c>
      <c r="Q11" s="31">
        <f t="shared" si="2"/>
        <v>5.203641899723401E-3</v>
      </c>
    </row>
    <row r="12" spans="1:17" x14ac:dyDescent="0.3">
      <c r="O12" s="48">
        <f t="shared" si="3"/>
        <v>-2.9400000000000022</v>
      </c>
      <c r="P12" s="49">
        <f t="shared" si="1"/>
        <v>5.2963438653109828E-3</v>
      </c>
      <c r="Q12" s="31">
        <f t="shared" si="2"/>
        <v>5.2963438653109828E-3</v>
      </c>
    </row>
    <row r="13" spans="1:17" x14ac:dyDescent="0.3">
      <c r="O13" s="48">
        <f t="shared" si="3"/>
        <v>-2.9340000000000024</v>
      </c>
      <c r="P13" s="49">
        <f t="shared" si="1"/>
        <v>5.3905032385078346E-3</v>
      </c>
      <c r="Q13" s="31">
        <f t="shared" si="2"/>
        <v>5.3905032385078346E-3</v>
      </c>
    </row>
    <row r="14" spans="1:17" x14ac:dyDescent="0.3">
      <c r="O14" s="48">
        <f t="shared" si="3"/>
        <v>-2.9280000000000026</v>
      </c>
      <c r="P14" s="49">
        <f t="shared" si="1"/>
        <v>5.4861390897587613E-3</v>
      </c>
      <c r="Q14" s="31">
        <f t="shared" si="2"/>
        <v>5.4861390897587613E-3</v>
      </c>
    </row>
    <row r="15" spans="1:17" x14ac:dyDescent="0.3">
      <c r="O15" s="48">
        <f t="shared" si="3"/>
        <v>-2.9220000000000028</v>
      </c>
      <c r="P15" s="49">
        <f t="shared" si="1"/>
        <v>5.583270667325912E-3</v>
      </c>
      <c r="Q15" s="31">
        <f t="shared" si="2"/>
        <v>5.583270667325912E-3</v>
      </c>
    </row>
    <row r="16" spans="1:17" x14ac:dyDescent="0.3">
      <c r="O16" s="48">
        <f t="shared" si="3"/>
        <v>-2.916000000000003</v>
      </c>
      <c r="P16" s="49">
        <f t="shared" si="1"/>
        <v>5.6819173976473255E-3</v>
      </c>
      <c r="Q16" s="31">
        <f t="shared" si="2"/>
        <v>5.6819173976473255E-3</v>
      </c>
    </row>
    <row r="17" spans="15:17" x14ac:dyDescent="0.3">
      <c r="O17" s="48">
        <f t="shared" si="3"/>
        <v>-2.9100000000000033</v>
      </c>
      <c r="P17" s="49">
        <f t="shared" si="1"/>
        <v>5.7820988856694209E-3</v>
      </c>
      <c r="Q17" s="31">
        <f t="shared" si="2"/>
        <v>5.7820988856694209E-3</v>
      </c>
    </row>
    <row r="18" spans="15:17" x14ac:dyDescent="0.3">
      <c r="O18" s="48">
        <f t="shared" si="3"/>
        <v>-2.9040000000000035</v>
      </c>
      <c r="P18" s="49">
        <f t="shared" si="1"/>
        <v>5.8838349151530437E-3</v>
      </c>
      <c r="Q18" s="31">
        <f t="shared" si="2"/>
        <v>5.8838349151530437E-3</v>
      </c>
    </row>
    <row r="19" spans="15:17" x14ac:dyDescent="0.3">
      <c r="O19" s="48">
        <f t="shared" si="3"/>
        <v>-2.8980000000000037</v>
      </c>
      <c r="P19" s="49">
        <f t="shared" si="1"/>
        <v>5.987145448952339E-3</v>
      </c>
      <c r="Q19" s="31">
        <f t="shared" si="2"/>
        <v>5.987145448952339E-3</v>
      </c>
    </row>
    <row r="20" spans="15:17" x14ac:dyDescent="0.3">
      <c r="O20" s="48">
        <f t="shared" si="3"/>
        <v>-2.8920000000000039</v>
      </c>
      <c r="P20" s="49">
        <f t="shared" si="1"/>
        <v>6.0920506292661053E-3</v>
      </c>
      <c r="Q20" s="31">
        <f t="shared" si="2"/>
        <v>6.0920506292661053E-3</v>
      </c>
    </row>
    <row r="21" spans="15:17" x14ac:dyDescent="0.3">
      <c r="O21" s="48">
        <f t="shared" si="3"/>
        <v>-2.8860000000000041</v>
      </c>
      <c r="P21" s="49">
        <f t="shared" si="1"/>
        <v>6.1985707778609723E-3</v>
      </c>
      <c r="Q21" s="31">
        <f t="shared" si="2"/>
        <v>6.1985707778609723E-3</v>
      </c>
    </row>
    <row r="22" spans="15:17" x14ac:dyDescent="0.3">
      <c r="O22" s="48">
        <f t="shared" si="3"/>
        <v>-2.8800000000000043</v>
      </c>
      <c r="P22" s="49">
        <f t="shared" si="1"/>
        <v>6.3067263962658495E-3</v>
      </c>
      <c r="Q22" s="31">
        <f t="shared" si="2"/>
        <v>6.3067263962658495E-3</v>
      </c>
    </row>
    <row r="23" spans="15:17" x14ac:dyDescent="0.3">
      <c r="O23" s="48">
        <f t="shared" si="3"/>
        <v>-2.8740000000000046</v>
      </c>
      <c r="P23" s="49">
        <f t="shared" si="1"/>
        <v>6.4165381659372078E-3</v>
      </c>
      <c r="Q23" s="31">
        <f t="shared" si="2"/>
        <v>6.4165381659372078E-3</v>
      </c>
    </row>
    <row r="24" spans="15:17" x14ac:dyDescent="0.3">
      <c r="O24" s="48">
        <f t="shared" si="3"/>
        <v>-2.8680000000000048</v>
      </c>
      <c r="P24" s="49">
        <f t="shared" si="1"/>
        <v>6.528026948394554E-3</v>
      </c>
      <c r="Q24" s="31">
        <f t="shared" si="2"/>
        <v>6.528026948394554E-3</v>
      </c>
    </row>
    <row r="25" spans="15:17" x14ac:dyDescent="0.3">
      <c r="O25" s="48">
        <f t="shared" si="3"/>
        <v>-2.862000000000005</v>
      </c>
      <c r="P25" s="49">
        <f t="shared" si="1"/>
        <v>6.6412137853255268E-3</v>
      </c>
      <c r="Q25" s="31">
        <f t="shared" si="2"/>
        <v>6.6412137853255268E-3</v>
      </c>
    </row>
    <row r="26" spans="15:17" x14ac:dyDescent="0.3">
      <c r="O26" s="48">
        <f t="shared" si="3"/>
        <v>-2.8560000000000052</v>
      </c>
      <c r="P26" s="49">
        <f t="shared" si="1"/>
        <v>6.756119898660198E-3</v>
      </c>
      <c r="Q26" s="31">
        <f t="shared" si="2"/>
        <v>6.756119898660198E-3</v>
      </c>
    </row>
    <row r="27" spans="15:17" x14ac:dyDescent="0.3">
      <c r="O27" s="48">
        <f t="shared" si="3"/>
        <v>-2.8500000000000054</v>
      </c>
      <c r="P27" s="49">
        <f t="shared" si="1"/>
        <v>6.8727666906138671E-3</v>
      </c>
      <c r="Q27" s="31">
        <f t="shared" si="2"/>
        <v>6.8727666906138671E-3</v>
      </c>
    </row>
    <row r="28" spans="15:17" x14ac:dyDescent="0.3">
      <c r="O28" s="48">
        <f t="shared" si="3"/>
        <v>-2.8440000000000056</v>
      </c>
      <c r="P28" s="49">
        <f t="shared" si="1"/>
        <v>6.9911757436979085E-3</v>
      </c>
      <c r="Q28" s="31">
        <f t="shared" si="2"/>
        <v>6.9911757436979085E-3</v>
      </c>
    </row>
    <row r="29" spans="15:17" x14ac:dyDescent="0.3">
      <c r="O29" s="48">
        <f t="shared" si="3"/>
        <v>-2.8380000000000059</v>
      </c>
      <c r="P29" s="49">
        <f t="shared" si="1"/>
        <v>7.111368820698051E-3</v>
      </c>
      <c r="Q29" s="31">
        <f t="shared" si="2"/>
        <v>7.111368820698051E-3</v>
      </c>
    </row>
    <row r="30" spans="15:17" x14ac:dyDescent="0.3">
      <c r="O30" s="48">
        <f t="shared" si="3"/>
        <v>-2.8320000000000061</v>
      </c>
      <c r="P30" s="49">
        <f t="shared" si="1"/>
        <v>7.2333678646195583E-3</v>
      </c>
      <c r="Q30" s="31">
        <f t="shared" si="2"/>
        <v>7.2333678646195583E-3</v>
      </c>
    </row>
    <row r="31" spans="15:17" x14ac:dyDescent="0.3">
      <c r="O31" s="48">
        <f t="shared" si="3"/>
        <v>-2.8260000000000063</v>
      </c>
      <c r="P31" s="49">
        <f t="shared" si="1"/>
        <v>7.3571949985987784E-3</v>
      </c>
      <c r="Q31" s="31">
        <f t="shared" si="2"/>
        <v>7.3571949985987784E-3</v>
      </c>
    </row>
    <row r="32" spans="15:17" x14ac:dyDescent="0.3">
      <c r="O32" s="48">
        <f t="shared" si="3"/>
        <v>-2.8200000000000065</v>
      </c>
      <c r="P32" s="49">
        <f t="shared" si="1"/>
        <v>7.4828725257804242E-3</v>
      </c>
      <c r="Q32" s="31">
        <f t="shared" si="2"/>
        <v>7.4828725257804242E-3</v>
      </c>
    </row>
    <row r="33" spans="15:17" x14ac:dyDescent="0.3">
      <c r="O33" s="48">
        <f t="shared" si="3"/>
        <v>-2.8140000000000067</v>
      </c>
      <c r="P33" s="49">
        <f t="shared" si="1"/>
        <v>7.6104229291601077E-3</v>
      </c>
      <c r="Q33" s="31">
        <f t="shared" si="2"/>
        <v>7.6104229291601077E-3</v>
      </c>
    </row>
    <row r="34" spans="15:17" x14ac:dyDescent="0.3">
      <c r="O34" s="48">
        <f t="shared" si="3"/>
        <v>-2.8080000000000069</v>
      </c>
      <c r="P34" s="49">
        <f t="shared" si="1"/>
        <v>7.739868871391547E-3</v>
      </c>
      <c r="Q34" s="31">
        <f t="shared" si="2"/>
        <v>7.739868871391547E-3</v>
      </c>
    </row>
    <row r="35" spans="15:17" x14ac:dyDescent="0.3">
      <c r="O35" s="48">
        <f t="shared" si="3"/>
        <v>-2.8020000000000072</v>
      </c>
      <c r="P35" s="49">
        <f t="shared" si="1"/>
        <v>7.8712331945578057E-3</v>
      </c>
      <c r="Q35" s="31">
        <f t="shared" si="2"/>
        <v>7.8712331945578057E-3</v>
      </c>
    </row>
    <row r="36" spans="15:17" x14ac:dyDescent="0.3">
      <c r="O36" s="48">
        <f t="shared" si="3"/>
        <v>-2.7960000000000074</v>
      </c>
      <c r="P36" s="49">
        <f t="shared" si="1"/>
        <v>8.0045389199061602E-3</v>
      </c>
      <c r="Q36" s="31">
        <f t="shared" si="2"/>
        <v>8.0045389199061602E-3</v>
      </c>
    </row>
    <row r="37" spans="15:17" x14ac:dyDescent="0.3">
      <c r="O37" s="48">
        <f t="shared" si="3"/>
        <v>-2.7900000000000076</v>
      </c>
      <c r="P37" s="49">
        <f t="shared" si="1"/>
        <v>8.1398092475458515E-3</v>
      </c>
      <c r="Q37" s="31">
        <f t="shared" si="2"/>
        <v>8.1398092475458515E-3</v>
      </c>
    </row>
    <row r="38" spans="15:17" x14ac:dyDescent="0.3">
      <c r="O38" s="48">
        <f t="shared" si="3"/>
        <v>-2.7840000000000078</v>
      </c>
      <c r="P38" s="49">
        <f t="shared" si="1"/>
        <v>8.2770675561083112E-3</v>
      </c>
      <c r="Q38" s="31">
        <f t="shared" si="2"/>
        <v>8.2770675561083112E-3</v>
      </c>
    </row>
    <row r="39" spans="15:17" x14ac:dyDescent="0.3">
      <c r="O39" s="48">
        <f t="shared" si="3"/>
        <v>-2.778000000000008</v>
      </c>
      <c r="P39" s="49">
        <f t="shared" si="1"/>
        <v>8.4163374023692016E-3</v>
      </c>
      <c r="Q39" s="31">
        <f t="shared" si="2"/>
        <v>8.4163374023692016E-3</v>
      </c>
    </row>
    <row r="40" spans="15:17" x14ac:dyDescent="0.3">
      <c r="O40" s="48">
        <f t="shared" si="3"/>
        <v>-2.7720000000000082</v>
      </c>
      <c r="P40" s="49">
        <f t="shared" si="1"/>
        <v>8.557642520831743E-3</v>
      </c>
      <c r="Q40" s="31">
        <f t="shared" si="2"/>
        <v>8.557642520831743E-3</v>
      </c>
    </row>
    <row r="41" spans="15:17" x14ac:dyDescent="0.3">
      <c r="O41" s="48">
        <f t="shared" si="3"/>
        <v>-2.7660000000000085</v>
      </c>
      <c r="P41" s="49">
        <f t="shared" si="1"/>
        <v>8.7010068232707873E-3</v>
      </c>
      <c r="Q41" s="31">
        <f t="shared" si="2"/>
        <v>8.7010068232707873E-3</v>
      </c>
    </row>
    <row r="42" spans="15:17" x14ac:dyDescent="0.3">
      <c r="O42" s="48">
        <f t="shared" si="3"/>
        <v>-2.7600000000000087</v>
      </c>
      <c r="P42" s="49">
        <f t="shared" si="1"/>
        <v>8.8464543982370147E-3</v>
      </c>
      <c r="Q42" s="31">
        <f t="shared" si="2"/>
        <v>8.8464543982370147E-3</v>
      </c>
    </row>
    <row r="43" spans="15:17" x14ac:dyDescent="0.3">
      <c r="O43" s="48">
        <f t="shared" si="3"/>
        <v>-2.7540000000000089</v>
      </c>
      <c r="P43" s="49">
        <f t="shared" si="1"/>
        <v>8.994009510520774E-3</v>
      </c>
      <c r="Q43" s="31">
        <f t="shared" si="2"/>
        <v>8.994009510520774E-3</v>
      </c>
    </row>
    <row r="44" spans="15:17" x14ac:dyDescent="0.3">
      <c r="O44" s="48">
        <f t="shared" si="3"/>
        <v>-2.7480000000000091</v>
      </c>
      <c r="P44" s="49">
        <f t="shared" si="1"/>
        <v>9.1436966005749298E-3</v>
      </c>
      <c r="Q44" s="31">
        <f t="shared" si="2"/>
        <v>9.1436966005749298E-3</v>
      </c>
    </row>
    <row r="45" spans="15:17" x14ac:dyDescent="0.3">
      <c r="O45" s="48">
        <f t="shared" si="3"/>
        <v>-2.7420000000000093</v>
      </c>
      <c r="P45" s="49">
        <f t="shared" si="1"/>
        <v>9.2955402838962135E-3</v>
      </c>
      <c r="Q45" s="31">
        <f t="shared" si="2"/>
        <v>9.2955402838962135E-3</v>
      </c>
    </row>
    <row r="46" spans="15:17" x14ac:dyDescent="0.3">
      <c r="O46" s="48">
        <f t="shared" si="3"/>
        <v>-2.7360000000000095</v>
      </c>
      <c r="P46" s="49">
        <f t="shared" si="1"/>
        <v>9.4495653503644753E-3</v>
      </c>
      <c r="Q46" s="31">
        <f t="shared" si="2"/>
        <v>9.4495653503644753E-3</v>
      </c>
    </row>
    <row r="47" spans="15:17" x14ac:dyDescent="0.3">
      <c r="O47" s="48">
        <f t="shared" si="3"/>
        <v>-2.7300000000000098</v>
      </c>
      <c r="P47" s="49">
        <f t="shared" si="1"/>
        <v>9.6057967635393305E-3</v>
      </c>
      <c r="Q47" s="31">
        <f t="shared" si="2"/>
        <v>9.6057967635393305E-3</v>
      </c>
    </row>
    <row r="48" spans="15:17" x14ac:dyDescent="0.3">
      <c r="O48" s="48">
        <f t="shared" si="3"/>
        <v>-2.72400000000001</v>
      </c>
      <c r="P48" s="49">
        <f t="shared" si="1"/>
        <v>9.7642596599135916E-3</v>
      </c>
      <c r="Q48" s="31">
        <f t="shared" si="2"/>
        <v>9.7642596599135916E-3</v>
      </c>
    </row>
    <row r="49" spans="15:17" x14ac:dyDescent="0.3">
      <c r="O49" s="48">
        <f t="shared" si="3"/>
        <v>-2.7180000000000102</v>
      </c>
      <c r="P49" s="49">
        <f t="shared" si="1"/>
        <v>9.9249793481229996E-3</v>
      </c>
      <c r="Q49" s="31">
        <f t="shared" si="2"/>
        <v>9.9249793481229996E-3</v>
      </c>
    </row>
    <row r="50" spans="15:17" x14ac:dyDescent="0.3">
      <c r="O50" s="48">
        <f t="shared" si="3"/>
        <v>-2.7120000000000104</v>
      </c>
      <c r="P50" s="49">
        <f t="shared" si="1"/>
        <v>1.0087981308111598E-2</v>
      </c>
      <c r="Q50" s="31">
        <f t="shared" si="2"/>
        <v>1.0087981308111598E-2</v>
      </c>
    </row>
    <row r="51" spans="15:17" x14ac:dyDescent="0.3">
      <c r="O51" s="48">
        <f t="shared" si="3"/>
        <v>-2.7060000000000106</v>
      </c>
      <c r="P51" s="49">
        <f t="shared" si="1"/>
        <v>1.0253291190252348E-2</v>
      </c>
      <c r="Q51" s="31">
        <f t="shared" si="2"/>
        <v>1.0253291190252348E-2</v>
      </c>
    </row>
    <row r="52" spans="15:17" x14ac:dyDescent="0.3">
      <c r="O52" s="48">
        <f t="shared" si="3"/>
        <v>-2.7000000000000108</v>
      </c>
      <c r="P52" s="49">
        <f t="shared" si="1"/>
        <v>1.042093481442229E-2</v>
      </c>
      <c r="Q52" s="31">
        <f t="shared" si="2"/>
        <v>1.042093481442229E-2</v>
      </c>
    </row>
    <row r="53" spans="15:17" x14ac:dyDescent="0.3">
      <c r="O53" s="48">
        <f t="shared" si="3"/>
        <v>-2.6940000000000111</v>
      </c>
      <c r="P53" s="49">
        <f t="shared" si="1"/>
        <v>1.0590938169031812E-2</v>
      </c>
      <c r="Q53" s="31">
        <f t="shared" si="2"/>
        <v>1.0590938169031812E-2</v>
      </c>
    </row>
    <row r="54" spans="15:17" x14ac:dyDescent="0.3">
      <c r="O54" s="48">
        <f t="shared" si="3"/>
        <v>-2.6880000000000113</v>
      </c>
      <c r="P54" s="49">
        <f t="shared" si="1"/>
        <v>1.0763327410007422E-2</v>
      </c>
      <c r="Q54" s="31">
        <f t="shared" si="2"/>
        <v>1.0763327410007422E-2</v>
      </c>
    </row>
    <row r="55" spans="15:17" x14ac:dyDescent="0.3">
      <c r="O55" s="48">
        <f t="shared" si="3"/>
        <v>-2.6820000000000115</v>
      </c>
      <c r="P55" s="49">
        <f t="shared" si="1"/>
        <v>1.0938128859727541E-2</v>
      </c>
      <c r="Q55" s="31">
        <f t="shared" si="2"/>
        <v>1.0938128859727541E-2</v>
      </c>
    </row>
    <row r="56" spans="15:17" x14ac:dyDescent="0.3">
      <c r="O56" s="48">
        <f t="shared" si="3"/>
        <v>-2.6760000000000117</v>
      </c>
      <c r="P56" s="49">
        <f t="shared" si="1"/>
        <v>1.1115369005910711E-2</v>
      </c>
      <c r="Q56" s="31">
        <f t="shared" si="2"/>
        <v>1.1115369005910711E-2</v>
      </c>
    </row>
    <row r="57" spans="15:17" x14ac:dyDescent="0.3">
      <c r="O57" s="48">
        <f t="shared" si="3"/>
        <v>-2.6700000000000119</v>
      </c>
      <c r="P57" s="49">
        <f t="shared" si="1"/>
        <v>1.1295074500455774E-2</v>
      </c>
      <c r="Q57" s="31">
        <f t="shared" si="2"/>
        <v>1.1295074500455774E-2</v>
      </c>
    </row>
    <row r="58" spans="15:17" x14ac:dyDescent="0.3">
      <c r="O58" s="48">
        <f t="shared" si="3"/>
        <v>-2.6640000000000121</v>
      </c>
      <c r="P58" s="49">
        <f t="shared" si="1"/>
        <v>1.1477272158233385E-2</v>
      </c>
      <c r="Q58" s="31">
        <f t="shared" si="2"/>
        <v>1.1477272158233385E-2</v>
      </c>
    </row>
    <row r="59" spans="15:17" x14ac:dyDescent="0.3">
      <c r="O59" s="48">
        <f t="shared" si="3"/>
        <v>-2.6580000000000124</v>
      </c>
      <c r="P59" s="49">
        <f t="shared" si="1"/>
        <v>1.1661988955828454E-2</v>
      </c>
      <c r="Q59" s="31">
        <f t="shared" si="2"/>
        <v>1.1661988955828454E-2</v>
      </c>
    </row>
    <row r="60" spans="15:17" x14ac:dyDescent="0.3">
      <c r="O60" s="48">
        <f t="shared" si="3"/>
        <v>-2.6520000000000126</v>
      </c>
      <c r="P60" s="49">
        <f t="shared" si="1"/>
        <v>1.1849252030232897E-2</v>
      </c>
      <c r="Q60" s="31">
        <f t="shared" si="2"/>
        <v>1.1849252030232897E-2</v>
      </c>
    </row>
    <row r="61" spans="15:17" x14ac:dyDescent="0.3">
      <c r="O61" s="48">
        <f t="shared" si="3"/>
        <v>-2.6460000000000128</v>
      </c>
      <c r="P61" s="49">
        <f t="shared" si="1"/>
        <v>1.2039088677488242E-2</v>
      </c>
      <c r="Q61" s="31">
        <f t="shared" si="2"/>
        <v>1.2039088677488242E-2</v>
      </c>
    </row>
    <row r="62" spans="15:17" x14ac:dyDescent="0.3">
      <c r="O62" s="48">
        <f t="shared" si="3"/>
        <v>-2.640000000000013</v>
      </c>
      <c r="P62" s="49">
        <f t="shared" si="1"/>
        <v>1.2231526351277553E-2</v>
      </c>
      <c r="Q62" s="31">
        <f t="shared" si="2"/>
        <v>1.2231526351277553E-2</v>
      </c>
    </row>
    <row r="63" spans="15:17" x14ac:dyDescent="0.3">
      <c r="O63" s="48">
        <f t="shared" si="3"/>
        <v>-2.6340000000000132</v>
      </c>
      <c r="P63" s="49">
        <f t="shared" si="1"/>
        <v>1.2426592661466158E-2</v>
      </c>
      <c r="Q63" s="31">
        <f t="shared" si="2"/>
        <v>1.2426592661466158E-2</v>
      </c>
    </row>
    <row r="64" spans="15:17" x14ac:dyDescent="0.3">
      <c r="O64" s="48">
        <f t="shared" si="3"/>
        <v>-2.6280000000000134</v>
      </c>
      <c r="P64" s="49">
        <f t="shared" si="1"/>
        <v>1.2624315372590702E-2</v>
      </c>
      <c r="Q64" s="31">
        <f t="shared" si="2"/>
        <v>1.2624315372590702E-2</v>
      </c>
    </row>
    <row r="65" spans="15:17" x14ac:dyDescent="0.3">
      <c r="O65" s="48">
        <f t="shared" si="3"/>
        <v>-2.6220000000000137</v>
      </c>
      <c r="P65" s="49">
        <f t="shared" si="1"/>
        <v>1.2824722402295985E-2</v>
      </c>
      <c r="Q65" s="31">
        <f t="shared" si="2"/>
        <v>1.2824722402295985E-2</v>
      </c>
    </row>
    <row r="66" spans="15:17" x14ac:dyDescent="0.3">
      <c r="O66" s="48">
        <f t="shared" si="3"/>
        <v>-2.6160000000000139</v>
      </c>
      <c r="P66" s="49">
        <f t="shared" si="1"/>
        <v>1.3027841819719195E-2</v>
      </c>
      <c r="Q66" s="31">
        <f t="shared" si="2"/>
        <v>1.3027841819719195E-2</v>
      </c>
    </row>
    <row r="67" spans="15:17" x14ac:dyDescent="0.3">
      <c r="O67" s="48">
        <f t="shared" si="3"/>
        <v>-2.6100000000000141</v>
      </c>
      <c r="P67" s="49">
        <f t="shared" ref="P67:P130" si="5">_xlfn.NORM.S.DIST(O67,0)</f>
        <v>1.3233701843820878E-2</v>
      </c>
      <c r="Q67" s="31">
        <f t="shared" ref="Q67:Q130" si="6">IF(AND(O67&gt;=$M$1,O67&lt;=$N$1),P67,"")</f>
        <v>1.3233701843820878E-2</v>
      </c>
    </row>
    <row r="68" spans="15:17" x14ac:dyDescent="0.3">
      <c r="O68" s="48">
        <f t="shared" ref="O68:O131" si="7">O67+6/1000</f>
        <v>-2.6040000000000143</v>
      </c>
      <c r="P68" s="49">
        <f t="shared" si="5"/>
        <v>1.3442330841662355E-2</v>
      </c>
      <c r="Q68" s="31">
        <f t="shared" si="6"/>
        <v>1.3442330841662355E-2</v>
      </c>
    </row>
    <row r="69" spans="15:17" x14ac:dyDescent="0.3">
      <c r="O69" s="48">
        <f t="shared" si="7"/>
        <v>-2.5980000000000145</v>
      </c>
      <c r="P69" s="49">
        <f t="shared" si="5"/>
        <v>1.3653757326628942E-2</v>
      </c>
      <c r="Q69" s="31">
        <f t="shared" si="6"/>
        <v>1.3653757326628942E-2</v>
      </c>
    </row>
    <row r="70" spans="15:17" x14ac:dyDescent="0.3">
      <c r="O70" s="48">
        <f t="shared" si="7"/>
        <v>-2.5920000000000147</v>
      </c>
      <c r="P70" s="49">
        <f t="shared" si="5"/>
        <v>1.3868009956598648E-2</v>
      </c>
      <c r="Q70" s="31">
        <f t="shared" si="6"/>
        <v>1.3868009956598648E-2</v>
      </c>
    </row>
    <row r="71" spans="15:17" x14ac:dyDescent="0.3">
      <c r="O71" s="48">
        <f t="shared" si="7"/>
        <v>-2.586000000000015</v>
      </c>
      <c r="P71" s="49">
        <f t="shared" si="5"/>
        <v>1.4085117532055803E-2</v>
      </c>
      <c r="Q71" s="31">
        <f t="shared" si="6"/>
        <v>1.4085117532055803E-2</v>
      </c>
    </row>
    <row r="72" spans="15:17" x14ac:dyDescent="0.3">
      <c r="O72" s="48">
        <f t="shared" si="7"/>
        <v>-2.5800000000000152</v>
      </c>
      <c r="P72" s="49">
        <f t="shared" si="5"/>
        <v>1.4305108994149131E-2</v>
      </c>
      <c r="Q72" s="31">
        <f t="shared" si="6"/>
        <v>1.4305108994149131E-2</v>
      </c>
    </row>
    <row r="73" spans="15:17" x14ac:dyDescent="0.3">
      <c r="O73" s="48">
        <f t="shared" si="7"/>
        <v>-2.5740000000000154</v>
      </c>
      <c r="P73" s="49">
        <f t="shared" si="5"/>
        <v>1.4528013422693985E-2</v>
      </c>
      <c r="Q73" s="31">
        <f t="shared" si="6"/>
        <v>1.4528013422693985E-2</v>
      </c>
    </row>
    <row r="74" spans="15:17" x14ac:dyDescent="0.3">
      <c r="O74" s="48">
        <f t="shared" si="7"/>
        <v>-2.5680000000000156</v>
      </c>
      <c r="P74" s="49">
        <f t="shared" si="5"/>
        <v>1.4753860034118044E-2</v>
      </c>
      <c r="Q74" s="31">
        <f t="shared" si="6"/>
        <v>1.4753860034118044E-2</v>
      </c>
    </row>
    <row r="75" spans="15:17" x14ac:dyDescent="0.3">
      <c r="O75" s="48">
        <f t="shared" si="7"/>
        <v>-2.5620000000000158</v>
      </c>
      <c r="P75" s="49">
        <f t="shared" si="5"/>
        <v>1.498267817935032E-2</v>
      </c>
      <c r="Q75" s="31">
        <f t="shared" si="6"/>
        <v>1.498267817935032E-2</v>
      </c>
    </row>
    <row r="76" spans="15:17" x14ac:dyDescent="0.3">
      <c r="O76" s="48">
        <f t="shared" si="7"/>
        <v>-2.556000000000016</v>
      </c>
      <c r="P76" s="49">
        <f t="shared" si="5"/>
        <v>1.5214497341652814E-2</v>
      </c>
      <c r="Q76" s="31">
        <f t="shared" si="6"/>
        <v>1.5214497341652814E-2</v>
      </c>
    </row>
    <row r="77" spans="15:17" x14ac:dyDescent="0.3">
      <c r="O77" s="48">
        <f t="shared" si="7"/>
        <v>-2.5500000000000163</v>
      </c>
      <c r="P77" s="49">
        <f t="shared" si="5"/>
        <v>1.5449347134394529E-2</v>
      </c>
      <c r="Q77" s="31">
        <f t="shared" si="6"/>
        <v>1.5449347134394529E-2</v>
      </c>
    </row>
    <row r="78" spans="15:17" x14ac:dyDescent="0.3">
      <c r="O78" s="48">
        <f t="shared" si="7"/>
        <v>-2.5440000000000165</v>
      </c>
      <c r="P78" s="49">
        <f t="shared" si="5"/>
        <v>1.5687257298767458E-2</v>
      </c>
      <c r="Q78" s="31">
        <f t="shared" si="6"/>
        <v>1.5687257298767458E-2</v>
      </c>
    </row>
    <row r="79" spans="15:17" x14ac:dyDescent="0.3">
      <c r="O79" s="48">
        <f t="shared" si="7"/>
        <v>-2.5380000000000167</v>
      </c>
      <c r="P79" s="49">
        <f t="shared" si="5"/>
        <v>1.5928257701443981E-2</v>
      </c>
      <c r="Q79" s="31">
        <f t="shared" si="6"/>
        <v>1.5928257701443981E-2</v>
      </c>
    </row>
    <row r="80" spans="15:17" x14ac:dyDescent="0.3">
      <c r="O80" s="48">
        <f t="shared" si="7"/>
        <v>-2.5320000000000169</v>
      </c>
      <c r="P80" s="49">
        <f t="shared" si="5"/>
        <v>1.6172378332175497E-2</v>
      </c>
      <c r="Q80" s="31">
        <f t="shared" si="6"/>
        <v>1.6172378332175497E-2</v>
      </c>
    </row>
    <row r="81" spans="15:17" x14ac:dyDescent="0.3">
      <c r="O81" s="48">
        <f t="shared" si="7"/>
        <v>-2.5260000000000171</v>
      </c>
      <c r="P81" s="49">
        <f t="shared" si="5"/>
        <v>1.6419649301331711E-2</v>
      </c>
      <c r="Q81" s="31">
        <f t="shared" si="6"/>
        <v>1.6419649301331711E-2</v>
      </c>
    </row>
    <row r="82" spans="15:17" x14ac:dyDescent="0.3">
      <c r="O82" s="48">
        <f t="shared" si="7"/>
        <v>-2.5200000000000173</v>
      </c>
      <c r="P82" s="49">
        <f t="shared" si="5"/>
        <v>1.6670100837380332E-2</v>
      </c>
      <c r="Q82" s="31">
        <f t="shared" si="6"/>
        <v>1.6670100837380332E-2</v>
      </c>
    </row>
    <row r="83" spans="15:17" x14ac:dyDescent="0.3">
      <c r="O83" s="48">
        <f t="shared" si="7"/>
        <v>-2.5140000000000176</v>
      </c>
      <c r="P83" s="49">
        <f t="shared" si="5"/>
        <v>1.6923763284306784E-2</v>
      </c>
      <c r="Q83" s="31">
        <f t="shared" si="6"/>
        <v>1.6923763284306784E-2</v>
      </c>
    </row>
    <row r="84" spans="15:17" x14ac:dyDescent="0.3">
      <c r="O84" s="48">
        <f t="shared" si="7"/>
        <v>-2.5080000000000178</v>
      </c>
      <c r="P84" s="49">
        <f t="shared" si="5"/>
        <v>1.71806670989735E-2</v>
      </c>
      <c r="Q84" s="31">
        <f t="shared" si="6"/>
        <v>1.71806670989735E-2</v>
      </c>
    </row>
    <row r="85" spans="15:17" x14ac:dyDescent="0.3">
      <c r="O85" s="48">
        <f t="shared" si="7"/>
        <v>-2.502000000000018</v>
      </c>
      <c r="P85" s="49">
        <f t="shared" si="5"/>
        <v>1.7440842848418583E-2</v>
      </c>
      <c r="Q85" s="31">
        <f t="shared" si="6"/>
        <v>1.7440842848418583E-2</v>
      </c>
    </row>
    <row r="86" spans="15:17" x14ac:dyDescent="0.3">
      <c r="O86" s="48">
        <f t="shared" si="7"/>
        <v>-2.4960000000000182</v>
      </c>
      <c r="P86" s="49">
        <f t="shared" si="5"/>
        <v>1.770432120709341E-2</v>
      </c>
      <c r="Q86" s="31">
        <f t="shared" si="6"/>
        <v>1.770432120709341E-2</v>
      </c>
    </row>
    <row r="87" spans="15:17" x14ac:dyDescent="0.3">
      <c r="O87" s="48">
        <f t="shared" si="7"/>
        <v>-2.4900000000000184</v>
      </c>
      <c r="P87" s="49">
        <f t="shared" si="5"/>
        <v>1.7971132954038817E-2</v>
      </c>
      <c r="Q87" s="31">
        <f t="shared" si="6"/>
        <v>1.7971132954038817E-2</v>
      </c>
    </row>
    <row r="88" spans="15:17" x14ac:dyDescent="0.3">
      <c r="O88" s="48">
        <f t="shared" si="7"/>
        <v>-2.4840000000000186</v>
      </c>
      <c r="P88" s="49">
        <f t="shared" si="5"/>
        <v>1.824130896999971E-2</v>
      </c>
      <c r="Q88" s="31">
        <f t="shared" si="6"/>
        <v>1.824130896999971E-2</v>
      </c>
    </row>
    <row r="89" spans="15:17" x14ac:dyDescent="0.3">
      <c r="O89" s="48">
        <f t="shared" si="7"/>
        <v>-2.4780000000000189</v>
      </c>
      <c r="P89" s="49">
        <f t="shared" si="5"/>
        <v>1.8514880234477608E-2</v>
      </c>
      <c r="Q89" s="31">
        <f t="shared" si="6"/>
        <v>1.8514880234477608E-2</v>
      </c>
    </row>
    <row r="90" spans="15:17" x14ac:dyDescent="0.3">
      <c r="O90" s="48">
        <f t="shared" si="7"/>
        <v>-2.4720000000000191</v>
      </c>
      <c r="P90" s="49">
        <f t="shared" si="5"/>
        <v>1.8791877822720956E-2</v>
      </c>
      <c r="Q90" s="31">
        <f t="shared" si="6"/>
        <v>1.8791877822720956E-2</v>
      </c>
    </row>
    <row r="91" spans="15:17" x14ac:dyDescent="0.3">
      <c r="O91" s="48">
        <f t="shared" si="7"/>
        <v>-2.4660000000000193</v>
      </c>
      <c r="P91" s="49">
        <f t="shared" si="5"/>
        <v>1.907233290265286E-2</v>
      </c>
      <c r="Q91" s="31">
        <f t="shared" si="6"/>
        <v>1.907233290265286E-2</v>
      </c>
    </row>
    <row r="92" spans="15:17" x14ac:dyDescent="0.3">
      <c r="O92" s="48">
        <f t="shared" si="7"/>
        <v>-2.4600000000000195</v>
      </c>
      <c r="P92" s="49">
        <f t="shared" si="5"/>
        <v>1.9356276731736035E-2</v>
      </c>
      <c r="Q92" s="31">
        <f t="shared" si="6"/>
        <v>1.9356276731736035E-2</v>
      </c>
    </row>
    <row r="93" spans="15:17" x14ac:dyDescent="0.3">
      <c r="O93" s="48">
        <f t="shared" si="7"/>
        <v>-2.4540000000000197</v>
      </c>
      <c r="P93" s="49">
        <f t="shared" si="5"/>
        <v>1.9643740653774614E-2</v>
      </c>
      <c r="Q93" s="31">
        <f t="shared" si="6"/>
        <v>1.9643740653774614E-2</v>
      </c>
    </row>
    <row r="94" spans="15:17" x14ac:dyDescent="0.3">
      <c r="O94" s="48">
        <f t="shared" si="7"/>
        <v>-2.4480000000000199</v>
      </c>
      <c r="P94" s="49">
        <f t="shared" si="5"/>
        <v>1.9934756095652675E-2</v>
      </c>
      <c r="Q94" s="31">
        <f t="shared" si="6"/>
        <v>1.9934756095652675E-2</v>
      </c>
    </row>
    <row r="95" spans="15:17" x14ac:dyDescent="0.3">
      <c r="O95" s="48">
        <f t="shared" si="7"/>
        <v>-2.4420000000000202</v>
      </c>
      <c r="P95" s="49">
        <f t="shared" si="5"/>
        <v>2.0229354564009212E-2</v>
      </c>
      <c r="Q95" s="31">
        <f t="shared" si="6"/>
        <v>2.0229354564009212E-2</v>
      </c>
    </row>
    <row r="96" spans="15:17" x14ac:dyDescent="0.3">
      <c r="O96" s="48">
        <f t="shared" si="7"/>
        <v>-2.4360000000000204</v>
      </c>
      <c r="P96" s="49">
        <f t="shared" si="5"/>
        <v>2.0527567641849268E-2</v>
      </c>
      <c r="Q96" s="31">
        <f t="shared" si="6"/>
        <v>2.0527567641849268E-2</v>
      </c>
    </row>
    <row r="97" spans="15:17" x14ac:dyDescent="0.3">
      <c r="O97" s="48">
        <f t="shared" si="7"/>
        <v>-2.4300000000000206</v>
      </c>
      <c r="P97" s="49">
        <f t="shared" si="5"/>
        <v>2.0829426985091149E-2</v>
      </c>
      <c r="Q97" s="31">
        <f t="shared" si="6"/>
        <v>2.0829426985091149E-2</v>
      </c>
    </row>
    <row r="98" spans="15:17" x14ac:dyDescent="0.3">
      <c r="O98" s="48">
        <f t="shared" si="7"/>
        <v>-2.4240000000000208</v>
      </c>
      <c r="P98" s="49">
        <f t="shared" si="5"/>
        <v>2.1134964319049418E-2</v>
      </c>
      <c r="Q98" s="31">
        <f t="shared" si="6"/>
        <v>2.1134964319049418E-2</v>
      </c>
    </row>
    <row r="99" spans="15:17" x14ac:dyDescent="0.3">
      <c r="O99" s="48">
        <f t="shared" si="7"/>
        <v>-2.418000000000021</v>
      </c>
      <c r="P99" s="49">
        <f t="shared" si="5"/>
        <v>2.1444211434853505E-2</v>
      </c>
      <c r="Q99" s="31">
        <f t="shared" si="6"/>
        <v>2.1444211434853505E-2</v>
      </c>
    </row>
    <row r="100" spans="15:17" x14ac:dyDescent="0.3">
      <c r="O100" s="48">
        <f t="shared" si="7"/>
        <v>-2.4120000000000212</v>
      </c>
      <c r="P100" s="49">
        <f t="shared" si="5"/>
        <v>2.175720018580185E-2</v>
      </c>
      <c r="Q100" s="31">
        <f t="shared" si="6"/>
        <v>2.175720018580185E-2</v>
      </c>
    </row>
    <row r="101" spans="15:17" x14ac:dyDescent="0.3">
      <c r="O101" s="48">
        <f t="shared" si="7"/>
        <v>-2.4060000000000215</v>
      </c>
      <c r="P101" s="49">
        <f t="shared" si="5"/>
        <v>2.2073962483651312E-2</v>
      </c>
      <c r="Q101" s="31">
        <f t="shared" si="6"/>
        <v>2.2073962483651312E-2</v>
      </c>
    </row>
    <row r="102" spans="15:17" x14ac:dyDescent="0.3">
      <c r="O102" s="48">
        <f t="shared" si="7"/>
        <v>-2.4000000000000217</v>
      </c>
      <c r="P102" s="49">
        <f t="shared" si="5"/>
        <v>2.2394530294841737E-2</v>
      </c>
      <c r="Q102" s="31">
        <f t="shared" si="6"/>
        <v>2.2394530294841737E-2</v>
      </c>
    </row>
    <row r="103" spans="15:17" x14ac:dyDescent="0.3">
      <c r="O103" s="48">
        <f t="shared" si="7"/>
        <v>-2.3940000000000219</v>
      </c>
      <c r="P103" s="49">
        <f t="shared" si="5"/>
        <v>2.2718935636655644E-2</v>
      </c>
      <c r="Q103" s="31">
        <f t="shared" si="6"/>
        <v>2.2718935636655644E-2</v>
      </c>
    </row>
    <row r="104" spans="15:17" x14ac:dyDescent="0.3">
      <c r="O104" s="48">
        <f t="shared" si="7"/>
        <v>-2.3880000000000221</v>
      </c>
      <c r="P104" s="49">
        <f t="shared" si="5"/>
        <v>2.3047210573312809E-2</v>
      </c>
      <c r="Q104" s="31">
        <f t="shared" si="6"/>
        <v>2.3047210573312809E-2</v>
      </c>
    </row>
    <row r="105" spans="15:17" x14ac:dyDescent="0.3">
      <c r="O105" s="48">
        <f t="shared" si="7"/>
        <v>-2.3820000000000223</v>
      </c>
      <c r="P105" s="49">
        <f t="shared" si="5"/>
        <v>2.3379387211999676E-2</v>
      </c>
      <c r="Q105" s="31">
        <f t="shared" si="6"/>
        <v>2.3379387211999676E-2</v>
      </c>
    </row>
    <row r="106" spans="15:17" x14ac:dyDescent="0.3">
      <c r="O106" s="48">
        <f t="shared" si="7"/>
        <v>-2.3760000000000225</v>
      </c>
      <c r="P106" s="49">
        <f t="shared" si="5"/>
        <v>2.3715497698833583E-2</v>
      </c>
      <c r="Q106" s="31">
        <f t="shared" si="6"/>
        <v>2.3715497698833583E-2</v>
      </c>
    </row>
    <row r="107" spans="15:17" x14ac:dyDescent="0.3">
      <c r="O107" s="48">
        <f t="shared" si="7"/>
        <v>-2.3700000000000228</v>
      </c>
      <c r="P107" s="49">
        <f t="shared" si="5"/>
        <v>2.405557421476168E-2</v>
      </c>
      <c r="Q107" s="31">
        <f t="shared" si="6"/>
        <v>2.405557421476168E-2</v>
      </c>
    </row>
    <row r="108" spans="15:17" x14ac:dyDescent="0.3">
      <c r="O108" s="48">
        <f t="shared" si="7"/>
        <v>-2.364000000000023</v>
      </c>
      <c r="P108" s="49">
        <f t="shared" si="5"/>
        <v>2.4399648971394444E-2</v>
      </c>
      <c r="Q108" s="31">
        <f t="shared" si="6"/>
        <v>2.4399648971394444E-2</v>
      </c>
    </row>
    <row r="109" spans="15:17" x14ac:dyDescent="0.3">
      <c r="O109" s="48">
        <f t="shared" si="7"/>
        <v>-2.3580000000000232</v>
      </c>
      <c r="P109" s="49">
        <f t="shared" si="5"/>
        <v>2.4747754206773893E-2</v>
      </c>
      <c r="Q109" s="31">
        <f t="shared" si="6"/>
        <v>2.4747754206773893E-2</v>
      </c>
    </row>
    <row r="110" spans="15:17" x14ac:dyDescent="0.3">
      <c r="O110" s="48">
        <f t="shared" si="7"/>
        <v>-2.3520000000000234</v>
      </c>
      <c r="P110" s="49">
        <f t="shared" si="5"/>
        <v>2.509992218107638E-2</v>
      </c>
      <c r="Q110" s="31">
        <f t="shared" si="6"/>
        <v>2.509992218107638E-2</v>
      </c>
    </row>
    <row r="111" spans="15:17" x14ac:dyDescent="0.3">
      <c r="O111" s="48">
        <f t="shared" si="7"/>
        <v>-2.3460000000000236</v>
      </c>
      <c r="P111" s="49">
        <f t="shared" si="5"/>
        <v>2.5456185172249918E-2</v>
      </c>
      <c r="Q111" s="31">
        <f t="shared" si="6"/>
        <v>2.5456185172249918E-2</v>
      </c>
    </row>
    <row r="112" spans="15:17" x14ac:dyDescent="0.3">
      <c r="O112" s="48">
        <f t="shared" si="7"/>
        <v>-2.3400000000000238</v>
      </c>
      <c r="P112" s="49">
        <f t="shared" si="5"/>
        <v>2.5816575471586233E-2</v>
      </c>
      <c r="Q112" s="31">
        <f t="shared" si="6"/>
        <v>2.5816575471586233E-2</v>
      </c>
    </row>
    <row r="113" spans="15:17" x14ac:dyDescent="0.3">
      <c r="O113" s="48">
        <f t="shared" si="7"/>
        <v>-2.3340000000000241</v>
      </c>
      <c r="P113" s="49">
        <f t="shared" si="5"/>
        <v>2.6181125379227434E-2</v>
      </c>
      <c r="Q113" s="31">
        <f t="shared" si="6"/>
        <v>2.6181125379227434E-2</v>
      </c>
    </row>
    <row r="114" spans="15:17" x14ac:dyDescent="0.3">
      <c r="O114" s="48">
        <f t="shared" si="7"/>
        <v>-2.3280000000000243</v>
      </c>
      <c r="P114" s="49">
        <f t="shared" si="5"/>
        <v>2.654986719960729E-2</v>
      </c>
      <c r="Q114" s="31">
        <f t="shared" si="6"/>
        <v>2.654986719960729E-2</v>
      </c>
    </row>
    <row r="115" spans="15:17" x14ac:dyDescent="0.3">
      <c r="O115" s="48">
        <f t="shared" si="7"/>
        <v>-2.3220000000000245</v>
      </c>
      <c r="P115" s="49">
        <f t="shared" si="5"/>
        <v>2.6922833236827433E-2</v>
      </c>
      <c r="Q115" s="31">
        <f t="shared" si="6"/>
        <v>2.6922833236827433E-2</v>
      </c>
    </row>
    <row r="116" spans="15:17" x14ac:dyDescent="0.3">
      <c r="O116" s="48">
        <f t="shared" si="7"/>
        <v>-2.3160000000000247</v>
      </c>
      <c r="P116" s="49">
        <f t="shared" si="5"/>
        <v>2.7300055789968261E-2</v>
      </c>
      <c r="Q116" s="31">
        <f t="shared" si="6"/>
        <v>2.7300055789968261E-2</v>
      </c>
    </row>
    <row r="117" spans="15:17" x14ac:dyDescent="0.3">
      <c r="O117" s="48">
        <f t="shared" si="7"/>
        <v>-2.3100000000000249</v>
      </c>
      <c r="P117" s="49">
        <f t="shared" si="5"/>
        <v>2.768156714833497E-2</v>
      </c>
      <c r="Q117" s="31">
        <f t="shared" si="6"/>
        <v>2.768156714833497E-2</v>
      </c>
    </row>
    <row r="118" spans="15:17" x14ac:dyDescent="0.3">
      <c r="O118" s="48">
        <f t="shared" si="7"/>
        <v>-2.3040000000000251</v>
      </c>
      <c r="P118" s="49">
        <f t="shared" si="5"/>
        <v>2.8067399586638467E-2</v>
      </c>
      <c r="Q118" s="31">
        <f t="shared" si="6"/>
        <v>2.8067399586638467E-2</v>
      </c>
    </row>
    <row r="119" spans="15:17" x14ac:dyDescent="0.3">
      <c r="O119" s="48">
        <f t="shared" si="7"/>
        <v>-2.2980000000000254</v>
      </c>
      <c r="P119" s="49">
        <f t="shared" si="5"/>
        <v>2.8457585360111608E-2</v>
      </c>
      <c r="Q119" s="31">
        <f t="shared" si="6"/>
        <v>2.8457585360111608E-2</v>
      </c>
    </row>
    <row r="120" spans="15:17" x14ac:dyDescent="0.3">
      <c r="O120" s="48">
        <f t="shared" si="7"/>
        <v>-2.2920000000000256</v>
      </c>
      <c r="P120" s="49">
        <f t="shared" si="5"/>
        <v>2.8852156699560816E-2</v>
      </c>
      <c r="Q120" s="31">
        <f t="shared" si="6"/>
        <v>2.8852156699560816E-2</v>
      </c>
    </row>
    <row r="121" spans="15:17" x14ac:dyDescent="0.3">
      <c r="O121" s="48">
        <f t="shared" si="7"/>
        <v>-2.2860000000000258</v>
      </c>
      <c r="P121" s="49">
        <f t="shared" si="5"/>
        <v>2.9251145806353213E-2</v>
      </c>
      <c r="Q121" s="31">
        <f t="shared" si="6"/>
        <v>2.9251145806353213E-2</v>
      </c>
    </row>
    <row r="122" spans="15:17" x14ac:dyDescent="0.3">
      <c r="O122" s="48">
        <f t="shared" si="7"/>
        <v>-2.280000000000026</v>
      </c>
      <c r="P122" s="49">
        <f t="shared" si="5"/>
        <v>2.9654584847339512E-2</v>
      </c>
      <c r="Q122" s="31">
        <f t="shared" si="6"/>
        <v>2.9654584847339512E-2</v>
      </c>
    </row>
    <row r="123" spans="15:17" x14ac:dyDescent="0.3">
      <c r="O123" s="48">
        <f t="shared" si="7"/>
        <v>-2.2740000000000262</v>
      </c>
      <c r="P123" s="49">
        <f t="shared" si="5"/>
        <v>3.0062505949712798E-2</v>
      </c>
      <c r="Q123" s="31">
        <f t="shared" si="6"/>
        <v>3.0062505949712798E-2</v>
      </c>
    </row>
    <row r="124" spans="15:17" x14ac:dyDescent="0.3">
      <c r="O124" s="48">
        <f t="shared" si="7"/>
        <v>-2.2680000000000264</v>
      </c>
      <c r="P124" s="49">
        <f t="shared" si="5"/>
        <v>3.0474941195803584E-2</v>
      </c>
      <c r="Q124" s="31">
        <f t="shared" si="6"/>
        <v>3.0474941195803584E-2</v>
      </c>
    </row>
    <row r="125" spans="15:17" x14ac:dyDescent="0.3">
      <c r="O125" s="48">
        <f t="shared" si="7"/>
        <v>-2.2620000000000267</v>
      </c>
      <c r="P125" s="49">
        <f t="shared" si="5"/>
        <v>3.0891922617811301E-2</v>
      </c>
      <c r="Q125" s="31">
        <f t="shared" si="6"/>
        <v>3.0891922617811301E-2</v>
      </c>
    </row>
    <row r="126" spans="15:17" x14ac:dyDescent="0.3">
      <c r="O126" s="48">
        <f t="shared" si="7"/>
        <v>-2.2560000000000269</v>
      </c>
      <c r="P126" s="49">
        <f t="shared" si="5"/>
        <v>3.1313482192472375E-2</v>
      </c>
      <c r="Q126" s="31">
        <f t="shared" si="6"/>
        <v>3.1313482192472375E-2</v>
      </c>
    </row>
    <row r="127" spans="15:17" x14ac:dyDescent="0.3">
      <c r="O127" s="48">
        <f t="shared" si="7"/>
        <v>-2.2500000000000271</v>
      </c>
      <c r="P127" s="49">
        <f t="shared" si="5"/>
        <v>3.1739651835665489E-2</v>
      </c>
      <c r="Q127" s="31">
        <f t="shared" si="6"/>
        <v>3.1739651835665489E-2</v>
      </c>
    </row>
    <row r="128" spans="15:17" x14ac:dyDescent="0.3">
      <c r="O128" s="48">
        <f t="shared" si="7"/>
        <v>-2.2440000000000273</v>
      </c>
      <c r="P128" s="49">
        <f t="shared" si="5"/>
        <v>3.2170463396953987E-2</v>
      </c>
      <c r="Q128" s="31">
        <f t="shared" si="6"/>
        <v>3.2170463396953987E-2</v>
      </c>
    </row>
    <row r="129" spans="15:17" x14ac:dyDescent="0.3">
      <c r="O129" s="48">
        <f t="shared" si="7"/>
        <v>-2.2380000000000275</v>
      </c>
      <c r="P129" s="49">
        <f t="shared" si="5"/>
        <v>3.2605948654066047E-2</v>
      </c>
      <c r="Q129" s="31">
        <f t="shared" si="6"/>
        <v>3.2605948654066047E-2</v>
      </c>
    </row>
    <row r="130" spans="15:17" x14ac:dyDescent="0.3">
      <c r="O130" s="48">
        <f t="shared" si="7"/>
        <v>-2.2320000000000277</v>
      </c>
      <c r="P130" s="49">
        <f t="shared" si="5"/>
        <v>3.3046139307312775E-2</v>
      </c>
      <c r="Q130" s="31">
        <f t="shared" si="6"/>
        <v>3.3046139307312775E-2</v>
      </c>
    </row>
    <row r="131" spans="15:17" x14ac:dyDescent="0.3">
      <c r="O131" s="48">
        <f t="shared" si="7"/>
        <v>-2.226000000000028</v>
      </c>
      <c r="P131" s="49">
        <f t="shared" ref="P131:P194" si="8">_xlfn.NORM.S.DIST(O131,0)</f>
        <v>3.3491066973944723E-2</v>
      </c>
      <c r="Q131" s="31">
        <f t="shared" ref="Q131:Q194" si="9">IF(AND(O131&gt;=$M$1,O131&lt;=$N$1),P131,"")</f>
        <v>3.3491066973944723E-2</v>
      </c>
    </row>
    <row r="132" spans="15:17" x14ac:dyDescent="0.3">
      <c r="O132" s="48">
        <f t="shared" ref="O132:O195" si="10">O131+6/1000</f>
        <v>-2.2200000000000282</v>
      </c>
      <c r="P132" s="49">
        <f t="shared" si="8"/>
        <v>3.394076318244707E-2</v>
      </c>
      <c r="Q132" s="31">
        <f t="shared" si="9"/>
        <v>3.394076318244707E-2</v>
      </c>
    </row>
    <row r="133" spans="15:17" x14ac:dyDescent="0.3">
      <c r="O133" s="48">
        <f t="shared" si="10"/>
        <v>-2.2140000000000284</v>
      </c>
      <c r="P133" s="49">
        <f t="shared" si="8"/>
        <v>3.4395259366774109E-2</v>
      </c>
      <c r="Q133" s="31">
        <f t="shared" si="9"/>
        <v>3.4395259366774109E-2</v>
      </c>
    </row>
    <row r="134" spans="15:17" x14ac:dyDescent="0.3">
      <c r="O134" s="48">
        <f t="shared" si="10"/>
        <v>-2.2080000000000286</v>
      </c>
      <c r="P134" s="49">
        <f t="shared" si="8"/>
        <v>3.4854586860523215E-2</v>
      </c>
      <c r="Q134" s="31">
        <f t="shared" si="9"/>
        <v>3.4854586860523215E-2</v>
      </c>
    </row>
    <row r="135" spans="15:17" x14ac:dyDescent="0.3">
      <c r="O135" s="48">
        <f t="shared" si="10"/>
        <v>-2.2020000000000288</v>
      </c>
      <c r="P135" s="49">
        <f t="shared" si="8"/>
        <v>3.5318776891049002E-2</v>
      </c>
      <c r="Q135" s="31">
        <f t="shared" si="9"/>
        <v>3.5318776891049002E-2</v>
      </c>
    </row>
    <row r="136" spans="15:17" x14ac:dyDescent="0.3">
      <c r="O136" s="48">
        <f t="shared" si="10"/>
        <v>-2.196000000000029</v>
      </c>
      <c r="P136" s="49">
        <f t="shared" si="8"/>
        <v>3.5787860573517925E-2</v>
      </c>
      <c r="Q136" s="31">
        <f t="shared" si="9"/>
        <v>3.5787860573517925E-2</v>
      </c>
    </row>
    <row r="137" spans="15:17" x14ac:dyDescent="0.3">
      <c r="O137" s="48">
        <f t="shared" si="10"/>
        <v>-2.1900000000000293</v>
      </c>
      <c r="P137" s="49">
        <f t="shared" si="8"/>
        <v>3.6261868904903904E-2</v>
      </c>
      <c r="Q137" s="31">
        <f t="shared" si="9"/>
        <v>3.6261868904903904E-2</v>
      </c>
    </row>
    <row r="138" spans="15:17" x14ac:dyDescent="0.3">
      <c r="O138" s="48">
        <f t="shared" si="10"/>
        <v>-2.1840000000000295</v>
      </c>
      <c r="P138" s="49">
        <f t="shared" si="8"/>
        <v>3.6740832757925654E-2</v>
      </c>
      <c r="Q138" s="31">
        <f t="shared" si="9"/>
        <v>3.6740832757925654E-2</v>
      </c>
    </row>
    <row r="139" spans="15:17" x14ac:dyDescent="0.3">
      <c r="O139" s="48">
        <f t="shared" si="10"/>
        <v>-2.1780000000000297</v>
      </c>
      <c r="P139" s="49">
        <f t="shared" si="8"/>
        <v>3.7224782874925963E-2</v>
      </c>
      <c r="Q139" s="31">
        <f t="shared" si="9"/>
        <v>3.7224782874925963E-2</v>
      </c>
    </row>
    <row r="140" spans="15:17" x14ac:dyDescent="0.3">
      <c r="O140" s="48">
        <f t="shared" si="10"/>
        <v>-2.1720000000000299</v>
      </c>
      <c r="P140" s="49">
        <f t="shared" si="8"/>
        <v>3.7713749861693742E-2</v>
      </c>
      <c r="Q140" s="31">
        <f t="shared" si="9"/>
        <v>3.7713749861693742E-2</v>
      </c>
    </row>
    <row r="141" spans="15:17" x14ac:dyDescent="0.3">
      <c r="O141" s="48">
        <f t="shared" si="10"/>
        <v>-2.1660000000000301</v>
      </c>
      <c r="P141" s="49">
        <f t="shared" si="8"/>
        <v>3.8207764181229203E-2</v>
      </c>
      <c r="Q141" s="31">
        <f t="shared" si="9"/>
        <v>3.8207764181229203E-2</v>
      </c>
    </row>
    <row r="142" spans="15:17" x14ac:dyDescent="0.3">
      <c r="O142" s="48">
        <f t="shared" si="10"/>
        <v>-2.1600000000000303</v>
      </c>
      <c r="P142" s="49">
        <f t="shared" si="8"/>
        <v>3.8706856147453082E-2</v>
      </c>
      <c r="Q142" s="31">
        <f t="shared" si="9"/>
        <v>3.8706856147453082E-2</v>
      </c>
    </row>
    <row r="143" spans="15:17" x14ac:dyDescent="0.3">
      <c r="O143" s="48">
        <f t="shared" si="10"/>
        <v>-2.1540000000000306</v>
      </c>
      <c r="P143" s="49">
        <f t="shared" si="8"/>
        <v>3.9211055918860149E-2</v>
      </c>
      <c r="Q143" s="31">
        <f t="shared" si="9"/>
        <v>3.9211055918860149E-2</v>
      </c>
    </row>
    <row r="144" spans="15:17" x14ac:dyDescent="0.3">
      <c r="O144" s="48">
        <f t="shared" si="10"/>
        <v>-2.1480000000000308</v>
      </c>
      <c r="P144" s="49">
        <f t="shared" si="8"/>
        <v>3.972039349211802E-2</v>
      </c>
      <c r="Q144" s="31">
        <f t="shared" si="9"/>
        <v>3.972039349211802E-2</v>
      </c>
    </row>
    <row r="145" spans="15:17" x14ac:dyDescent="0.3">
      <c r="O145" s="48">
        <f t="shared" si="10"/>
        <v>-2.142000000000031</v>
      </c>
      <c r="P145" s="49">
        <f t="shared" si="8"/>
        <v>4.023489869561174E-2</v>
      </c>
      <c r="Q145" s="31">
        <f t="shared" si="9"/>
        <v>4.023489869561174E-2</v>
      </c>
    </row>
    <row r="146" spans="15:17" x14ac:dyDescent="0.3">
      <c r="O146" s="48">
        <f t="shared" si="10"/>
        <v>-2.1360000000000312</v>
      </c>
      <c r="P146" s="49">
        <f t="shared" si="8"/>
        <v>4.0754601182934828E-2</v>
      </c>
      <c r="Q146" s="31">
        <f t="shared" si="9"/>
        <v>4.0754601182934828E-2</v>
      </c>
    </row>
    <row r="147" spans="15:17" x14ac:dyDescent="0.3">
      <c r="O147" s="48">
        <f t="shared" si="10"/>
        <v>-2.1300000000000314</v>
      </c>
      <c r="P147" s="49">
        <f t="shared" si="8"/>
        <v>4.1279530426327628E-2</v>
      </c>
      <c r="Q147" s="31">
        <f t="shared" si="9"/>
        <v>4.1279530426327628E-2</v>
      </c>
    </row>
    <row r="148" spans="15:17" x14ac:dyDescent="0.3">
      <c r="O148" s="48">
        <f t="shared" si="10"/>
        <v>-2.1240000000000316</v>
      </c>
      <c r="P148" s="49">
        <f t="shared" si="8"/>
        <v>4.1809715710063623E-2</v>
      </c>
      <c r="Q148" s="31">
        <f t="shared" si="9"/>
        <v>4.1809715710063623E-2</v>
      </c>
    </row>
    <row r="149" spans="15:17" x14ac:dyDescent="0.3">
      <c r="O149" s="48">
        <f t="shared" si="10"/>
        <v>-2.1180000000000319</v>
      </c>
      <c r="P149" s="49">
        <f t="shared" si="8"/>
        <v>4.234518612378442E-2</v>
      </c>
      <c r="Q149" s="31">
        <f t="shared" si="9"/>
        <v>4.234518612378442E-2</v>
      </c>
    </row>
    <row r="150" spans="15:17" x14ac:dyDescent="0.3">
      <c r="O150" s="48">
        <f t="shared" si="10"/>
        <v>-2.1120000000000321</v>
      </c>
      <c r="P150" s="49">
        <f t="shared" si="8"/>
        <v>4.2885970555784428E-2</v>
      </c>
      <c r="Q150" s="31">
        <f t="shared" si="9"/>
        <v>4.2885970555784428E-2</v>
      </c>
    </row>
    <row r="151" spans="15:17" x14ac:dyDescent="0.3">
      <c r="O151" s="48">
        <f t="shared" si="10"/>
        <v>-2.1060000000000323</v>
      </c>
      <c r="P151" s="49">
        <f t="shared" si="8"/>
        <v>4.3432097686245737E-2</v>
      </c>
      <c r="Q151" s="31">
        <f t="shared" si="9"/>
        <v>4.3432097686245737E-2</v>
      </c>
    </row>
    <row r="152" spans="15:17" x14ac:dyDescent="0.3">
      <c r="O152" s="48">
        <f t="shared" si="10"/>
        <v>-2.1000000000000325</v>
      </c>
      <c r="P152" s="49">
        <f t="shared" si="8"/>
        <v>4.3983595980424187E-2</v>
      </c>
      <c r="Q152" s="31">
        <f t="shared" si="9"/>
        <v>4.3983595980424187E-2</v>
      </c>
    </row>
    <row r="153" spans="15:17" x14ac:dyDescent="0.3">
      <c r="O153" s="48">
        <f t="shared" si="10"/>
        <v>-2.0940000000000327</v>
      </c>
      <c r="P153" s="49">
        <f t="shared" si="8"/>
        <v>4.4540493681787661E-2</v>
      </c>
      <c r="Q153" s="31">
        <f t="shared" si="9"/>
        <v>4.4540493681787661E-2</v>
      </c>
    </row>
    <row r="154" spans="15:17" x14ac:dyDescent="0.3">
      <c r="O154" s="48">
        <f t="shared" si="10"/>
        <v>-2.0880000000000329</v>
      </c>
      <c r="P154" s="49">
        <f t="shared" si="8"/>
        <v>4.5102818805106915E-2</v>
      </c>
      <c r="Q154" s="31">
        <f t="shared" si="9"/>
        <v>4.5102818805106915E-2</v>
      </c>
    </row>
    <row r="155" spans="15:17" x14ac:dyDescent="0.3">
      <c r="O155" s="48">
        <f t="shared" si="10"/>
        <v>-2.0820000000000332</v>
      </c>
      <c r="P155" s="49">
        <f t="shared" si="8"/>
        <v>4.5670599129500729E-2</v>
      </c>
      <c r="Q155" s="31">
        <f t="shared" si="9"/>
        <v>4.5670599129500729E-2</v>
      </c>
    </row>
    <row r="156" spans="15:17" x14ac:dyDescent="0.3">
      <c r="O156" s="48">
        <f t="shared" si="10"/>
        <v>-2.0760000000000334</v>
      </c>
      <c r="P156" s="49">
        <f t="shared" si="8"/>
        <v>4.6243862191435336E-2</v>
      </c>
      <c r="Q156" s="31">
        <f t="shared" si="9"/>
        <v>4.6243862191435336E-2</v>
      </c>
    </row>
    <row r="157" spans="15:17" x14ac:dyDescent="0.3">
      <c r="O157" s="48">
        <f t="shared" si="10"/>
        <v>-2.0700000000000336</v>
      </c>
      <c r="P157" s="49">
        <f t="shared" si="8"/>
        <v>4.6822635277679901E-2</v>
      </c>
      <c r="Q157" s="31">
        <f t="shared" si="9"/>
        <v>4.6822635277679901E-2</v>
      </c>
    </row>
    <row r="158" spans="15:17" x14ac:dyDescent="0.3">
      <c r="O158" s="48">
        <f t="shared" si="10"/>
        <v>-2.0640000000000338</v>
      </c>
      <c r="P158" s="49">
        <f t="shared" si="8"/>
        <v>4.740694541821841E-2</v>
      </c>
      <c r="Q158" s="31">
        <f t="shared" si="9"/>
        <v>4.740694541821841E-2</v>
      </c>
    </row>
    <row r="159" spans="15:17" x14ac:dyDescent="0.3">
      <c r="O159" s="48">
        <f t="shared" si="10"/>
        <v>-2.058000000000034</v>
      </c>
      <c r="P159" s="49">
        <f t="shared" si="8"/>
        <v>4.7996819379119454E-2</v>
      </c>
      <c r="Q159" s="31">
        <f t="shared" si="9"/>
        <v>4.7996819379119454E-2</v>
      </c>
    </row>
    <row r="160" spans="15:17" x14ac:dyDescent="0.3">
      <c r="O160" s="48">
        <f t="shared" si="10"/>
        <v>-2.0520000000000342</v>
      </c>
      <c r="P160" s="49">
        <f t="shared" si="8"/>
        <v>4.8592283655364589E-2</v>
      </c>
      <c r="Q160" s="31">
        <f t="shared" si="9"/>
        <v>4.8592283655364589E-2</v>
      </c>
    </row>
    <row r="161" spans="15:17" x14ac:dyDescent="0.3">
      <c r="O161" s="48">
        <f t="shared" si="10"/>
        <v>-2.0460000000000345</v>
      </c>
      <c r="P161" s="49">
        <f t="shared" si="8"/>
        <v>4.9193364463636327E-2</v>
      </c>
      <c r="Q161" s="31">
        <f t="shared" si="9"/>
        <v>4.9193364463636327E-2</v>
      </c>
    </row>
    <row r="162" spans="15:17" x14ac:dyDescent="0.3">
      <c r="O162" s="48">
        <f t="shared" si="10"/>
        <v>-2.0400000000000347</v>
      </c>
      <c r="P162" s="49">
        <f t="shared" si="8"/>
        <v>4.9800087735067257E-2</v>
      </c>
      <c r="Q162" s="31">
        <f t="shared" si="9"/>
        <v>4.9800087735067257E-2</v>
      </c>
    </row>
    <row r="163" spans="15:17" x14ac:dyDescent="0.3">
      <c r="O163" s="48">
        <f t="shared" si="10"/>
        <v>-2.0340000000000349</v>
      </c>
      <c r="P163" s="49">
        <f t="shared" si="8"/>
        <v>5.0412479107950547E-2</v>
      </c>
      <c r="Q163" s="31">
        <f t="shared" si="9"/>
        <v>5.0412479107950547E-2</v>
      </c>
    </row>
    <row r="164" spans="15:17" x14ac:dyDescent="0.3">
      <c r="O164" s="48">
        <f t="shared" si="10"/>
        <v>-2.0280000000000351</v>
      </c>
      <c r="P164" s="49">
        <f t="shared" si="8"/>
        <v>5.1030563920414065E-2</v>
      </c>
      <c r="Q164" s="31">
        <f t="shared" si="9"/>
        <v>5.1030563920414065E-2</v>
      </c>
    </row>
    <row r="165" spans="15:17" x14ac:dyDescent="0.3">
      <c r="O165" s="48">
        <f t="shared" si="10"/>
        <v>-2.0220000000000353</v>
      </c>
      <c r="P165" s="49">
        <f t="shared" si="8"/>
        <v>5.1654367203058008E-2</v>
      </c>
      <c r="Q165" s="31">
        <f t="shared" si="9"/>
        <v>5.1654367203058008E-2</v>
      </c>
    </row>
    <row r="166" spans="15:17" x14ac:dyDescent="0.3">
      <c r="O166" s="48">
        <f t="shared" si="10"/>
        <v>-2.0160000000000355</v>
      </c>
      <c r="P166" s="49">
        <f t="shared" si="8"/>
        <v>5.2283913671558373E-2</v>
      </c>
      <c r="Q166" s="31">
        <f t="shared" si="9"/>
        <v>5.2283913671558373E-2</v>
      </c>
    </row>
    <row r="167" spans="15:17" x14ac:dyDescent="0.3">
      <c r="O167" s="48">
        <f t="shared" si="10"/>
        <v>-2.0100000000000358</v>
      </c>
      <c r="P167" s="49">
        <f t="shared" si="8"/>
        <v>5.2919227719236482E-2</v>
      </c>
      <c r="Q167" s="31">
        <f t="shared" si="9"/>
        <v>5.2919227719236482E-2</v>
      </c>
    </row>
    <row r="168" spans="15:17" x14ac:dyDescent="0.3">
      <c r="O168" s="48">
        <f t="shared" si="10"/>
        <v>-2.004000000000036</v>
      </c>
      <c r="P168" s="49">
        <f t="shared" si="8"/>
        <v>5.356033340959649E-2</v>
      </c>
      <c r="Q168" s="31">
        <f t="shared" si="9"/>
        <v>5.356033340959649E-2</v>
      </c>
    </row>
    <row r="169" spans="15:17" x14ac:dyDescent="0.3">
      <c r="O169" s="48">
        <f t="shared" si="10"/>
        <v>-1.998000000000036</v>
      </c>
      <c r="P169" s="49">
        <f t="shared" si="8"/>
        <v>5.4207254468831685E-2</v>
      </c>
      <c r="Q169" s="31">
        <f t="shared" si="9"/>
        <v>5.4207254468831685E-2</v>
      </c>
    </row>
    <row r="170" spans="15:17" x14ac:dyDescent="0.3">
      <c r="O170" s="48">
        <f t="shared" si="10"/>
        <v>-1.992000000000036</v>
      </c>
      <c r="P170" s="49">
        <f t="shared" si="8"/>
        <v>5.4860014278300805E-2</v>
      </c>
      <c r="Q170" s="31">
        <f t="shared" si="9"/>
        <v>5.4860014278300805E-2</v>
      </c>
    </row>
    <row r="171" spans="15:17" x14ac:dyDescent="0.3">
      <c r="O171" s="48">
        <f t="shared" si="10"/>
        <v>-1.986000000000036</v>
      </c>
      <c r="P171" s="49">
        <f t="shared" si="8"/>
        <v>5.551863586697614E-2</v>
      </c>
      <c r="Q171" s="31">
        <f t="shared" si="9"/>
        <v>5.551863586697614E-2</v>
      </c>
    </row>
    <row r="172" spans="15:17" x14ac:dyDescent="0.3">
      <c r="O172" s="48">
        <f t="shared" si="10"/>
        <v>-1.980000000000036</v>
      </c>
      <c r="P172" s="49">
        <f t="shared" si="8"/>
        <v>5.6183141903864038E-2</v>
      </c>
      <c r="Q172" s="31">
        <f t="shared" si="9"/>
        <v>5.6183141903864038E-2</v>
      </c>
    </row>
    <row r="173" spans="15:17" x14ac:dyDescent="0.3">
      <c r="O173" s="48">
        <f t="shared" si="10"/>
        <v>-1.9740000000000359</v>
      </c>
      <c r="P173" s="49">
        <f t="shared" si="8"/>
        <v>5.6853554690399613E-2</v>
      </c>
      <c r="Q173" s="31">
        <f t="shared" si="9"/>
        <v>5.6853554690399613E-2</v>
      </c>
    </row>
    <row r="174" spans="15:17" x14ac:dyDescent="0.3">
      <c r="O174" s="48">
        <f t="shared" si="10"/>
        <v>-1.9680000000000359</v>
      </c>
      <c r="P174" s="49">
        <f t="shared" si="8"/>
        <v>5.7529896152816798E-2</v>
      </c>
      <c r="Q174" s="31">
        <f t="shared" si="9"/>
        <v>5.7529896152816798E-2</v>
      </c>
    </row>
    <row r="175" spans="15:17" x14ac:dyDescent="0.3">
      <c r="O175" s="48">
        <f t="shared" si="10"/>
        <v>-1.9620000000000359</v>
      </c>
      <c r="P175" s="49">
        <f t="shared" si="8"/>
        <v>5.8212187834495249E-2</v>
      </c>
      <c r="Q175" s="31">
        <f t="shared" si="9"/>
        <v>5.8212187834495249E-2</v>
      </c>
    </row>
    <row r="176" spans="15:17" x14ac:dyDescent="0.3">
      <c r="O176" s="48">
        <f t="shared" si="10"/>
        <v>-1.9560000000000359</v>
      </c>
      <c r="P176" s="49">
        <f t="shared" si="8"/>
        <v>5.8900450888285147E-2</v>
      </c>
      <c r="Q176" s="31">
        <f t="shared" si="9"/>
        <v>5.8900450888285147E-2</v>
      </c>
    </row>
    <row r="177" spans="15:17" x14ac:dyDescent="0.3">
      <c r="O177" s="48">
        <f t="shared" si="10"/>
        <v>-1.9500000000000359</v>
      </c>
      <c r="P177" s="49">
        <f t="shared" si="8"/>
        <v>5.9594706068811898E-2</v>
      </c>
      <c r="Q177" s="31">
        <f t="shared" si="9"/>
        <v>5.9594706068811898E-2</v>
      </c>
    </row>
    <row r="178" spans="15:17" x14ac:dyDescent="0.3">
      <c r="O178" s="48">
        <f t="shared" si="10"/>
        <v>-1.9440000000000359</v>
      </c>
      <c r="P178" s="49">
        <f t="shared" si="8"/>
        <v>6.0294973724761489E-2</v>
      </c>
      <c r="Q178" s="31">
        <f t="shared" si="9"/>
        <v>6.0294973724761489E-2</v>
      </c>
    </row>
    <row r="179" spans="15:17" x14ac:dyDescent="0.3">
      <c r="O179" s="48">
        <f t="shared" si="10"/>
        <v>-1.9380000000000359</v>
      </c>
      <c r="P179" s="49">
        <f t="shared" si="8"/>
        <v>6.1001273791148447E-2</v>
      </c>
      <c r="Q179" s="31">
        <f t="shared" si="9"/>
        <v>6.1001273791148447E-2</v>
      </c>
    </row>
    <row r="180" spans="15:17" x14ac:dyDescent="0.3">
      <c r="O180" s="48">
        <f t="shared" si="10"/>
        <v>-1.9320000000000359</v>
      </c>
      <c r="P180" s="49">
        <f t="shared" si="8"/>
        <v>6.1713625781567652E-2</v>
      </c>
      <c r="Q180" s="31">
        <f t="shared" si="9"/>
        <v>6.1713625781567652E-2</v>
      </c>
    </row>
    <row r="181" spans="15:17" x14ac:dyDescent="0.3">
      <c r="O181" s="48">
        <f t="shared" si="10"/>
        <v>-1.9260000000000359</v>
      </c>
      <c r="P181" s="49">
        <f t="shared" si="8"/>
        <v>6.2432048780431577E-2</v>
      </c>
      <c r="Q181" s="31">
        <f t="shared" si="9"/>
        <v>6.2432048780431577E-2</v>
      </c>
    </row>
    <row r="182" spans="15:17" x14ac:dyDescent="0.3">
      <c r="O182" s="48">
        <f t="shared" si="10"/>
        <v>-1.9200000000000359</v>
      </c>
      <c r="P182" s="49">
        <f t="shared" si="8"/>
        <v>6.3156561435194283E-2</v>
      </c>
      <c r="Q182" s="31">
        <f t="shared" si="9"/>
        <v>6.3156561435194283E-2</v>
      </c>
    </row>
    <row r="183" spans="15:17" x14ac:dyDescent="0.3">
      <c r="O183" s="48">
        <f t="shared" si="10"/>
        <v>-1.9140000000000359</v>
      </c>
      <c r="P183" s="49">
        <f t="shared" si="8"/>
        <v>6.3887181948564201E-2</v>
      </c>
      <c r="Q183" s="31">
        <f t="shared" si="9"/>
        <v>6.3887181948564201E-2</v>
      </c>
    </row>
    <row r="184" spans="15:17" x14ac:dyDescent="0.3">
      <c r="O184" s="48">
        <f t="shared" si="10"/>
        <v>-1.9080000000000359</v>
      </c>
      <c r="P184" s="49">
        <f t="shared" si="8"/>
        <v>6.4623928070706466E-2</v>
      </c>
      <c r="Q184" s="31">
        <f t="shared" si="9"/>
        <v>6.4623928070706466E-2</v>
      </c>
    </row>
    <row r="185" spans="15:17" x14ac:dyDescent="0.3">
      <c r="O185" s="48">
        <f t="shared" si="10"/>
        <v>-1.9020000000000359</v>
      </c>
      <c r="P185" s="49">
        <f t="shared" si="8"/>
        <v>6.5366817091437268E-2</v>
      </c>
      <c r="Q185" s="31">
        <f t="shared" si="9"/>
        <v>6.5366817091437268E-2</v>
      </c>
    </row>
    <row r="186" spans="15:17" x14ac:dyDescent="0.3">
      <c r="O186" s="48">
        <f t="shared" si="10"/>
        <v>-1.8960000000000359</v>
      </c>
      <c r="P186" s="49">
        <f t="shared" si="8"/>
        <v>6.6115865832411025E-2</v>
      </c>
      <c r="Q186" s="31">
        <f t="shared" si="9"/>
        <v>6.6115865832411025E-2</v>
      </c>
    </row>
    <row r="187" spans="15:17" x14ac:dyDescent="0.3">
      <c r="O187" s="48">
        <f t="shared" si="10"/>
        <v>-1.8900000000000359</v>
      </c>
      <c r="P187" s="49">
        <f t="shared" si="8"/>
        <v>6.6871090639302619E-2</v>
      </c>
      <c r="Q187" s="31">
        <f t="shared" si="9"/>
        <v>6.6871090639302619E-2</v>
      </c>
    </row>
    <row r="188" spans="15:17" x14ac:dyDescent="0.3">
      <c r="O188" s="48">
        <f t="shared" si="10"/>
        <v>-1.8840000000000359</v>
      </c>
      <c r="P188" s="49">
        <f t="shared" si="8"/>
        <v>6.763250737398592E-2</v>
      </c>
      <c r="Q188" s="31">
        <f t="shared" si="9"/>
        <v>6.763250737398592E-2</v>
      </c>
    </row>
    <row r="189" spans="15:17" x14ac:dyDescent="0.3">
      <c r="O189" s="48">
        <f t="shared" si="10"/>
        <v>-1.8780000000000359</v>
      </c>
      <c r="P189" s="49">
        <f t="shared" si="8"/>
        <v>6.8400131406710446E-2</v>
      </c>
      <c r="Q189" s="31">
        <f t="shared" si="9"/>
        <v>6.8400131406710446E-2</v>
      </c>
    </row>
    <row r="190" spans="15:17" x14ac:dyDescent="0.3">
      <c r="O190" s="48">
        <f t="shared" si="10"/>
        <v>-1.8720000000000359</v>
      </c>
      <c r="P190" s="49">
        <f t="shared" si="8"/>
        <v>6.9173977608277856E-2</v>
      </c>
      <c r="Q190" s="31">
        <f t="shared" si="9"/>
        <v>6.9173977608277856E-2</v>
      </c>
    </row>
    <row r="191" spans="15:17" x14ac:dyDescent="0.3">
      <c r="O191" s="48">
        <f t="shared" si="10"/>
        <v>-1.8660000000000359</v>
      </c>
      <c r="P191" s="49">
        <f t="shared" si="8"/>
        <v>6.9954060342219668E-2</v>
      </c>
      <c r="Q191" s="31">
        <f t="shared" si="9"/>
        <v>6.9954060342219668E-2</v>
      </c>
    </row>
    <row r="192" spans="15:17" x14ac:dyDescent="0.3">
      <c r="O192" s="48">
        <f t="shared" si="10"/>
        <v>-1.8600000000000358</v>
      </c>
      <c r="P192" s="49">
        <f t="shared" si="8"/>
        <v>7.0740393456978662E-2</v>
      </c>
      <c r="Q192" s="31">
        <f t="shared" si="9"/>
        <v>7.0740393456978662E-2</v>
      </c>
    </row>
    <row r="193" spans="15:17" x14ac:dyDescent="0.3">
      <c r="O193" s="48">
        <f t="shared" si="10"/>
        <v>-1.8540000000000358</v>
      </c>
      <c r="P193" s="49">
        <f t="shared" si="8"/>
        <v>7.1532990278094594E-2</v>
      </c>
      <c r="Q193" s="31">
        <f t="shared" si="9"/>
        <v>7.1532990278094594E-2</v>
      </c>
    </row>
    <row r="194" spans="15:17" x14ac:dyDescent="0.3">
      <c r="O194" s="48">
        <f t="shared" si="10"/>
        <v>-1.8480000000000358</v>
      </c>
      <c r="P194" s="49">
        <f t="shared" si="8"/>
        <v>7.2331863600397034E-2</v>
      </c>
      <c r="Q194" s="31">
        <f t="shared" si="9"/>
        <v>7.2331863600397034E-2</v>
      </c>
    </row>
    <row r="195" spans="15:17" x14ac:dyDescent="0.3">
      <c r="O195" s="48">
        <f t="shared" si="10"/>
        <v>-1.8420000000000358</v>
      </c>
      <c r="P195" s="49">
        <f t="shared" ref="P195:P258" si="11">_xlfn.NORM.S.DIST(O195,0)</f>
        <v>7.3137025680206441E-2</v>
      </c>
      <c r="Q195" s="31">
        <f t="shared" ref="Q195:Q258" si="12">IF(AND(O195&gt;=$M$1,O195&lt;=$N$1),P195,"")</f>
        <v>7.3137025680206441E-2</v>
      </c>
    </row>
    <row r="196" spans="15:17" x14ac:dyDescent="0.3">
      <c r="O196" s="48">
        <f t="shared" ref="O196:O259" si="13">O195+6/1000</f>
        <v>-1.8360000000000358</v>
      </c>
      <c r="P196" s="49">
        <f t="shared" si="11"/>
        <v>7.3948488227545531E-2</v>
      </c>
      <c r="Q196" s="31">
        <f t="shared" si="12"/>
        <v>7.3948488227545531E-2</v>
      </c>
    </row>
    <row r="197" spans="15:17" x14ac:dyDescent="0.3">
      <c r="O197" s="48">
        <f t="shared" si="13"/>
        <v>-1.8300000000000358</v>
      </c>
      <c r="P197" s="49">
        <f t="shared" si="11"/>
        <v>7.4766262398362718E-2</v>
      </c>
      <c r="Q197" s="31">
        <f t="shared" si="12"/>
        <v>7.4766262398362718E-2</v>
      </c>
    </row>
    <row r="198" spans="15:17" x14ac:dyDescent="0.3">
      <c r="O198" s="48">
        <f t="shared" si="13"/>
        <v>-1.8240000000000358</v>
      </c>
      <c r="P198" s="49">
        <f t="shared" si="11"/>
        <v>7.5590358786769271E-2</v>
      </c>
      <c r="Q198" s="31">
        <f t="shared" si="12"/>
        <v>7.5590358786769271E-2</v>
      </c>
    </row>
    <row r="199" spans="15:17" x14ac:dyDescent="0.3">
      <c r="O199" s="48">
        <f t="shared" si="13"/>
        <v>-1.8180000000000358</v>
      </c>
      <c r="P199" s="49">
        <f t="shared" si="11"/>
        <v>7.6420787417292343E-2</v>
      </c>
      <c r="Q199" s="31">
        <f t="shared" si="12"/>
        <v>7.6420787417292343E-2</v>
      </c>
    </row>
    <row r="200" spans="15:17" x14ac:dyDescent="0.3">
      <c r="O200" s="48">
        <f t="shared" si="13"/>
        <v>-1.8120000000000358</v>
      </c>
      <c r="P200" s="49">
        <f t="shared" si="11"/>
        <v>7.7257557737145502E-2</v>
      </c>
      <c r="Q200" s="31">
        <f t="shared" si="12"/>
        <v>7.7257557737145502E-2</v>
      </c>
    </row>
    <row r="201" spans="15:17" x14ac:dyDescent="0.3">
      <c r="O201" s="48">
        <f t="shared" si="13"/>
        <v>-1.8060000000000358</v>
      </c>
      <c r="P201" s="49">
        <f t="shared" si="11"/>
        <v>7.8100678608518603E-2</v>
      </c>
      <c r="Q201" s="31">
        <f t="shared" si="12"/>
        <v>7.8100678608518603E-2</v>
      </c>
    </row>
    <row r="202" spans="15:17" x14ac:dyDescent="0.3">
      <c r="O202" s="48">
        <f t="shared" si="13"/>
        <v>-1.8000000000000358</v>
      </c>
      <c r="P202" s="49">
        <f t="shared" si="11"/>
        <v>7.895015830088907E-2</v>
      </c>
      <c r="Q202" s="31">
        <f t="shared" si="12"/>
        <v>7.895015830088907E-2</v>
      </c>
    </row>
    <row r="203" spans="15:17" x14ac:dyDescent="0.3">
      <c r="O203" s="48">
        <f t="shared" si="13"/>
        <v>-1.7940000000000358</v>
      </c>
      <c r="P203" s="49">
        <f t="shared" si="11"/>
        <v>7.9806004483356438E-2</v>
      </c>
      <c r="Q203" s="31">
        <f t="shared" si="12"/>
        <v>7.9806004483356438E-2</v>
      </c>
    </row>
    <row r="204" spans="15:17" x14ac:dyDescent="0.3">
      <c r="O204" s="48">
        <f t="shared" si="13"/>
        <v>-1.7880000000000358</v>
      </c>
      <c r="P204" s="49">
        <f t="shared" si="11"/>
        <v>8.0668224217001872E-2</v>
      </c>
      <c r="Q204" s="31">
        <f t="shared" si="12"/>
        <v>8.0668224217001872E-2</v>
      </c>
    </row>
    <row r="205" spans="15:17" x14ac:dyDescent="0.3">
      <c r="O205" s="48">
        <f t="shared" si="13"/>
        <v>-1.7820000000000358</v>
      </c>
      <c r="P205" s="49">
        <f t="shared" si="11"/>
        <v>8.1536823947274947E-2</v>
      </c>
      <c r="Q205" s="31">
        <f t="shared" si="12"/>
        <v>8.1536823947274947E-2</v>
      </c>
    </row>
    <row r="206" spans="15:17" x14ac:dyDescent="0.3">
      <c r="O206" s="48">
        <f t="shared" si="13"/>
        <v>-1.7760000000000358</v>
      </c>
      <c r="P206" s="49">
        <f t="shared" si="11"/>
        <v>8.241180949640925E-2</v>
      </c>
      <c r="Q206" s="31">
        <f t="shared" si="12"/>
        <v>8.241180949640925E-2</v>
      </c>
    </row>
    <row r="207" spans="15:17" x14ac:dyDescent="0.3">
      <c r="O207" s="48">
        <f t="shared" si="13"/>
        <v>-1.7700000000000358</v>
      </c>
      <c r="P207" s="49">
        <f t="shared" si="11"/>
        <v>8.3293186055869189E-2</v>
      </c>
      <c r="Q207" s="31">
        <f t="shared" si="12"/>
        <v>8.3293186055869189E-2</v>
      </c>
    </row>
    <row r="208" spans="15:17" x14ac:dyDescent="0.3">
      <c r="O208" s="48">
        <f t="shared" si="13"/>
        <v>-1.7640000000000358</v>
      </c>
      <c r="P208" s="49">
        <f t="shared" si="11"/>
        <v>8.4180958178829521E-2</v>
      </c>
      <c r="Q208" s="31">
        <f t="shared" si="12"/>
        <v>8.4180958178829521E-2</v>
      </c>
    </row>
    <row r="209" spans="15:17" x14ac:dyDescent="0.3">
      <c r="O209" s="48">
        <f t="shared" si="13"/>
        <v>-1.7580000000000358</v>
      </c>
      <c r="P209" s="49">
        <f t="shared" si="11"/>
        <v>8.5075129772689995E-2</v>
      </c>
      <c r="Q209" s="31">
        <f t="shared" si="12"/>
        <v>8.5075129772689995E-2</v>
      </c>
    </row>
    <row r="210" spans="15:17" x14ac:dyDescent="0.3">
      <c r="O210" s="48">
        <f t="shared" si="13"/>
        <v>-1.7520000000000358</v>
      </c>
      <c r="P210" s="49">
        <f t="shared" si="11"/>
        <v>8.5975704091626748E-2</v>
      </c>
      <c r="Q210" s="31">
        <f t="shared" si="12"/>
        <v>8.5975704091626748E-2</v>
      </c>
    </row>
    <row r="211" spans="15:17" x14ac:dyDescent="0.3">
      <c r="O211" s="48">
        <f t="shared" si="13"/>
        <v>-1.7460000000000357</v>
      </c>
      <c r="P211" s="49">
        <f t="shared" si="11"/>
        <v>8.688268372918298E-2</v>
      </c>
      <c r="Q211" s="31">
        <f t="shared" si="12"/>
        <v>8.688268372918298E-2</v>
      </c>
    </row>
    <row r="212" spans="15:17" x14ac:dyDescent="0.3">
      <c r="O212" s="48">
        <f t="shared" si="13"/>
        <v>-1.7400000000000357</v>
      </c>
      <c r="P212" s="49">
        <f t="shared" si="11"/>
        <v>8.7796070610900168E-2</v>
      </c>
      <c r="Q212" s="31">
        <f t="shared" si="12"/>
        <v>8.7796070610900168E-2</v>
      </c>
    </row>
    <row r="213" spans="15:17" x14ac:dyDescent="0.3">
      <c r="O213" s="48">
        <f t="shared" si="13"/>
        <v>-1.7340000000000357</v>
      </c>
      <c r="P213" s="49">
        <f t="shared" si="11"/>
        <v>8.871586598699259E-2</v>
      </c>
      <c r="Q213" s="31">
        <f t="shared" si="12"/>
        <v>8.871586598699259E-2</v>
      </c>
    </row>
    <row r="214" spans="15:17" x14ac:dyDescent="0.3">
      <c r="O214" s="48">
        <f t="shared" si="13"/>
        <v>-1.7280000000000357</v>
      </c>
      <c r="P214" s="49">
        <f t="shared" si="11"/>
        <v>8.9642070425066833E-2</v>
      </c>
      <c r="Q214" s="31">
        <f t="shared" si="12"/>
        <v>8.9642070425066833E-2</v>
      </c>
    </row>
    <row r="215" spans="15:17" x14ac:dyDescent="0.3">
      <c r="O215" s="48">
        <f t="shared" si="13"/>
        <v>-1.7220000000000357</v>
      </c>
      <c r="P215" s="49">
        <f t="shared" si="11"/>
        <v>9.0574683802888342E-2</v>
      </c>
      <c r="Q215" s="31">
        <f t="shared" si="12"/>
        <v>9.0574683802888342E-2</v>
      </c>
    </row>
    <row r="216" spans="15:17" x14ac:dyDescent="0.3">
      <c r="O216" s="48">
        <f t="shared" si="13"/>
        <v>-1.7160000000000357</v>
      </c>
      <c r="P216" s="49">
        <f t="shared" si="11"/>
        <v>9.1513705301197179E-2</v>
      </c>
      <c r="Q216" s="31">
        <f t="shared" si="12"/>
        <v>9.1513705301197179E-2</v>
      </c>
    </row>
    <row r="217" spans="15:17" x14ac:dyDescent="0.3">
      <c r="O217" s="48">
        <f t="shared" si="13"/>
        <v>-1.7100000000000357</v>
      </c>
      <c r="P217" s="49">
        <f t="shared" si="11"/>
        <v>9.2459133396575008E-2</v>
      </c>
      <c r="Q217" s="31">
        <f t="shared" si="12"/>
        <v>9.2459133396575008E-2</v>
      </c>
    </row>
    <row r="218" spans="15:17" x14ac:dyDescent="0.3">
      <c r="O218" s="48">
        <f t="shared" si="13"/>
        <v>-1.7040000000000357</v>
      </c>
      <c r="P218" s="49">
        <f t="shared" si="11"/>
        <v>9.3410965854365494E-2</v>
      </c>
      <c r="Q218" s="31">
        <f t="shared" si="12"/>
        <v>9.3410965854365494E-2</v>
      </c>
    </row>
    <row r="219" spans="15:17" x14ac:dyDescent="0.3">
      <c r="O219" s="48">
        <f t="shared" si="13"/>
        <v>-1.6980000000000357</v>
      </c>
      <c r="P219" s="49">
        <f t="shared" si="11"/>
        <v>9.4369199721649866E-2</v>
      </c>
      <c r="Q219" s="31">
        <f t="shared" si="12"/>
        <v>9.4369199721649866E-2</v>
      </c>
    </row>
    <row r="220" spans="15:17" x14ac:dyDescent="0.3">
      <c r="O220" s="48">
        <f t="shared" si="13"/>
        <v>-1.6920000000000357</v>
      </c>
      <c r="P220" s="49">
        <f t="shared" si="11"/>
        <v>9.5333831320280324E-2</v>
      </c>
      <c r="Q220" s="31">
        <f t="shared" si="12"/>
        <v>9.5333831320280324E-2</v>
      </c>
    </row>
    <row r="221" spans="15:17" x14ac:dyDescent="0.3">
      <c r="O221" s="48">
        <f t="shared" si="13"/>
        <v>-1.6860000000000357</v>
      </c>
      <c r="P221" s="49">
        <f t="shared" si="11"/>
        <v>9.6304856239972841E-2</v>
      </c>
      <c r="Q221" s="31">
        <f t="shared" si="12"/>
        <v>9.6304856239972841E-2</v>
      </c>
    </row>
    <row r="222" spans="15:17" x14ac:dyDescent="0.3">
      <c r="O222" s="48">
        <f t="shared" si="13"/>
        <v>-1.6800000000000357</v>
      </c>
      <c r="P222" s="49">
        <f t="shared" si="11"/>
        <v>9.7282269331461668E-2</v>
      </c>
      <c r="Q222" s="31">
        <f t="shared" si="12"/>
        <v>9.7282269331461668E-2</v>
      </c>
    </row>
    <row r="223" spans="15:17" x14ac:dyDescent="0.3">
      <c r="O223" s="48">
        <f t="shared" si="13"/>
        <v>-1.6740000000000357</v>
      </c>
      <c r="P223" s="49">
        <f t="shared" si="11"/>
        <v>9.8266064699717826E-2</v>
      </c>
      <c r="Q223" s="31">
        <f t="shared" si="12"/>
        <v>9.8266064699717826E-2</v>
      </c>
    </row>
    <row r="224" spans="15:17" x14ac:dyDescent="0.3">
      <c r="O224" s="48">
        <f t="shared" si="13"/>
        <v>-1.6680000000000357</v>
      </c>
      <c r="P224" s="49">
        <f t="shared" si="11"/>
        <v>9.9256235697233491E-2</v>
      </c>
      <c r="Q224" s="31">
        <f t="shared" si="12"/>
        <v>9.9256235697233491E-2</v>
      </c>
    </row>
    <row r="225" spans="15:17" x14ac:dyDescent="0.3">
      <c r="O225" s="48">
        <f t="shared" si="13"/>
        <v>-1.6620000000000357</v>
      </c>
      <c r="P225" s="49">
        <f t="shared" si="11"/>
        <v>0.10025277491737444</v>
      </c>
      <c r="Q225" s="31">
        <f t="shared" si="12"/>
        <v>0.10025277491737444</v>
      </c>
    </row>
    <row r="226" spans="15:17" x14ac:dyDescent="0.3">
      <c r="O226" s="48">
        <f t="shared" si="13"/>
        <v>-1.6560000000000357</v>
      </c>
      <c r="P226" s="49">
        <f t="shared" si="11"/>
        <v>0.1012556741878028</v>
      </c>
      <c r="Q226" s="31">
        <f t="shared" si="12"/>
        <v>0.1012556741878028</v>
      </c>
    </row>
    <row r="227" spans="15:17" x14ac:dyDescent="0.3">
      <c r="O227" s="48">
        <f t="shared" si="13"/>
        <v>-1.6500000000000357</v>
      </c>
      <c r="P227" s="49">
        <f t="shared" si="11"/>
        <v>0.10226492456397199</v>
      </c>
      <c r="Q227" s="31">
        <f t="shared" si="12"/>
        <v>0.10226492456397199</v>
      </c>
    </row>
    <row r="228" spans="15:17" x14ac:dyDescent="0.3">
      <c r="O228" s="48">
        <f t="shared" si="13"/>
        <v>-1.6440000000000357</v>
      </c>
      <c r="P228" s="49">
        <f t="shared" si="11"/>
        <v>0.10328051632269647</v>
      </c>
      <c r="Q228" s="31">
        <f t="shared" si="12"/>
        <v>0.10328051632269647</v>
      </c>
    </row>
    <row r="229" spans="15:17" x14ac:dyDescent="0.3">
      <c r="O229" s="48">
        <f t="shared" si="13"/>
        <v>-1.6380000000000356</v>
      </c>
      <c r="P229" s="49">
        <f t="shared" si="11"/>
        <v>0.10430243895579772</v>
      </c>
      <c r="Q229" s="31">
        <f t="shared" si="12"/>
        <v>0.10430243895579772</v>
      </c>
    </row>
    <row r="230" spans="15:17" x14ac:dyDescent="0.3">
      <c r="O230" s="48">
        <f t="shared" si="13"/>
        <v>-1.6320000000000356</v>
      </c>
      <c r="P230" s="49">
        <f t="shared" si="11"/>
        <v>0.1053306811638294</v>
      </c>
      <c r="Q230" s="31">
        <f t="shared" si="12"/>
        <v>0.1053306811638294</v>
      </c>
    </row>
    <row r="231" spans="15:17" x14ac:dyDescent="0.3">
      <c r="O231" s="48">
        <f t="shared" si="13"/>
        <v>-1.6260000000000356</v>
      </c>
      <c r="P231" s="49">
        <f t="shared" si="11"/>
        <v>0.10636523084988316</v>
      </c>
      <c r="Q231" s="31">
        <f t="shared" si="12"/>
        <v>0.10636523084988316</v>
      </c>
    </row>
    <row r="232" spans="15:17" x14ac:dyDescent="0.3">
      <c r="O232" s="48">
        <f t="shared" si="13"/>
        <v>-1.6200000000000356</v>
      </c>
      <c r="P232" s="49">
        <f t="shared" si="11"/>
        <v>0.10740607511347761</v>
      </c>
      <c r="Q232" s="31">
        <f t="shared" si="12"/>
        <v>0.10740607511347761</v>
      </c>
    </row>
    <row r="233" spans="15:17" x14ac:dyDescent="0.3">
      <c r="O233" s="48">
        <f t="shared" si="13"/>
        <v>-1.6140000000000356</v>
      </c>
      <c r="P233" s="49">
        <f t="shared" si="11"/>
        <v>0.10845320024453257</v>
      </c>
      <c r="Q233" s="31">
        <f t="shared" si="12"/>
        <v>0.10845320024453257</v>
      </c>
    </row>
    <row r="234" spans="15:17" x14ac:dyDescent="0.3">
      <c r="O234" s="48">
        <f t="shared" si="13"/>
        <v>-1.6080000000000356</v>
      </c>
      <c r="P234" s="49">
        <f t="shared" si="11"/>
        <v>0.10950659171743049</v>
      </c>
      <c r="Q234" s="31">
        <f t="shared" si="12"/>
        <v>0.10950659171743049</v>
      </c>
    </row>
    <row r="235" spans="15:17" x14ac:dyDescent="0.3">
      <c r="O235" s="48">
        <f t="shared" si="13"/>
        <v>-1.6020000000000356</v>
      </c>
      <c r="P235" s="49">
        <f t="shared" si="11"/>
        <v>0.11056623418516773</v>
      </c>
      <c r="Q235" s="31">
        <f t="shared" si="12"/>
        <v>0.11056623418516773</v>
      </c>
    </row>
    <row r="236" spans="15:17" x14ac:dyDescent="0.3">
      <c r="O236" s="48">
        <f t="shared" si="13"/>
        <v>-1.5960000000000356</v>
      </c>
      <c r="P236" s="49">
        <f t="shared" si="11"/>
        <v>0.11163211147359701</v>
      </c>
      <c r="Q236" s="31">
        <f t="shared" si="12"/>
        <v>0.11163211147359701</v>
      </c>
    </row>
    <row r="237" spans="15:17" x14ac:dyDescent="0.3">
      <c r="O237" s="48">
        <f t="shared" si="13"/>
        <v>-1.5900000000000356</v>
      </c>
      <c r="P237" s="49">
        <f t="shared" si="11"/>
        <v>0.1127042065757642</v>
      </c>
      <c r="Q237" s="31">
        <f t="shared" si="12"/>
        <v>0.1127042065757642</v>
      </c>
    </row>
    <row r="238" spans="15:17" x14ac:dyDescent="0.3">
      <c r="O238" s="48">
        <f t="shared" si="13"/>
        <v>-1.5840000000000356</v>
      </c>
      <c r="P238" s="49">
        <f t="shared" si="11"/>
        <v>0.11378250164634034</v>
      </c>
      <c r="Q238" s="31">
        <f t="shared" si="12"/>
        <v>0.11378250164634034</v>
      </c>
    </row>
    <row r="239" spans="15:17" x14ac:dyDescent="0.3">
      <c r="O239" s="48">
        <f t="shared" si="13"/>
        <v>-1.5780000000000356</v>
      </c>
      <c r="P239" s="49">
        <f t="shared" si="11"/>
        <v>0.11486697799615256</v>
      </c>
      <c r="Q239" s="31">
        <f t="shared" si="12"/>
        <v>0.11486697799615256</v>
      </c>
    </row>
    <row r="240" spans="15:17" x14ac:dyDescent="0.3">
      <c r="O240" s="48">
        <f t="shared" si="13"/>
        <v>-1.5720000000000356</v>
      </c>
      <c r="P240" s="49">
        <f t="shared" si="11"/>
        <v>0.11595761608681431</v>
      </c>
      <c r="Q240" s="31">
        <f t="shared" si="12"/>
        <v>0.11595761608681431</v>
      </c>
    </row>
    <row r="241" spans="15:17" x14ac:dyDescent="0.3">
      <c r="O241" s="48">
        <f t="shared" si="13"/>
        <v>-1.5660000000000356</v>
      </c>
      <c r="P241" s="49">
        <f t="shared" si="11"/>
        <v>0.11705439552545874</v>
      </c>
      <c r="Q241" s="31">
        <f t="shared" si="12"/>
        <v>0.11705439552545874</v>
      </c>
    </row>
    <row r="242" spans="15:17" x14ac:dyDescent="0.3">
      <c r="O242" s="48">
        <f t="shared" si="13"/>
        <v>-1.5600000000000356</v>
      </c>
      <c r="P242" s="49">
        <f t="shared" si="11"/>
        <v>0.11815729505957571</v>
      </c>
      <c r="Q242" s="31">
        <f t="shared" si="12"/>
        <v>0.11815729505957571</v>
      </c>
    </row>
    <row r="243" spans="15:17" x14ac:dyDescent="0.3">
      <c r="O243" s="48">
        <f t="shared" si="13"/>
        <v>-1.5540000000000356</v>
      </c>
      <c r="P243" s="49">
        <f t="shared" si="11"/>
        <v>0.11926629257195605</v>
      </c>
      <c r="Q243" s="31">
        <f t="shared" si="12"/>
        <v>0.11926629257195605</v>
      </c>
    </row>
    <row r="244" spans="15:17" x14ac:dyDescent="0.3">
      <c r="O244" s="48">
        <f t="shared" si="13"/>
        <v>-1.5480000000000356</v>
      </c>
      <c r="P244" s="49">
        <f t="shared" si="11"/>
        <v>0.12038136507574382</v>
      </c>
      <c r="Q244" s="31">
        <f t="shared" si="12"/>
        <v>0.12038136507574382</v>
      </c>
    </row>
    <row r="245" spans="15:17" x14ac:dyDescent="0.3">
      <c r="O245" s="48">
        <f t="shared" si="13"/>
        <v>-1.5420000000000356</v>
      </c>
      <c r="P245" s="49">
        <f t="shared" si="11"/>
        <v>0.1215024887096</v>
      </c>
      <c r="Q245" s="31">
        <f t="shared" si="12"/>
        <v>0.1215024887096</v>
      </c>
    </row>
    <row r="246" spans="15:17" x14ac:dyDescent="0.3">
      <c r="O246" s="48">
        <f t="shared" si="13"/>
        <v>-1.5360000000000356</v>
      </c>
      <c r="P246" s="49">
        <f t="shared" si="11"/>
        <v>0.1226296387329783</v>
      </c>
      <c r="Q246" s="31">
        <f t="shared" si="12"/>
        <v>0.1226296387329783</v>
      </c>
    </row>
    <row r="247" spans="15:17" x14ac:dyDescent="0.3">
      <c r="O247" s="48">
        <f t="shared" si="13"/>
        <v>-1.5300000000000356</v>
      </c>
      <c r="P247" s="49">
        <f t="shared" si="11"/>
        <v>0.1237627895215164</v>
      </c>
      <c r="Q247" s="31">
        <f t="shared" si="12"/>
        <v>0.1237627895215164</v>
      </c>
    </row>
    <row r="248" spans="15:17" x14ac:dyDescent="0.3">
      <c r="O248" s="48">
        <f t="shared" si="13"/>
        <v>-1.5240000000000355</v>
      </c>
      <c r="P248" s="49">
        <f t="shared" si="11"/>
        <v>0.12490191456254397</v>
      </c>
      <c r="Q248" s="31">
        <f t="shared" si="12"/>
        <v>0.12490191456254397</v>
      </c>
    </row>
    <row r="249" spans="15:17" x14ac:dyDescent="0.3">
      <c r="O249" s="48">
        <f t="shared" si="13"/>
        <v>-1.5180000000000355</v>
      </c>
      <c r="P249" s="49">
        <f t="shared" si="11"/>
        <v>0.12604698645070977</v>
      </c>
      <c r="Q249" s="31">
        <f t="shared" si="12"/>
        <v>0.12604698645070977</v>
      </c>
    </row>
    <row r="250" spans="15:17" x14ac:dyDescent="0.3">
      <c r="O250" s="48">
        <f t="shared" si="13"/>
        <v>-1.5120000000000355</v>
      </c>
      <c r="P250" s="49">
        <f t="shared" si="11"/>
        <v>0.12719797688372964</v>
      </c>
      <c r="Q250" s="31">
        <f t="shared" si="12"/>
        <v>0.12719797688372964</v>
      </c>
    </row>
    <row r="251" spans="15:17" x14ac:dyDescent="0.3">
      <c r="O251" s="48">
        <f t="shared" si="13"/>
        <v>-1.5060000000000355</v>
      </c>
      <c r="P251" s="49">
        <f t="shared" si="11"/>
        <v>0.12835485665825822</v>
      </c>
      <c r="Q251" s="31">
        <f t="shared" si="12"/>
        <v>0.12835485665825822</v>
      </c>
    </row>
    <row r="252" spans="15:17" x14ac:dyDescent="0.3">
      <c r="O252" s="48">
        <f t="shared" si="13"/>
        <v>-1.5000000000000355</v>
      </c>
      <c r="P252" s="49">
        <f t="shared" si="11"/>
        <v>0.12951759566588483</v>
      </c>
      <c r="Q252" s="31">
        <f t="shared" si="12"/>
        <v>0.12951759566588483</v>
      </c>
    </row>
    <row r="253" spans="15:17" x14ac:dyDescent="0.3">
      <c r="O253" s="48">
        <f t="shared" si="13"/>
        <v>-1.4940000000000355</v>
      </c>
      <c r="P253" s="49">
        <f t="shared" si="11"/>
        <v>0.13068616288925758</v>
      </c>
      <c r="Q253" s="31">
        <f t="shared" si="12"/>
        <v>0.13068616288925758</v>
      </c>
    </row>
    <row r="254" spans="15:17" x14ac:dyDescent="0.3">
      <c r="O254" s="48">
        <f t="shared" si="13"/>
        <v>-1.4880000000000355</v>
      </c>
      <c r="P254" s="49">
        <f t="shared" si="11"/>
        <v>0.13186052639833584</v>
      </c>
      <c r="Q254" s="31">
        <f t="shared" si="12"/>
        <v>0.13186052639833584</v>
      </c>
    </row>
    <row r="255" spans="15:17" x14ac:dyDescent="0.3">
      <c r="O255" s="48">
        <f t="shared" si="13"/>
        <v>-1.4820000000000355</v>
      </c>
      <c r="P255" s="49">
        <f t="shared" si="11"/>
        <v>0.13304065334677431</v>
      </c>
      <c r="Q255" s="31">
        <f t="shared" si="12"/>
        <v>0.13304065334677431</v>
      </c>
    </row>
    <row r="256" spans="15:17" x14ac:dyDescent="0.3">
      <c r="O256" s="48">
        <f t="shared" si="13"/>
        <v>-1.4760000000000355</v>
      </c>
      <c r="P256" s="49">
        <f t="shared" si="11"/>
        <v>0.13422650996843999</v>
      </c>
      <c r="Q256" s="31">
        <f t="shared" si="12"/>
        <v>0.13422650996843999</v>
      </c>
    </row>
    <row r="257" spans="15:17" x14ac:dyDescent="0.3">
      <c r="O257" s="48">
        <f t="shared" si="13"/>
        <v>-1.4700000000000355</v>
      </c>
      <c r="P257" s="49">
        <f t="shared" si="11"/>
        <v>0.13541806157406425</v>
      </c>
      <c r="Q257" s="31">
        <f t="shared" si="12"/>
        <v>0.13541806157406425</v>
      </c>
    </row>
    <row r="258" spans="15:17" x14ac:dyDescent="0.3">
      <c r="O258" s="48">
        <f t="shared" si="13"/>
        <v>-1.4640000000000355</v>
      </c>
      <c r="P258" s="49">
        <f t="shared" si="11"/>
        <v>0.13661527254803188</v>
      </c>
      <c r="Q258" s="31">
        <f t="shared" si="12"/>
        <v>0.13661527254803188</v>
      </c>
    </row>
    <row r="259" spans="15:17" x14ac:dyDescent="0.3">
      <c r="O259" s="48">
        <f t="shared" si="13"/>
        <v>-1.4580000000000355</v>
      </c>
      <c r="P259" s="49">
        <f t="shared" ref="P259:P322" si="14">_xlfn.NORM.S.DIST(O259,0)</f>
        <v>0.13781810634530928</v>
      </c>
      <c r="Q259" s="31">
        <f t="shared" ref="Q259:Q322" si="15">IF(AND(O259&gt;=$M$1,O259&lt;=$N$1),P259,"")</f>
        <v>0.13781810634530928</v>
      </c>
    </row>
    <row r="260" spans="15:17" x14ac:dyDescent="0.3">
      <c r="O260" s="48">
        <f t="shared" ref="O260:O323" si="16">O259+6/1000</f>
        <v>-1.4520000000000355</v>
      </c>
      <c r="P260" s="49">
        <f t="shared" si="14"/>
        <v>0.13902652548851308</v>
      </c>
      <c r="Q260" s="31">
        <f t="shared" si="15"/>
        <v>0.13902652548851308</v>
      </c>
    </row>
    <row r="261" spans="15:17" x14ac:dyDescent="0.3">
      <c r="O261" s="48">
        <f t="shared" si="16"/>
        <v>-1.4460000000000355</v>
      </c>
      <c r="P261" s="49">
        <f t="shared" si="14"/>
        <v>0.14024049156512172</v>
      </c>
      <c r="Q261" s="31">
        <f t="shared" si="15"/>
        <v>0.14024049156512172</v>
      </c>
    </row>
    <row r="262" spans="15:17" x14ac:dyDescent="0.3">
      <c r="O262" s="48">
        <f t="shared" si="16"/>
        <v>-1.4400000000000355</v>
      </c>
      <c r="P262" s="49">
        <f t="shared" si="14"/>
        <v>0.14145996522483156</v>
      </c>
      <c r="Q262" s="31">
        <f t="shared" si="15"/>
        <v>0.14145996522483156</v>
      </c>
    </row>
    <row r="263" spans="15:17" x14ac:dyDescent="0.3">
      <c r="O263" s="48">
        <f t="shared" si="16"/>
        <v>-1.4340000000000355</v>
      </c>
      <c r="P263" s="49">
        <f t="shared" si="14"/>
        <v>0.14268490617705926</v>
      </c>
      <c r="Q263" s="31">
        <f t="shared" si="15"/>
        <v>0.14268490617705926</v>
      </c>
    </row>
    <row r="264" spans="15:17" x14ac:dyDescent="0.3">
      <c r="O264" s="48">
        <f t="shared" si="16"/>
        <v>-1.4280000000000355</v>
      </c>
      <c r="P264" s="49">
        <f t="shared" si="14"/>
        <v>0.14391527318859257</v>
      </c>
      <c r="Q264" s="31">
        <f t="shared" si="15"/>
        <v>0.14391527318859257</v>
      </c>
    </row>
    <row r="265" spans="15:17" x14ac:dyDescent="0.3">
      <c r="O265" s="48">
        <f t="shared" si="16"/>
        <v>-1.4220000000000355</v>
      </c>
      <c r="P265" s="49">
        <f t="shared" si="14"/>
        <v>0.14515102408139099</v>
      </c>
      <c r="Q265" s="31">
        <f t="shared" si="15"/>
        <v>0.14515102408139099</v>
      </c>
    </row>
    <row r="266" spans="15:17" x14ac:dyDescent="0.3">
      <c r="O266" s="48">
        <f t="shared" si="16"/>
        <v>-1.4160000000000355</v>
      </c>
      <c r="P266" s="49">
        <f t="shared" si="14"/>
        <v>0.14639211573053823</v>
      </c>
      <c r="Q266" s="31">
        <f t="shared" si="15"/>
        <v>0.14639211573053823</v>
      </c>
    </row>
    <row r="267" spans="15:17" x14ac:dyDescent="0.3">
      <c r="O267" s="48">
        <f t="shared" si="16"/>
        <v>-1.4100000000000354</v>
      </c>
      <c r="P267" s="49">
        <f t="shared" si="14"/>
        <v>0.14763850406234835</v>
      </c>
      <c r="Q267" s="31">
        <f t="shared" si="15"/>
        <v>0.14763850406234835</v>
      </c>
    </row>
    <row r="268" spans="15:17" x14ac:dyDescent="0.3">
      <c r="O268" s="48">
        <f t="shared" si="16"/>
        <v>-1.4040000000000354</v>
      </c>
      <c r="P268" s="49">
        <f t="shared" si="14"/>
        <v>0.14889014405262696</v>
      </c>
      <c r="Q268" s="31">
        <f t="shared" si="15"/>
        <v>0.14889014405262696</v>
      </c>
    </row>
    <row r="269" spans="15:17" x14ac:dyDescent="0.3">
      <c r="O269" s="48">
        <f t="shared" si="16"/>
        <v>-1.3980000000000354</v>
      </c>
      <c r="P269" s="49">
        <f t="shared" si="14"/>
        <v>0.15014698972508961</v>
      </c>
      <c r="Q269" s="31">
        <f t="shared" si="15"/>
        <v>0.15014698972508961</v>
      </c>
    </row>
    <row r="270" spans="15:17" x14ac:dyDescent="0.3">
      <c r="O270" s="48">
        <f t="shared" si="16"/>
        <v>-1.3920000000000354</v>
      </c>
      <c r="P270" s="49">
        <f t="shared" si="14"/>
        <v>0.15140899414993877</v>
      </c>
      <c r="Q270" s="31">
        <f t="shared" si="15"/>
        <v>0.15140899414993877</v>
      </c>
    </row>
    <row r="271" spans="15:17" x14ac:dyDescent="0.3">
      <c r="O271" s="48">
        <f t="shared" si="16"/>
        <v>-1.3860000000000354</v>
      </c>
      <c r="P271" s="49">
        <f t="shared" si="14"/>
        <v>0.15267610944260099</v>
      </c>
      <c r="Q271" s="31">
        <f t="shared" si="15"/>
        <v>0.15267610944260099</v>
      </c>
    </row>
    <row r="272" spans="15:17" x14ac:dyDescent="0.3">
      <c r="O272" s="48">
        <f t="shared" si="16"/>
        <v>-1.3800000000000354</v>
      </c>
      <c r="P272" s="49">
        <f t="shared" si="14"/>
        <v>0.15394828676262617</v>
      </c>
      <c r="Q272" s="31">
        <f t="shared" si="15"/>
        <v>0.15394828676262617</v>
      </c>
    </row>
    <row r="273" spans="15:17" x14ac:dyDescent="0.3">
      <c r="O273" s="48">
        <f t="shared" si="16"/>
        <v>-1.3740000000000354</v>
      </c>
      <c r="P273" s="49">
        <f t="shared" si="14"/>
        <v>0.15522547631275041</v>
      </c>
      <c r="Q273" s="31">
        <f t="shared" si="15"/>
        <v>0.15522547631275041</v>
      </c>
    </row>
    <row r="274" spans="15:17" x14ac:dyDescent="0.3">
      <c r="O274" s="48">
        <f t="shared" si="16"/>
        <v>-1.3680000000000354</v>
      </c>
      <c r="P274" s="49">
        <f t="shared" si="14"/>
        <v>0.15650762733812376</v>
      </c>
      <c r="Q274" s="31">
        <f t="shared" si="15"/>
        <v>0.15650762733812376</v>
      </c>
    </row>
    <row r="275" spans="15:17" x14ac:dyDescent="0.3">
      <c r="O275" s="48">
        <f t="shared" si="16"/>
        <v>-1.3620000000000354</v>
      </c>
      <c r="P275" s="49">
        <f t="shared" si="14"/>
        <v>0.15779468812570469</v>
      </c>
      <c r="Q275" s="31">
        <f t="shared" si="15"/>
        <v>0.15779468812570469</v>
      </c>
    </row>
    <row r="276" spans="15:17" x14ac:dyDescent="0.3">
      <c r="O276" s="48">
        <f t="shared" si="16"/>
        <v>-1.3560000000000354</v>
      </c>
      <c r="P276" s="49">
        <f t="shared" si="14"/>
        <v>0.15908660600382299</v>
      </c>
      <c r="Q276" s="31">
        <f t="shared" si="15"/>
        <v>0.15908660600382299</v>
      </c>
    </row>
    <row r="277" spans="15:17" x14ac:dyDescent="0.3">
      <c r="O277" s="48">
        <f t="shared" si="16"/>
        <v>-1.3500000000000354</v>
      </c>
      <c r="P277" s="49">
        <f t="shared" si="14"/>
        <v>0.16038332734191196</v>
      </c>
      <c r="Q277" s="31">
        <f t="shared" si="15"/>
        <v>0.16038332734191196</v>
      </c>
    </row>
    <row r="278" spans="15:17" x14ac:dyDescent="0.3">
      <c r="O278" s="48">
        <f t="shared" si="16"/>
        <v>-1.3440000000000354</v>
      </c>
      <c r="P278" s="49">
        <f t="shared" si="14"/>
        <v>0.16168479755041179</v>
      </c>
      <c r="Q278" s="31">
        <f t="shared" si="15"/>
        <v>0.16168479755041179</v>
      </c>
    </row>
    <row r="279" spans="15:17" x14ac:dyDescent="0.3">
      <c r="O279" s="48">
        <f t="shared" si="16"/>
        <v>-1.3380000000000354</v>
      </c>
      <c r="P279" s="49">
        <f t="shared" si="14"/>
        <v>0.16299096108084579</v>
      </c>
      <c r="Q279" s="31">
        <f t="shared" si="15"/>
        <v>0.16299096108084579</v>
      </c>
    </row>
    <row r="280" spans="15:17" x14ac:dyDescent="0.3">
      <c r="O280" s="48">
        <f t="shared" si="16"/>
        <v>-1.3320000000000354</v>
      </c>
      <c r="P280" s="49">
        <f t="shared" si="14"/>
        <v>0.16430176142607009</v>
      </c>
      <c r="Q280" s="31">
        <f t="shared" si="15"/>
        <v>0.16430176142607009</v>
      </c>
    </row>
    <row r="281" spans="15:17" x14ac:dyDescent="0.3">
      <c r="O281" s="48">
        <f t="shared" si="16"/>
        <v>-1.3260000000000354</v>
      </c>
      <c r="P281" s="49">
        <f t="shared" si="14"/>
        <v>0.16561714112069884</v>
      </c>
      <c r="Q281" s="31">
        <f t="shared" si="15"/>
        <v>0.16561714112069884</v>
      </c>
    </row>
    <row r="282" spans="15:17" x14ac:dyDescent="0.3">
      <c r="O282" s="48">
        <f t="shared" si="16"/>
        <v>-1.3200000000000354</v>
      </c>
      <c r="P282" s="49">
        <f t="shared" si="14"/>
        <v>0.16693704174170601</v>
      </c>
      <c r="Q282" s="31">
        <f t="shared" si="15"/>
        <v>0.16693704174170601</v>
      </c>
    </row>
    <row r="283" spans="15:17" x14ac:dyDescent="0.3">
      <c r="O283" s="48">
        <f t="shared" si="16"/>
        <v>-1.3140000000000354</v>
      </c>
      <c r="P283" s="49">
        <f t="shared" si="14"/>
        <v>0.16826140390920519</v>
      </c>
      <c r="Q283" s="31">
        <f t="shared" si="15"/>
        <v>0.16826140390920519</v>
      </c>
    </row>
    <row r="284" spans="15:17" x14ac:dyDescent="0.3">
      <c r="O284" s="48">
        <f t="shared" si="16"/>
        <v>-1.3080000000000354</v>
      </c>
      <c r="P284" s="49">
        <f t="shared" si="14"/>
        <v>0.16959016728740797</v>
      </c>
      <c r="Q284" s="31">
        <f t="shared" si="15"/>
        <v>0.16959016728740797</v>
      </c>
    </row>
    <row r="285" spans="15:17" x14ac:dyDescent="0.3">
      <c r="O285" s="48">
        <f t="shared" si="16"/>
        <v>-1.3020000000000354</v>
      </c>
      <c r="P285" s="49">
        <f t="shared" si="14"/>
        <v>0.1709232705857637</v>
      </c>
      <c r="Q285" s="31">
        <f t="shared" si="15"/>
        <v>0.1709232705857637</v>
      </c>
    </row>
    <row r="286" spans="15:17" x14ac:dyDescent="0.3">
      <c r="O286" s="48">
        <f t="shared" si="16"/>
        <v>-1.2960000000000353</v>
      </c>
      <c r="P286" s="49">
        <f t="shared" si="14"/>
        <v>0.17226065156027973</v>
      </c>
      <c r="Q286" s="31">
        <f t="shared" si="15"/>
        <v>0.17226065156027973</v>
      </c>
    </row>
    <row r="287" spans="15:17" x14ac:dyDescent="0.3">
      <c r="O287" s="48">
        <f t="shared" si="16"/>
        <v>-1.2900000000000353</v>
      </c>
      <c r="P287" s="49">
        <f t="shared" si="14"/>
        <v>0.17360224701502508</v>
      </c>
      <c r="Q287" s="31">
        <f t="shared" si="15"/>
        <v>0.17360224701502508</v>
      </c>
    </row>
    <row r="288" spans="15:17" x14ac:dyDescent="0.3">
      <c r="O288" s="48">
        <f t="shared" si="16"/>
        <v>-1.2840000000000353</v>
      </c>
      <c r="P288" s="49">
        <f t="shared" si="14"/>
        <v>0.17494799280381751</v>
      </c>
      <c r="Q288" s="31">
        <f t="shared" si="15"/>
        <v>0.17494799280381751</v>
      </c>
    </row>
    <row r="289" spans="15:17" x14ac:dyDescent="0.3">
      <c r="O289" s="48">
        <f t="shared" si="16"/>
        <v>-1.2780000000000353</v>
      </c>
      <c r="P289" s="49">
        <f t="shared" si="14"/>
        <v>0.17629782383209566</v>
      </c>
      <c r="Q289" s="31">
        <f t="shared" si="15"/>
        <v>0.17629782383209566</v>
      </c>
    </row>
    <row r="290" spans="15:17" x14ac:dyDescent="0.3">
      <c r="O290" s="48">
        <f t="shared" si="16"/>
        <v>-1.2720000000000353</v>
      </c>
      <c r="P290" s="49">
        <f t="shared" si="14"/>
        <v>0.17765167405897717</v>
      </c>
      <c r="Q290" s="31">
        <f t="shared" si="15"/>
        <v>0.17765167405897717</v>
      </c>
    </row>
    <row r="291" spans="15:17" x14ac:dyDescent="0.3">
      <c r="O291" s="48">
        <f t="shared" si="16"/>
        <v>-1.2660000000000353</v>
      </c>
      <c r="P291" s="49">
        <f t="shared" si="14"/>
        <v>0.17900947649950341</v>
      </c>
      <c r="Q291" s="31">
        <f t="shared" si="15"/>
        <v>0.17900947649950341</v>
      </c>
    </row>
    <row r="292" spans="15:17" x14ac:dyDescent="0.3">
      <c r="O292" s="48">
        <f t="shared" si="16"/>
        <v>-1.2600000000000353</v>
      </c>
      <c r="P292" s="49">
        <f t="shared" si="14"/>
        <v>0.18037116322707233</v>
      </c>
      <c r="Q292" s="31">
        <f t="shared" si="15"/>
        <v>0.18037116322707233</v>
      </c>
    </row>
    <row r="293" spans="15:17" x14ac:dyDescent="0.3">
      <c r="O293" s="48">
        <f t="shared" si="16"/>
        <v>-1.2540000000000353</v>
      </c>
      <c r="P293" s="49">
        <f t="shared" si="14"/>
        <v>0.18173666537605998</v>
      </c>
      <c r="Q293" s="31">
        <f t="shared" si="15"/>
        <v>0.18173666537605998</v>
      </c>
    </row>
    <row r="294" spans="15:17" x14ac:dyDescent="0.3">
      <c r="O294" s="48">
        <f t="shared" si="16"/>
        <v>-1.2480000000000353</v>
      </c>
      <c r="P294" s="49">
        <f t="shared" si="14"/>
        <v>0.18310591314463184</v>
      </c>
      <c r="Q294" s="31">
        <f t="shared" si="15"/>
        <v>0.18310591314463184</v>
      </c>
    </row>
    <row r="295" spans="15:17" x14ac:dyDescent="0.3">
      <c r="O295" s="48">
        <f t="shared" si="16"/>
        <v>-1.2420000000000353</v>
      </c>
      <c r="P295" s="49">
        <f t="shared" si="14"/>
        <v>0.18447883579774427</v>
      </c>
      <c r="Q295" s="31">
        <f t="shared" si="15"/>
        <v>0.18447883579774427</v>
      </c>
    </row>
    <row r="296" spans="15:17" x14ac:dyDescent="0.3">
      <c r="O296" s="48">
        <f t="shared" si="16"/>
        <v>-1.2360000000000353</v>
      </c>
      <c r="P296" s="49">
        <f t="shared" si="14"/>
        <v>0.1858553616703377</v>
      </c>
      <c r="Q296" s="31">
        <f t="shared" si="15"/>
        <v>0.1858553616703377</v>
      </c>
    </row>
    <row r="297" spans="15:17" x14ac:dyDescent="0.3">
      <c r="O297" s="48">
        <f t="shared" si="16"/>
        <v>-1.2300000000000353</v>
      </c>
      <c r="P297" s="49">
        <f t="shared" si="14"/>
        <v>0.18723541817072142</v>
      </c>
      <c r="Q297" s="31">
        <f t="shared" si="15"/>
        <v>0.18723541817072142</v>
      </c>
    </row>
    <row r="298" spans="15:17" x14ac:dyDescent="0.3">
      <c r="O298" s="48">
        <f t="shared" si="16"/>
        <v>-1.2240000000000353</v>
      </c>
      <c r="P298" s="49">
        <f t="shared" si="14"/>
        <v>0.18861893178415137</v>
      </c>
      <c r="Q298" s="31">
        <f t="shared" si="15"/>
        <v>0.18861893178415137</v>
      </c>
    </row>
    <row r="299" spans="15:17" x14ac:dyDescent="0.3">
      <c r="O299" s="48">
        <f t="shared" si="16"/>
        <v>-1.2180000000000353</v>
      </c>
      <c r="P299" s="49">
        <f t="shared" si="14"/>
        <v>0.19000582807660132</v>
      </c>
      <c r="Q299" s="31">
        <f t="shared" si="15"/>
        <v>0.19000582807660132</v>
      </c>
    </row>
    <row r="300" spans="15:17" x14ac:dyDescent="0.3">
      <c r="O300" s="48">
        <f t="shared" si="16"/>
        <v>-1.2120000000000353</v>
      </c>
      <c r="P300" s="49">
        <f t="shared" si="14"/>
        <v>0.19139603169872788</v>
      </c>
      <c r="Q300" s="31">
        <f t="shared" si="15"/>
        <v>0.19139603169872788</v>
      </c>
    </row>
    <row r="301" spans="15:17" x14ac:dyDescent="0.3">
      <c r="O301" s="48">
        <f t="shared" si="16"/>
        <v>-1.2060000000000353</v>
      </c>
      <c r="P301" s="49">
        <f t="shared" si="14"/>
        <v>0.19278946639003017</v>
      </c>
      <c r="Q301" s="31">
        <f t="shared" si="15"/>
        <v>0.19278946639003017</v>
      </c>
    </row>
    <row r="302" spans="15:17" x14ac:dyDescent="0.3">
      <c r="O302" s="48">
        <f t="shared" si="16"/>
        <v>-1.2000000000000353</v>
      </c>
      <c r="P302" s="49">
        <f t="shared" si="14"/>
        <v>0.19418605498320474</v>
      </c>
      <c r="Q302" s="31">
        <f t="shared" si="15"/>
        <v>0.19418605498320474</v>
      </c>
    </row>
    <row r="303" spans="15:17" x14ac:dyDescent="0.3">
      <c r="O303" s="48">
        <f t="shared" si="16"/>
        <v>-1.1940000000000353</v>
      </c>
      <c r="P303" s="49">
        <f t="shared" si="14"/>
        <v>0.1955857194086959</v>
      </c>
      <c r="Q303" s="31">
        <f t="shared" si="15"/>
        <v>0.1955857194086959</v>
      </c>
    </row>
    <row r="304" spans="15:17" x14ac:dyDescent="0.3">
      <c r="O304" s="48">
        <f t="shared" si="16"/>
        <v>-1.1880000000000353</v>
      </c>
      <c r="P304" s="49">
        <f t="shared" si="14"/>
        <v>0.19698838069944222</v>
      </c>
      <c r="Q304" s="31">
        <f t="shared" si="15"/>
        <v>0.19698838069944222</v>
      </c>
    </row>
    <row r="305" spans="15:17" x14ac:dyDescent="0.3">
      <c r="O305" s="48">
        <f t="shared" si="16"/>
        <v>-1.1820000000000352</v>
      </c>
      <c r="P305" s="49">
        <f t="shared" si="14"/>
        <v>0.19839395899581935</v>
      </c>
      <c r="Q305" s="31">
        <f t="shared" si="15"/>
        <v>0.19839395899581935</v>
      </c>
    </row>
    <row r="306" spans="15:17" x14ac:dyDescent="0.3">
      <c r="O306" s="48">
        <f t="shared" si="16"/>
        <v>-1.1760000000000352</v>
      </c>
      <c r="P306" s="49">
        <f t="shared" si="14"/>
        <v>0.19980237355077973</v>
      </c>
      <c r="Q306" s="31">
        <f t="shared" si="15"/>
        <v>0.19980237355077973</v>
      </c>
    </row>
    <row r="307" spans="15:17" x14ac:dyDescent="0.3">
      <c r="O307" s="48">
        <f t="shared" si="16"/>
        <v>-1.1700000000000352</v>
      </c>
      <c r="P307" s="49">
        <f t="shared" si="14"/>
        <v>0.20121354273518907</v>
      </c>
      <c r="Q307" s="31">
        <f t="shared" si="15"/>
        <v>0.20121354273518907</v>
      </c>
    </row>
    <row r="308" spans="15:17" x14ac:dyDescent="0.3">
      <c r="O308" s="48">
        <f t="shared" si="16"/>
        <v>-1.1640000000000352</v>
      </c>
      <c r="P308" s="49">
        <f t="shared" si="14"/>
        <v>0.20262738404336075</v>
      </c>
      <c r="Q308" s="31">
        <f t="shared" si="15"/>
        <v>0.20262738404336075</v>
      </c>
    </row>
    <row r="309" spans="15:17" x14ac:dyDescent="0.3">
      <c r="O309" s="48">
        <f t="shared" si="16"/>
        <v>-1.1580000000000352</v>
      </c>
      <c r="P309" s="49">
        <f t="shared" si="14"/>
        <v>0.20404381409878708</v>
      </c>
      <c r="Q309" s="31">
        <f t="shared" si="15"/>
        <v>0.20404381409878708</v>
      </c>
    </row>
    <row r="310" spans="15:17" x14ac:dyDescent="0.3">
      <c r="O310" s="48">
        <f t="shared" si="16"/>
        <v>-1.1520000000000352</v>
      </c>
      <c r="P310" s="49">
        <f t="shared" si="14"/>
        <v>0.20546274866006858</v>
      </c>
      <c r="Q310" s="31">
        <f t="shared" si="15"/>
        <v>0.20546274866006858</v>
      </c>
    </row>
    <row r="311" spans="15:17" x14ac:dyDescent="0.3">
      <c r="O311" s="48">
        <f t="shared" si="16"/>
        <v>-1.1460000000000352</v>
      </c>
      <c r="P311" s="49">
        <f t="shared" si="14"/>
        <v>0.20688410262704096</v>
      </c>
      <c r="Q311" s="31">
        <f t="shared" si="15"/>
        <v>0.20688410262704096</v>
      </c>
    </row>
    <row r="312" spans="15:17" x14ac:dyDescent="0.3">
      <c r="O312" s="48">
        <f t="shared" si="16"/>
        <v>-1.1400000000000352</v>
      </c>
      <c r="P312" s="49">
        <f t="shared" si="14"/>
        <v>0.20830779004709998</v>
      </c>
      <c r="Q312" s="31">
        <f t="shared" si="15"/>
        <v>0.20830779004709998</v>
      </c>
    </row>
    <row r="313" spans="15:17" x14ac:dyDescent="0.3">
      <c r="O313" s="48">
        <f t="shared" si="16"/>
        <v>-1.1340000000000352</v>
      </c>
      <c r="P313" s="49">
        <f t="shared" si="14"/>
        <v>0.20973372412172409</v>
      </c>
      <c r="Q313" s="31">
        <f t="shared" si="15"/>
        <v>0.20973372412172409</v>
      </c>
    </row>
    <row r="314" spans="15:17" x14ac:dyDescent="0.3">
      <c r="O314" s="48">
        <f t="shared" si="16"/>
        <v>-1.1280000000000352</v>
      </c>
      <c r="P314" s="49">
        <f t="shared" si="14"/>
        <v>0.21116181721319474</v>
      </c>
      <c r="Q314" s="31">
        <f t="shared" si="15"/>
        <v>0.21116181721319474</v>
      </c>
    </row>
    <row r="315" spans="15:17" x14ac:dyDescent="0.3">
      <c r="O315" s="48">
        <f t="shared" si="16"/>
        <v>-1.1220000000000352</v>
      </c>
      <c r="P315" s="49">
        <f t="shared" si="14"/>
        <v>0.21259198085151476</v>
      </c>
      <c r="Q315" s="31">
        <f t="shared" si="15"/>
        <v>0.21259198085151476</v>
      </c>
    </row>
    <row r="316" spans="15:17" x14ac:dyDescent="0.3">
      <c r="O316" s="48">
        <f t="shared" si="16"/>
        <v>-1.1160000000000352</v>
      </c>
      <c r="P316" s="49">
        <f t="shared" si="14"/>
        <v>0.21402412574152371</v>
      </c>
      <c r="Q316" s="31">
        <f t="shared" si="15"/>
        <v>0.21402412574152371</v>
      </c>
    </row>
    <row r="317" spans="15:17" x14ac:dyDescent="0.3">
      <c r="O317" s="48">
        <f t="shared" si="16"/>
        <v>-1.1100000000000352</v>
      </c>
      <c r="P317" s="49">
        <f t="shared" si="14"/>
        <v>0.21545816177021132</v>
      </c>
      <c r="Q317" s="31">
        <f t="shared" si="15"/>
        <v>0.21545816177021132</v>
      </c>
    </row>
    <row r="318" spans="15:17" x14ac:dyDescent="0.3">
      <c r="O318" s="48">
        <f t="shared" si="16"/>
        <v>-1.1040000000000352</v>
      </c>
      <c r="P318" s="49">
        <f t="shared" si="14"/>
        <v>0.2168939980142271</v>
      </c>
      <c r="Q318" s="31">
        <f t="shared" si="15"/>
        <v>0.2168939980142271</v>
      </c>
    </row>
    <row r="319" spans="15:17" x14ac:dyDescent="0.3">
      <c r="O319" s="48">
        <f t="shared" si="16"/>
        <v>-1.0980000000000352</v>
      </c>
      <c r="P319" s="49">
        <f t="shared" si="14"/>
        <v>0.21833154274758773</v>
      </c>
      <c r="Q319" s="31">
        <f t="shared" si="15"/>
        <v>0.21833154274758773</v>
      </c>
    </row>
    <row r="320" spans="15:17" x14ac:dyDescent="0.3">
      <c r="O320" s="48">
        <f t="shared" si="16"/>
        <v>-1.0920000000000352</v>
      </c>
      <c r="P320" s="49">
        <f t="shared" si="14"/>
        <v>0.21977070344958019</v>
      </c>
      <c r="Q320" s="31">
        <f t="shared" si="15"/>
        <v>0.21977070344958019</v>
      </c>
    </row>
    <row r="321" spans="15:17" x14ac:dyDescent="0.3">
      <c r="O321" s="48">
        <f t="shared" si="16"/>
        <v>-1.0860000000000352</v>
      </c>
      <c r="P321" s="49">
        <f t="shared" si="14"/>
        <v>0.22121138681286134</v>
      </c>
      <c r="Q321" s="31">
        <f t="shared" si="15"/>
        <v>0.22121138681286134</v>
      </c>
    </row>
    <row r="322" spans="15:17" x14ac:dyDescent="0.3">
      <c r="O322" s="48">
        <f t="shared" si="16"/>
        <v>-1.0800000000000352</v>
      </c>
      <c r="P322" s="49">
        <f t="shared" si="14"/>
        <v>0.22265349875175267</v>
      </c>
      <c r="Q322" s="31">
        <f t="shared" si="15"/>
        <v>0.22265349875175267</v>
      </c>
    </row>
    <row r="323" spans="15:17" x14ac:dyDescent="0.3">
      <c r="O323" s="48">
        <f t="shared" si="16"/>
        <v>-1.0740000000000351</v>
      </c>
      <c r="P323" s="49">
        <f t="shared" ref="P323:P386" si="17">_xlfn.NORM.S.DIST(O323,0)</f>
        <v>0.2240969444107308</v>
      </c>
      <c r="Q323" s="31">
        <f t="shared" ref="Q323:Q386" si="18">IF(AND(O323&gt;=$M$1,O323&lt;=$N$1),P323,"")</f>
        <v>0.2240969444107308</v>
      </c>
    </row>
    <row r="324" spans="15:17" x14ac:dyDescent="0.3">
      <c r="O324" s="48">
        <f t="shared" ref="O324:O387" si="19">O323+6/1000</f>
        <v>-1.0680000000000351</v>
      </c>
      <c r="P324" s="49">
        <f t="shared" si="17"/>
        <v>0.2255416281731116</v>
      </c>
      <c r="Q324" s="31">
        <f t="shared" si="18"/>
        <v>0.2255416281731116</v>
      </c>
    </row>
    <row r="325" spans="15:17" x14ac:dyDescent="0.3">
      <c r="O325" s="48">
        <f t="shared" si="19"/>
        <v>-1.0620000000000351</v>
      </c>
      <c r="P325" s="49">
        <f t="shared" si="17"/>
        <v>0.22698745366992926</v>
      </c>
      <c r="Q325" s="31">
        <f t="shared" si="18"/>
        <v>0.22698745366992926</v>
      </c>
    </row>
    <row r="326" spans="15:17" x14ac:dyDescent="0.3">
      <c r="O326" s="48">
        <f t="shared" si="19"/>
        <v>-1.0560000000000351</v>
      </c>
      <c r="P326" s="49">
        <f t="shared" si="17"/>
        <v>0.22843432378900758</v>
      </c>
      <c r="Q326" s="31">
        <f t="shared" si="18"/>
        <v>0.22843432378900758</v>
      </c>
    </row>
    <row r="327" spans="15:17" x14ac:dyDescent="0.3">
      <c r="O327" s="48">
        <f t="shared" si="19"/>
        <v>-1.0500000000000351</v>
      </c>
      <c r="P327" s="49">
        <f t="shared" si="17"/>
        <v>0.22988214068422455</v>
      </c>
      <c r="Q327" s="31">
        <f t="shared" si="18"/>
        <v>0.22988214068422455</v>
      </c>
    </row>
    <row r="328" spans="15:17" x14ac:dyDescent="0.3">
      <c r="O328" s="48">
        <f t="shared" si="19"/>
        <v>-1.0440000000000351</v>
      </c>
      <c r="P328" s="49">
        <f t="shared" si="17"/>
        <v>0.23133080578496831</v>
      </c>
      <c r="Q328" s="31">
        <f t="shared" si="18"/>
        <v>0.23133080578496831</v>
      </c>
    </row>
    <row r="329" spans="15:17" x14ac:dyDescent="0.3">
      <c r="O329" s="48">
        <f t="shared" si="19"/>
        <v>-1.0380000000000351</v>
      </c>
      <c r="P329" s="49">
        <f t="shared" si="17"/>
        <v>0.23278021980578401</v>
      </c>
      <c r="Q329" s="31">
        <f t="shared" si="18"/>
        <v>0.23278021980578401</v>
      </c>
    </row>
    <row r="330" spans="15:17" x14ac:dyDescent="0.3">
      <c r="O330" s="48">
        <f t="shared" si="19"/>
        <v>-1.0320000000000351</v>
      </c>
      <c r="P330" s="49">
        <f t="shared" si="17"/>
        <v>0.23423028275621099</v>
      </c>
      <c r="Q330" s="31">
        <f t="shared" si="18"/>
        <v>0.23423028275621099</v>
      </c>
    </row>
    <row r="331" spans="15:17" x14ac:dyDescent="0.3">
      <c r="O331" s="48">
        <f t="shared" si="19"/>
        <v>-1.0260000000000351</v>
      </c>
      <c r="P331" s="49">
        <f t="shared" si="17"/>
        <v>0.23568089395080871</v>
      </c>
      <c r="Q331" s="31">
        <f t="shared" si="18"/>
        <v>0.23568089395080871</v>
      </c>
    </row>
    <row r="332" spans="15:17" x14ac:dyDescent="0.3">
      <c r="O332" s="48">
        <f t="shared" si="19"/>
        <v>-1.0200000000000351</v>
      </c>
      <c r="P332" s="49">
        <f t="shared" si="17"/>
        <v>0.2371319520193711</v>
      </c>
      <c r="Q332" s="31">
        <f t="shared" si="18"/>
        <v>0.2371319520193711</v>
      </c>
    </row>
    <row r="333" spans="15:17" x14ac:dyDescent="0.3">
      <c r="O333" s="48">
        <f t="shared" si="19"/>
        <v>-1.0140000000000351</v>
      </c>
      <c r="P333" s="49">
        <f t="shared" si="17"/>
        <v>0.23858335491732766</v>
      </c>
      <c r="Q333" s="31">
        <f t="shared" si="18"/>
        <v>0.23858335491732766</v>
      </c>
    </row>
    <row r="334" spans="15:17" x14ac:dyDescent="0.3">
      <c r="O334" s="48">
        <f t="shared" si="19"/>
        <v>-1.0080000000000351</v>
      </c>
      <c r="P334" s="49">
        <f t="shared" si="17"/>
        <v>0.24003499993633098</v>
      </c>
      <c r="Q334" s="31">
        <f t="shared" si="18"/>
        <v>0.24003499993633098</v>
      </c>
    </row>
    <row r="335" spans="15:17" x14ac:dyDescent="0.3">
      <c r="O335" s="48">
        <f t="shared" si="19"/>
        <v>-1.0020000000000351</v>
      </c>
      <c r="P335" s="49">
        <f t="shared" si="17"/>
        <v>0.24148678371502885</v>
      </c>
      <c r="Q335" s="31">
        <f t="shared" si="18"/>
        <v>0.24148678371502885</v>
      </c>
    </row>
    <row r="336" spans="15:17" x14ac:dyDescent="0.3">
      <c r="O336" s="48">
        <f t="shared" si="19"/>
        <v>-0.99600000000003508</v>
      </c>
      <c r="P336" s="49">
        <f t="shared" si="17"/>
        <v>0.24293860225001968</v>
      </c>
      <c r="Q336" s="31">
        <f t="shared" si="18"/>
        <v>0.24293860225001968</v>
      </c>
    </row>
    <row r="337" spans="15:17" x14ac:dyDescent="0.3">
      <c r="O337" s="48">
        <f t="shared" si="19"/>
        <v>-0.99000000000003507</v>
      </c>
      <c r="P337" s="49">
        <f t="shared" si="17"/>
        <v>0.24439035090699107</v>
      </c>
      <c r="Q337" s="31">
        <f t="shared" si="18"/>
        <v>0.24439035090699107</v>
      </c>
    </row>
    <row r="338" spans="15:17" x14ac:dyDescent="0.3">
      <c r="O338" s="48">
        <f t="shared" si="19"/>
        <v>-0.98400000000003507</v>
      </c>
      <c r="P338" s="49">
        <f t="shared" si="17"/>
        <v>0.2458419244320387</v>
      </c>
      <c r="Q338" s="31">
        <f t="shared" si="18"/>
        <v>0.2458419244320387</v>
      </c>
    </row>
    <row r="339" spans="15:17" x14ac:dyDescent="0.3">
      <c r="O339" s="48">
        <f t="shared" si="19"/>
        <v>-0.97800000000003506</v>
      </c>
      <c r="P339" s="49">
        <f t="shared" si="17"/>
        <v>0.24729321696316525</v>
      </c>
      <c r="Q339" s="31">
        <f t="shared" si="18"/>
        <v>0.24729321696316525</v>
      </c>
    </row>
    <row r="340" spans="15:17" x14ac:dyDescent="0.3">
      <c r="O340" s="48">
        <f t="shared" si="19"/>
        <v>-0.97200000000003506</v>
      </c>
      <c r="P340" s="49">
        <f t="shared" si="17"/>
        <v>0.24874412204195773</v>
      </c>
      <c r="Q340" s="31">
        <f t="shared" si="18"/>
        <v>0.24874412204195773</v>
      </c>
    </row>
    <row r="341" spans="15:17" x14ac:dyDescent="0.3">
      <c r="O341" s="48">
        <f t="shared" si="19"/>
        <v>-0.96600000000003505</v>
      </c>
      <c r="P341" s="49">
        <f t="shared" si="17"/>
        <v>0.25019453262544133</v>
      </c>
      <c r="Q341" s="31">
        <f t="shared" si="18"/>
        <v>0.25019453262544133</v>
      </c>
    </row>
    <row r="342" spans="15:17" x14ac:dyDescent="0.3">
      <c r="O342" s="48">
        <f t="shared" si="19"/>
        <v>-0.96000000000003505</v>
      </c>
      <c r="P342" s="49">
        <f t="shared" si="17"/>
        <v>0.25164434109810863</v>
      </c>
      <c r="Q342" s="31">
        <f t="shared" si="18"/>
        <v>0.25164434109810863</v>
      </c>
    </row>
    <row r="343" spans="15:17" x14ac:dyDescent="0.3">
      <c r="O343" s="48">
        <f t="shared" si="19"/>
        <v>-0.95400000000003504</v>
      </c>
      <c r="P343" s="49">
        <f t="shared" si="17"/>
        <v>0.25309343928412287</v>
      </c>
      <c r="Q343" s="31">
        <f t="shared" si="18"/>
        <v>0.25309343928412287</v>
      </c>
    </row>
    <row r="344" spans="15:17" x14ac:dyDescent="0.3">
      <c r="O344" s="48">
        <f t="shared" si="19"/>
        <v>-0.94800000000003504</v>
      </c>
      <c r="P344" s="49">
        <f t="shared" si="17"/>
        <v>0.25454171845969281</v>
      </c>
      <c r="Q344" s="31">
        <f t="shared" si="18"/>
        <v>0.25454171845969281</v>
      </c>
    </row>
    <row r="345" spans="15:17" x14ac:dyDescent="0.3">
      <c r="O345" s="48">
        <f t="shared" si="19"/>
        <v>-0.94200000000003503</v>
      </c>
      <c r="P345" s="49">
        <f t="shared" si="17"/>
        <v>0.25598906936561805</v>
      </c>
      <c r="Q345" s="31">
        <f t="shared" si="18"/>
        <v>0.25598906936561805</v>
      </c>
    </row>
    <row r="346" spans="15:17" x14ac:dyDescent="0.3">
      <c r="O346" s="48">
        <f t="shared" si="19"/>
        <v>-0.93600000000003503</v>
      </c>
      <c r="P346" s="49">
        <f t="shared" si="17"/>
        <v>0.25743538222000356</v>
      </c>
      <c r="Q346" s="31">
        <f t="shared" si="18"/>
        <v>0.25743538222000356</v>
      </c>
    </row>
    <row r="347" spans="15:17" x14ac:dyDescent="0.3">
      <c r="O347" s="48">
        <f t="shared" si="19"/>
        <v>-0.93000000000003502</v>
      </c>
      <c r="P347" s="49">
        <f t="shared" si="17"/>
        <v>0.25888054673114042</v>
      </c>
      <c r="Q347" s="31">
        <f t="shared" si="18"/>
        <v>0.25888054673114042</v>
      </c>
    </row>
    <row r="348" spans="15:17" x14ac:dyDescent="0.3">
      <c r="O348" s="48">
        <f t="shared" si="19"/>
        <v>-0.92400000000003502</v>
      </c>
      <c r="P348" s="49">
        <f t="shared" si="17"/>
        <v>0.26032445211055183</v>
      </c>
      <c r="Q348" s="31">
        <f t="shared" si="18"/>
        <v>0.26032445211055183</v>
      </c>
    </row>
    <row r="349" spans="15:17" x14ac:dyDescent="0.3">
      <c r="O349" s="48">
        <f t="shared" si="19"/>
        <v>-0.91800000000003501</v>
      </c>
      <c r="P349" s="49">
        <f t="shared" si="17"/>
        <v>0.2617669870862025</v>
      </c>
      <c r="Q349" s="31">
        <f t="shared" si="18"/>
        <v>0.2617669870862025</v>
      </c>
    </row>
    <row r="350" spans="15:17" x14ac:dyDescent="0.3">
      <c r="O350" s="48">
        <f t="shared" si="19"/>
        <v>-0.912000000000035</v>
      </c>
      <c r="P350" s="49">
        <f t="shared" si="17"/>
        <v>0.26320803991586866</v>
      </c>
      <c r="Q350" s="31">
        <f t="shared" si="18"/>
        <v>0.26320803991586866</v>
      </c>
    </row>
    <row r="351" spans="15:17" x14ac:dyDescent="0.3">
      <c r="O351" s="48">
        <f t="shared" si="19"/>
        <v>-0.906000000000035</v>
      </c>
      <c r="P351" s="49">
        <f t="shared" si="17"/>
        <v>0.26464749840066815</v>
      </c>
      <c r="Q351" s="31">
        <f t="shared" si="18"/>
        <v>0.26464749840066815</v>
      </c>
    </row>
    <row r="352" spans="15:17" x14ac:dyDescent="0.3">
      <c r="O352" s="48">
        <f t="shared" si="19"/>
        <v>-0.90000000000003499</v>
      </c>
      <c r="P352" s="49">
        <f t="shared" si="17"/>
        <v>0.26608524989874643</v>
      </c>
      <c r="Q352" s="31">
        <f t="shared" si="18"/>
        <v>0.26608524989874643</v>
      </c>
    </row>
    <row r="353" spans="15:17" x14ac:dyDescent="0.3">
      <c r="O353" s="48">
        <f t="shared" si="19"/>
        <v>-0.89400000000003499</v>
      </c>
      <c r="P353" s="49">
        <f t="shared" si="17"/>
        <v>0.26752118133911917</v>
      </c>
      <c r="Q353" s="31">
        <f t="shared" si="18"/>
        <v>0.26752118133911917</v>
      </c>
    </row>
    <row r="354" spans="15:17" x14ac:dyDescent="0.3">
      <c r="O354" s="48">
        <f t="shared" si="19"/>
        <v>-0.88800000000003498</v>
      </c>
      <c r="P354" s="49">
        <f t="shared" si="17"/>
        <v>0.26895517923566625</v>
      </c>
      <c r="Q354" s="31">
        <f t="shared" si="18"/>
        <v>0.26895517923566625</v>
      </c>
    </row>
    <row r="355" spans="15:17" x14ac:dyDescent="0.3">
      <c r="O355" s="48">
        <f t="shared" si="19"/>
        <v>-0.88200000000003498</v>
      </c>
      <c r="P355" s="49">
        <f t="shared" si="17"/>
        <v>0.27038712970127721</v>
      </c>
      <c r="Q355" s="31">
        <f t="shared" si="18"/>
        <v>0.27038712970127721</v>
      </c>
    </row>
    <row r="356" spans="15:17" x14ac:dyDescent="0.3">
      <c r="O356" s="48">
        <f t="shared" si="19"/>
        <v>-0.87600000000003497</v>
      </c>
      <c r="P356" s="49">
        <f t="shared" si="17"/>
        <v>0.27181691846214556</v>
      </c>
      <c r="Q356" s="31">
        <f t="shared" si="18"/>
        <v>0.27181691846214556</v>
      </c>
    </row>
    <row r="357" spans="15:17" x14ac:dyDescent="0.3">
      <c r="O357" s="48">
        <f t="shared" si="19"/>
        <v>-0.87000000000003497</v>
      </c>
      <c r="P357" s="49">
        <f t="shared" si="17"/>
        <v>0.27324443087220796</v>
      </c>
      <c r="Q357" s="31">
        <f t="shared" si="18"/>
        <v>0.27324443087220796</v>
      </c>
    </row>
    <row r="358" spans="15:17" x14ac:dyDescent="0.3">
      <c r="O358" s="48">
        <f t="shared" si="19"/>
        <v>-0.86400000000003496</v>
      </c>
      <c r="P358" s="49">
        <f t="shared" si="17"/>
        <v>0.27466955192772863</v>
      </c>
      <c r="Q358" s="31">
        <f t="shared" si="18"/>
        <v>0.27466955192772863</v>
      </c>
    </row>
    <row r="359" spans="15:17" x14ac:dyDescent="0.3">
      <c r="O359" s="48">
        <f t="shared" si="19"/>
        <v>-0.85800000000003496</v>
      </c>
      <c r="P359" s="49">
        <f t="shared" si="17"/>
        <v>0.27609216628202421</v>
      </c>
      <c r="Q359" s="31">
        <f t="shared" si="18"/>
        <v>0.27609216628202421</v>
      </c>
    </row>
    <row r="360" spans="15:17" x14ac:dyDescent="0.3">
      <c r="O360" s="48">
        <f t="shared" si="19"/>
        <v>-0.85200000000003495</v>
      </c>
      <c r="P360" s="49">
        <f t="shared" si="17"/>
        <v>0.27751215826032788</v>
      </c>
      <c r="Q360" s="31">
        <f t="shared" si="18"/>
        <v>0.27751215826032788</v>
      </c>
    </row>
    <row r="361" spans="15:17" x14ac:dyDescent="0.3">
      <c r="O361" s="48">
        <f t="shared" si="19"/>
        <v>-0.84600000000003495</v>
      </c>
      <c r="P361" s="49">
        <f t="shared" si="17"/>
        <v>0.27892941187478992</v>
      </c>
      <c r="Q361" s="31">
        <f t="shared" si="18"/>
        <v>0.27892941187478992</v>
      </c>
    </row>
    <row r="362" spans="15:17" x14ac:dyDescent="0.3">
      <c r="O362" s="48">
        <f t="shared" si="19"/>
        <v>-0.84000000000003494</v>
      </c>
      <c r="P362" s="49">
        <f t="shared" si="17"/>
        <v>0.28034381083961235</v>
      </c>
      <c r="Q362" s="31">
        <f t="shared" si="18"/>
        <v>0.28034381083961235</v>
      </c>
    </row>
    <row r="363" spans="15:17" x14ac:dyDescent="0.3">
      <c r="O363" s="48">
        <f t="shared" si="19"/>
        <v>-0.83400000000003494</v>
      </c>
      <c r="P363" s="49">
        <f t="shared" si="17"/>
        <v>0.28175523858631457</v>
      </c>
      <c r="Q363" s="31">
        <f t="shared" si="18"/>
        <v>0.28175523858631457</v>
      </c>
    </row>
    <row r="364" spans="15:17" x14ac:dyDescent="0.3">
      <c r="O364" s="48">
        <f t="shared" si="19"/>
        <v>-0.82800000000003493</v>
      </c>
      <c r="P364" s="49">
        <f t="shared" si="17"/>
        <v>0.28316357827912803</v>
      </c>
      <c r="Q364" s="31">
        <f t="shared" si="18"/>
        <v>0.28316357827912803</v>
      </c>
    </row>
    <row r="365" spans="15:17" x14ac:dyDescent="0.3">
      <c r="O365" s="48">
        <f t="shared" si="19"/>
        <v>-0.82200000000003492</v>
      </c>
      <c r="P365" s="49">
        <f t="shared" si="17"/>
        <v>0.28456871283051649</v>
      </c>
      <c r="Q365" s="31">
        <f t="shared" si="18"/>
        <v>0.28456871283051649</v>
      </c>
    </row>
    <row r="366" spans="15:17" x14ac:dyDescent="0.3">
      <c r="O366" s="48">
        <f t="shared" si="19"/>
        <v>-0.81600000000003492</v>
      </c>
      <c r="P366" s="49">
        <f t="shared" si="17"/>
        <v>0.28597052491682023</v>
      </c>
      <c r="Q366" s="31">
        <f t="shared" si="18"/>
        <v>0.28597052491682023</v>
      </c>
    </row>
    <row r="367" spans="15:17" x14ac:dyDescent="0.3">
      <c r="O367" s="48">
        <f t="shared" si="19"/>
        <v>-0.81000000000003491</v>
      </c>
      <c r="P367" s="49">
        <f t="shared" si="17"/>
        <v>0.28736889699402018</v>
      </c>
      <c r="Q367" s="31">
        <f t="shared" si="18"/>
        <v>0.28736889699402018</v>
      </c>
    </row>
    <row r="368" spans="15:17" x14ac:dyDescent="0.3">
      <c r="O368" s="48">
        <f t="shared" si="19"/>
        <v>-0.80400000000003491</v>
      </c>
      <c r="P368" s="49">
        <f t="shared" si="17"/>
        <v>0.28876371131361983</v>
      </c>
      <c r="Q368" s="31">
        <f t="shared" si="18"/>
        <v>0.28876371131361983</v>
      </c>
    </row>
    <row r="369" spans="15:17" x14ac:dyDescent="0.3">
      <c r="O369" s="48">
        <f t="shared" si="19"/>
        <v>-0.7980000000000349</v>
      </c>
      <c r="P369" s="49">
        <f t="shared" si="17"/>
        <v>0.29015484993864227</v>
      </c>
      <c r="Q369" s="31">
        <f t="shared" si="18"/>
        <v>0.29015484993864227</v>
      </c>
    </row>
    <row r="370" spans="15:17" x14ac:dyDescent="0.3">
      <c r="O370" s="48">
        <f t="shared" si="19"/>
        <v>-0.7920000000000349</v>
      </c>
      <c r="P370" s="49">
        <f t="shared" si="17"/>
        <v>0.29154219475973914</v>
      </c>
      <c r="Q370" s="31">
        <f t="shared" si="18"/>
        <v>0.29154219475973914</v>
      </c>
    </row>
    <row r="371" spans="15:17" x14ac:dyDescent="0.3">
      <c r="O371" s="48">
        <f t="shared" si="19"/>
        <v>-0.78600000000003489</v>
      </c>
      <c r="P371" s="49">
        <f t="shared" si="17"/>
        <v>0.29292562751140816</v>
      </c>
      <c r="Q371" s="31">
        <f t="shared" si="18"/>
        <v>0.29292562751140816</v>
      </c>
    </row>
    <row r="372" spans="15:17" x14ac:dyDescent="0.3">
      <c r="O372" s="48">
        <f t="shared" si="19"/>
        <v>-0.78000000000003489</v>
      </c>
      <c r="P372" s="49">
        <f t="shared" si="17"/>
        <v>0.29430502978831713</v>
      </c>
      <c r="Q372" s="31">
        <f t="shared" si="18"/>
        <v>0.29430502978831713</v>
      </c>
    </row>
    <row r="373" spans="15:17" x14ac:dyDescent="0.3">
      <c r="O373" s="48">
        <f t="shared" si="19"/>
        <v>-0.77400000000003488</v>
      </c>
      <c r="P373" s="49">
        <f t="shared" si="17"/>
        <v>0.29568028306173072</v>
      </c>
      <c r="Q373" s="31">
        <f t="shared" si="18"/>
        <v>0.29568028306173072</v>
      </c>
    </row>
    <row r="374" spans="15:17" x14ac:dyDescent="0.3">
      <c r="O374" s="48">
        <f t="shared" si="19"/>
        <v>-0.76800000000003488</v>
      </c>
      <c r="P374" s="49">
        <f t="shared" si="17"/>
        <v>0.29705126869603715</v>
      </c>
      <c r="Q374" s="31">
        <f t="shared" si="18"/>
        <v>0.29705126869603715</v>
      </c>
    </row>
    <row r="375" spans="15:17" x14ac:dyDescent="0.3">
      <c r="O375" s="48">
        <f t="shared" si="19"/>
        <v>-0.76200000000003487</v>
      </c>
      <c r="P375" s="49">
        <f t="shared" si="17"/>
        <v>0.29841786796537179</v>
      </c>
      <c r="Q375" s="31">
        <f t="shared" si="18"/>
        <v>0.29841786796537179</v>
      </c>
    </row>
    <row r="376" spans="15:17" x14ac:dyDescent="0.3">
      <c r="O376" s="48">
        <f t="shared" si="19"/>
        <v>-0.75600000000003487</v>
      </c>
      <c r="P376" s="49">
        <f t="shared" si="17"/>
        <v>0.29977996207033442</v>
      </c>
      <c r="Q376" s="31">
        <f t="shared" si="18"/>
        <v>0.29977996207033442</v>
      </c>
    </row>
    <row r="377" spans="15:17" x14ac:dyDescent="0.3">
      <c r="O377" s="48">
        <f t="shared" si="19"/>
        <v>-0.75000000000003486</v>
      </c>
      <c r="P377" s="49">
        <f t="shared" si="17"/>
        <v>0.30113743215479655</v>
      </c>
      <c r="Q377" s="31">
        <f t="shared" si="18"/>
        <v>0.30113743215479655</v>
      </c>
    </row>
    <row r="378" spans="15:17" x14ac:dyDescent="0.3">
      <c r="O378" s="48">
        <f t="shared" si="19"/>
        <v>-0.74400000000003486</v>
      </c>
      <c r="P378" s="49">
        <f t="shared" si="17"/>
        <v>0.30249015932279683</v>
      </c>
      <c r="Q378" s="31">
        <f t="shared" si="18"/>
        <v>0.30249015932279683</v>
      </c>
    </row>
    <row r="379" spans="15:17" x14ac:dyDescent="0.3">
      <c r="O379" s="48">
        <f t="shared" si="19"/>
        <v>-0.73800000000003485</v>
      </c>
      <c r="P379" s="49">
        <f t="shared" si="17"/>
        <v>0.30383802465551973</v>
      </c>
      <c r="Q379" s="31">
        <f t="shared" si="18"/>
        <v>0.30383802465551973</v>
      </c>
    </row>
    <row r="380" spans="15:17" x14ac:dyDescent="0.3">
      <c r="O380" s="48">
        <f t="shared" si="19"/>
        <v>-0.73200000000003485</v>
      </c>
      <c r="P380" s="49">
        <f t="shared" si="17"/>
        <v>0.305180909228355</v>
      </c>
      <c r="Q380" s="31">
        <f t="shared" si="18"/>
        <v>0.305180909228355</v>
      </c>
    </row>
    <row r="381" spans="15:17" x14ac:dyDescent="0.3">
      <c r="O381" s="48">
        <f t="shared" si="19"/>
        <v>-0.72600000000003484</v>
      </c>
      <c r="P381" s="49">
        <f t="shared" si="17"/>
        <v>0.3065186941280349</v>
      </c>
      <c r="Q381" s="31">
        <f t="shared" si="18"/>
        <v>0.3065186941280349</v>
      </c>
    </row>
    <row r="382" spans="15:17" x14ac:dyDescent="0.3">
      <c r="O382" s="48">
        <f t="shared" si="19"/>
        <v>-0.72000000000003483</v>
      </c>
      <c r="P382" s="49">
        <f t="shared" si="17"/>
        <v>0.30785126046984523</v>
      </c>
      <c r="Q382" s="31">
        <f t="shared" si="18"/>
        <v>0.30785126046984523</v>
      </c>
    </row>
    <row r="383" spans="15:17" x14ac:dyDescent="0.3">
      <c r="O383" s="48">
        <f t="shared" si="19"/>
        <v>-0.71400000000003483</v>
      </c>
      <c r="P383" s="49">
        <f t="shared" si="17"/>
        <v>0.30917848941490661</v>
      </c>
      <c r="Q383" s="31">
        <f t="shared" si="18"/>
        <v>0.30917848941490661</v>
      </c>
    </row>
    <row r="384" spans="15:17" x14ac:dyDescent="0.3">
      <c r="O384" s="48">
        <f t="shared" si="19"/>
        <v>-0.70800000000003482</v>
      </c>
      <c r="P384" s="49">
        <f t="shared" si="17"/>
        <v>0.31050026218752363</v>
      </c>
      <c r="Q384" s="31">
        <f t="shared" si="18"/>
        <v>0.31050026218752363</v>
      </c>
    </row>
    <row r="385" spans="15:17" x14ac:dyDescent="0.3">
      <c r="O385" s="48">
        <f t="shared" si="19"/>
        <v>-0.70200000000003482</v>
      </c>
      <c r="P385" s="49">
        <f t="shared" si="17"/>
        <v>0.31181646009259695</v>
      </c>
      <c r="Q385" s="31">
        <f t="shared" si="18"/>
        <v>0.31181646009259695</v>
      </c>
    </row>
    <row r="386" spans="15:17" x14ac:dyDescent="0.3">
      <c r="O386" s="48">
        <f t="shared" si="19"/>
        <v>-0.69600000000003481</v>
      </c>
      <c r="P386" s="49">
        <f t="shared" si="17"/>
        <v>0.3131269645330963</v>
      </c>
      <c r="Q386" s="31">
        <f t="shared" si="18"/>
        <v>0.3131269645330963</v>
      </c>
    </row>
    <row r="387" spans="15:17" x14ac:dyDescent="0.3">
      <c r="O387" s="48">
        <f t="shared" si="19"/>
        <v>-0.69000000000003481</v>
      </c>
      <c r="P387" s="49">
        <f t="shared" ref="P387:P450" si="20">_xlfn.NORM.S.DIST(O387,0)</f>
        <v>0.31443165702758974</v>
      </c>
      <c r="Q387" s="31">
        <f t="shared" ref="Q387:Q450" si="21">IF(AND(O387&gt;=$M$1,O387&lt;=$N$1),P387,"")</f>
        <v>0.31443165702758974</v>
      </c>
    </row>
    <row r="388" spans="15:17" x14ac:dyDescent="0.3">
      <c r="O388" s="48">
        <f t="shared" ref="O388:O451" si="22">O387+6/1000</f>
        <v>-0.6840000000000348</v>
      </c>
      <c r="P388" s="49">
        <f t="shared" si="20"/>
        <v>0.3157304192278263</v>
      </c>
      <c r="Q388" s="31">
        <f t="shared" si="21"/>
        <v>0.3157304192278263</v>
      </c>
    </row>
    <row r="389" spans="15:17" x14ac:dyDescent="0.3">
      <c r="O389" s="48">
        <f t="shared" si="22"/>
        <v>-0.6780000000000348</v>
      </c>
      <c r="P389" s="49">
        <f t="shared" si="20"/>
        <v>0.31702313293636769</v>
      </c>
      <c r="Q389" s="31">
        <f t="shared" si="21"/>
        <v>0.31702313293636769</v>
      </c>
    </row>
    <row r="390" spans="15:17" x14ac:dyDescent="0.3">
      <c r="O390" s="48">
        <f t="shared" si="22"/>
        <v>-0.67200000000003479</v>
      </c>
      <c r="P390" s="49">
        <f t="shared" si="20"/>
        <v>0.3183096801242668</v>
      </c>
      <c r="Q390" s="31">
        <f t="shared" si="21"/>
        <v>0.3183096801242668</v>
      </c>
    </row>
    <row r="391" spans="15:17" x14ac:dyDescent="0.3">
      <c r="O391" s="48">
        <f t="shared" si="22"/>
        <v>-0.66600000000003479</v>
      </c>
      <c r="P391" s="49">
        <f t="shared" si="20"/>
        <v>0.31958994294878779</v>
      </c>
      <c r="Q391" s="31">
        <f t="shared" si="21"/>
        <v>0.31958994294878779</v>
      </c>
    </row>
    <row r="392" spans="15:17" x14ac:dyDescent="0.3">
      <c r="O392" s="48">
        <f t="shared" si="22"/>
        <v>-0.66000000000003478</v>
      </c>
      <c r="P392" s="49">
        <f t="shared" si="20"/>
        <v>0.32086380377116519</v>
      </c>
      <c r="Q392" s="31">
        <f t="shared" si="21"/>
        <v>0.32086380377116519</v>
      </c>
    </row>
    <row r="393" spans="15:17" x14ac:dyDescent="0.3">
      <c r="O393" s="48">
        <f t="shared" si="22"/>
        <v>-0.65400000000003478</v>
      </c>
      <c r="P393" s="49">
        <f t="shared" si="20"/>
        <v>0.32213114517439739</v>
      </c>
      <c r="Q393" s="31">
        <f t="shared" si="21"/>
        <v>0.32213114517439739</v>
      </c>
    </row>
    <row r="394" spans="15:17" x14ac:dyDescent="0.3">
      <c r="O394" s="48">
        <f t="shared" si="22"/>
        <v>-0.64800000000003477</v>
      </c>
      <c r="P394" s="49">
        <f t="shared" si="20"/>
        <v>0.32339184998107262</v>
      </c>
      <c r="Q394" s="31">
        <f t="shared" si="21"/>
        <v>0.32339184998107262</v>
      </c>
    </row>
    <row r="395" spans="15:17" x14ac:dyDescent="0.3">
      <c r="O395" s="48">
        <f t="shared" si="22"/>
        <v>-0.64200000000003477</v>
      </c>
      <c r="P395" s="49">
        <f t="shared" si="20"/>
        <v>0.32464580127122106</v>
      </c>
      <c r="Q395" s="31">
        <f t="shared" si="21"/>
        <v>0.32464580127122106</v>
      </c>
    </row>
    <row r="396" spans="15:17" x14ac:dyDescent="0.3">
      <c r="O396" s="48">
        <f t="shared" si="22"/>
        <v>-0.63600000000003476</v>
      </c>
      <c r="P396" s="49">
        <f t="shared" si="20"/>
        <v>0.32589288240019132</v>
      </c>
      <c r="Q396" s="31">
        <f t="shared" si="21"/>
        <v>0.32589288240019132</v>
      </c>
    </row>
    <row r="397" spans="15:17" x14ac:dyDescent="0.3">
      <c r="O397" s="48">
        <f t="shared" si="22"/>
        <v>-0.63000000000003475</v>
      </c>
      <c r="P397" s="49">
        <f t="shared" si="20"/>
        <v>0.32713297701654731</v>
      </c>
      <c r="Q397" s="31">
        <f t="shared" si="21"/>
        <v>0.32713297701654731</v>
      </c>
    </row>
    <row r="398" spans="15:17" x14ac:dyDescent="0.3">
      <c r="O398" s="48">
        <f t="shared" si="22"/>
        <v>-0.62400000000003475</v>
      </c>
      <c r="P398" s="49">
        <f t="shared" si="20"/>
        <v>0.3283659690799805</v>
      </c>
      <c r="Q398" s="31">
        <f t="shared" si="21"/>
        <v>0.3283659690799805</v>
      </c>
    </row>
    <row r="399" spans="15:17" x14ac:dyDescent="0.3">
      <c r="O399" s="48">
        <f t="shared" si="22"/>
        <v>-0.61800000000003474</v>
      </c>
      <c r="P399" s="49">
        <f t="shared" si="20"/>
        <v>0.32959174287923498</v>
      </c>
      <c r="Q399" s="31">
        <f t="shared" si="21"/>
        <v>0.32959174287923498</v>
      </c>
    </row>
    <row r="400" spans="15:17" x14ac:dyDescent="0.3">
      <c r="O400" s="48">
        <f t="shared" si="22"/>
        <v>-0.61200000000003474</v>
      </c>
      <c r="P400" s="49">
        <f t="shared" si="20"/>
        <v>0.33081018305004128</v>
      </c>
      <c r="Q400" s="31">
        <f t="shared" si="21"/>
        <v>0.33081018305004128</v>
      </c>
    </row>
    <row r="401" spans="15:17" x14ac:dyDescent="0.3">
      <c r="O401" s="48">
        <f t="shared" si="22"/>
        <v>-0.60600000000003473</v>
      </c>
      <c r="P401" s="49">
        <f t="shared" si="20"/>
        <v>0.33202117459305436</v>
      </c>
      <c r="Q401" s="31">
        <f t="shared" si="21"/>
        <v>0.33202117459305436</v>
      </c>
    </row>
    <row r="402" spans="15:17" x14ac:dyDescent="0.3">
      <c r="O402" s="48">
        <f t="shared" si="22"/>
        <v>-0.60000000000003473</v>
      </c>
      <c r="P402" s="49">
        <f t="shared" si="20"/>
        <v>0.33322460289179268</v>
      </c>
      <c r="Q402" s="31">
        <f t="shared" si="21"/>
        <v>0.33322460289179268</v>
      </c>
    </row>
    <row r="403" spans="15:17" x14ac:dyDescent="0.3">
      <c r="O403" s="48">
        <f t="shared" si="22"/>
        <v>-0.59400000000003472</v>
      </c>
      <c r="P403" s="49">
        <f t="shared" si="20"/>
        <v>0.33442035373057466</v>
      </c>
      <c r="Q403" s="31">
        <f t="shared" si="21"/>
        <v>0.33442035373057466</v>
      </c>
    </row>
    <row r="404" spans="15:17" x14ac:dyDescent="0.3">
      <c r="O404" s="48">
        <f t="shared" si="22"/>
        <v>-0.58800000000003472</v>
      </c>
      <c r="P404" s="49">
        <f t="shared" si="20"/>
        <v>0.33560831331244712</v>
      </c>
      <c r="Q404" s="31">
        <f t="shared" si="21"/>
        <v>0.33560831331244712</v>
      </c>
    </row>
    <row r="405" spans="15:17" x14ac:dyDescent="0.3">
      <c r="O405" s="48">
        <f t="shared" si="22"/>
        <v>-0.58200000000003471</v>
      </c>
      <c r="P405" s="49">
        <f t="shared" si="20"/>
        <v>0.33678836827710418</v>
      </c>
      <c r="Q405" s="31">
        <f t="shared" si="21"/>
        <v>0.33678836827710418</v>
      </c>
    </row>
    <row r="406" spans="15:17" x14ac:dyDescent="0.3">
      <c r="O406" s="48">
        <f t="shared" si="22"/>
        <v>-0.57600000000003471</v>
      </c>
      <c r="P406" s="49">
        <f t="shared" si="20"/>
        <v>0.33796040571879032</v>
      </c>
      <c r="Q406" s="31">
        <f t="shared" si="21"/>
        <v>0.33796040571879032</v>
      </c>
    </row>
    <row r="407" spans="15:17" x14ac:dyDescent="0.3">
      <c r="O407" s="48">
        <f t="shared" si="22"/>
        <v>-0.5700000000000347</v>
      </c>
      <c r="P407" s="49">
        <f t="shared" si="20"/>
        <v>0.33912431320418546</v>
      </c>
      <c r="Q407" s="31">
        <f t="shared" si="21"/>
        <v>0.33912431320418546</v>
      </c>
    </row>
    <row r="408" spans="15:17" x14ac:dyDescent="0.3">
      <c r="O408" s="48">
        <f t="shared" si="22"/>
        <v>-0.5640000000000347</v>
      </c>
      <c r="P408" s="49">
        <f t="shared" si="20"/>
        <v>0.340279978790267</v>
      </c>
      <c r="Q408" s="31">
        <f t="shared" si="21"/>
        <v>0.340279978790267</v>
      </c>
    </row>
    <row r="409" spans="15:17" x14ac:dyDescent="0.3">
      <c r="O409" s="48">
        <f t="shared" si="22"/>
        <v>-0.55800000000003469</v>
      </c>
      <c r="P409" s="49">
        <f t="shared" si="20"/>
        <v>0.34142729104214542</v>
      </c>
      <c r="Q409" s="31">
        <f t="shared" si="21"/>
        <v>0.34142729104214542</v>
      </c>
    </row>
    <row r="410" spans="15:17" x14ac:dyDescent="0.3">
      <c r="O410" s="48">
        <f t="shared" si="22"/>
        <v>-0.55200000000003469</v>
      </c>
      <c r="P410" s="49">
        <f t="shared" si="20"/>
        <v>0.34256613905086963</v>
      </c>
      <c r="Q410" s="31">
        <f t="shared" si="21"/>
        <v>0.34256613905086963</v>
      </c>
    </row>
    <row r="411" spans="15:17" x14ac:dyDescent="0.3">
      <c r="O411" s="48">
        <f t="shared" si="22"/>
        <v>-0.54600000000003468</v>
      </c>
      <c r="P411" s="49">
        <f t="shared" si="20"/>
        <v>0.3436964124511972</v>
      </c>
      <c r="Q411" s="31">
        <f t="shared" si="21"/>
        <v>0.3436964124511972</v>
      </c>
    </row>
    <row r="412" spans="15:17" x14ac:dyDescent="0.3">
      <c r="O412" s="48">
        <f t="shared" si="22"/>
        <v>-0.54000000000003467</v>
      </c>
      <c r="P412" s="49">
        <f t="shared" si="20"/>
        <v>0.34481800143932695</v>
      </c>
      <c r="Q412" s="31">
        <f t="shared" si="21"/>
        <v>0.34481800143932695</v>
      </c>
    </row>
    <row r="413" spans="15:17" x14ac:dyDescent="0.3">
      <c r="O413" s="48">
        <f t="shared" si="22"/>
        <v>-0.53400000000003467</v>
      </c>
      <c r="P413" s="49">
        <f t="shared" si="20"/>
        <v>0.34593079679058847</v>
      </c>
      <c r="Q413" s="31">
        <f t="shared" si="21"/>
        <v>0.34593079679058847</v>
      </c>
    </row>
    <row r="414" spans="15:17" x14ac:dyDescent="0.3">
      <c r="O414" s="48">
        <f t="shared" si="22"/>
        <v>-0.52800000000003466</v>
      </c>
      <c r="P414" s="49">
        <f t="shared" si="20"/>
        <v>0.34703468987708591</v>
      </c>
      <c r="Q414" s="31">
        <f t="shared" si="21"/>
        <v>0.34703468987708591</v>
      </c>
    </row>
    <row r="415" spans="15:17" x14ac:dyDescent="0.3">
      <c r="O415" s="48">
        <f t="shared" si="22"/>
        <v>-0.52200000000003466</v>
      </c>
      <c r="P415" s="49">
        <f t="shared" si="20"/>
        <v>0.34812957268529066</v>
      </c>
      <c r="Q415" s="31">
        <f t="shared" si="21"/>
        <v>0.34812957268529066</v>
      </c>
    </row>
    <row r="416" spans="15:17" x14ac:dyDescent="0.3">
      <c r="O416" s="48">
        <f t="shared" si="22"/>
        <v>-0.51600000000003465</v>
      </c>
      <c r="P416" s="49">
        <f t="shared" si="20"/>
        <v>0.34921533783358039</v>
      </c>
      <c r="Q416" s="31">
        <f t="shared" si="21"/>
        <v>0.34921533783358039</v>
      </c>
    </row>
    <row r="417" spans="15:17" x14ac:dyDescent="0.3">
      <c r="O417" s="48">
        <f t="shared" si="22"/>
        <v>-0.51000000000003465</v>
      </c>
      <c r="P417" s="49">
        <f t="shared" si="20"/>
        <v>0.35029187858971961</v>
      </c>
      <c r="Q417" s="31">
        <f t="shared" si="21"/>
        <v>0.35029187858971961</v>
      </c>
    </row>
    <row r="418" spans="15:17" x14ac:dyDescent="0.3">
      <c r="O418" s="48">
        <f t="shared" si="22"/>
        <v>-0.50400000000003464</v>
      </c>
      <c r="P418" s="49">
        <f t="shared" si="20"/>
        <v>0.35135908888827783</v>
      </c>
      <c r="Q418" s="31">
        <f t="shared" si="21"/>
        <v>0.35135908888827783</v>
      </c>
    </row>
    <row r="419" spans="15:17" x14ac:dyDescent="0.3">
      <c r="O419" s="48">
        <f t="shared" si="22"/>
        <v>-0.49800000000003464</v>
      </c>
      <c r="P419" s="49">
        <f t="shared" si="20"/>
        <v>0.35241686334798178</v>
      </c>
      <c r="Q419" s="31">
        <f t="shared" si="21"/>
        <v>0.35241686334798178</v>
      </c>
    </row>
    <row r="420" spans="15:17" x14ac:dyDescent="0.3">
      <c r="O420" s="48">
        <f t="shared" si="22"/>
        <v>-0.49200000000003463</v>
      </c>
      <c r="P420" s="49">
        <f t="shared" si="20"/>
        <v>0.35346509728899733</v>
      </c>
      <c r="Q420" s="31">
        <f t="shared" si="21"/>
        <v>0.35346509728899733</v>
      </c>
    </row>
    <row r="421" spans="15:17" x14ac:dyDescent="0.3">
      <c r="O421" s="48">
        <f t="shared" si="22"/>
        <v>-0.48600000000003463</v>
      </c>
      <c r="P421" s="49">
        <f t="shared" si="20"/>
        <v>0.35450368675013727</v>
      </c>
      <c r="Q421" s="31">
        <f t="shared" si="21"/>
        <v>0.35450368675013727</v>
      </c>
    </row>
    <row r="422" spans="15:17" x14ac:dyDescent="0.3">
      <c r="O422" s="48">
        <f t="shared" si="22"/>
        <v>-0.48000000000003462</v>
      </c>
      <c r="P422" s="49">
        <f t="shared" si="20"/>
        <v>0.35553252850599121</v>
      </c>
      <c r="Q422" s="31">
        <f t="shared" si="21"/>
        <v>0.35553252850599121</v>
      </c>
    </row>
    <row r="423" spans="15:17" x14ac:dyDescent="0.3">
      <c r="O423" s="48">
        <f t="shared" si="22"/>
        <v>-0.47400000000003462</v>
      </c>
      <c r="P423" s="49">
        <f t="shared" si="20"/>
        <v>0.35655152008397317</v>
      </c>
      <c r="Q423" s="31">
        <f t="shared" si="21"/>
        <v>0.35655152008397317</v>
      </c>
    </row>
    <row r="424" spans="15:17" x14ac:dyDescent="0.3">
      <c r="O424" s="48">
        <f t="shared" si="22"/>
        <v>-0.46800000000003461</v>
      </c>
      <c r="P424" s="49">
        <f t="shared" si="20"/>
        <v>0.35756055978128382</v>
      </c>
      <c r="Q424" s="31">
        <f t="shared" si="21"/>
        <v>0.35756055978128382</v>
      </c>
    </row>
    <row r="425" spans="15:17" x14ac:dyDescent="0.3">
      <c r="O425" s="48">
        <f t="shared" si="22"/>
        <v>-0.46200000000003461</v>
      </c>
      <c r="P425" s="49">
        <f t="shared" si="20"/>
        <v>0.35855954668178214</v>
      </c>
      <c r="Q425" s="31">
        <f t="shared" si="21"/>
        <v>0.35855954668178214</v>
      </c>
    </row>
    <row r="426" spans="15:17" x14ac:dyDescent="0.3">
      <c r="O426" s="48">
        <f t="shared" si="22"/>
        <v>-0.4560000000000346</v>
      </c>
      <c r="P426" s="49">
        <f t="shared" si="20"/>
        <v>0.3595483806727639</v>
      </c>
      <c r="Q426" s="31">
        <f t="shared" si="21"/>
        <v>0.3595483806727639</v>
      </c>
    </row>
    <row r="427" spans="15:17" x14ac:dyDescent="0.3">
      <c r="O427" s="48">
        <f t="shared" si="22"/>
        <v>-0.45000000000003459</v>
      </c>
      <c r="P427" s="49">
        <f t="shared" si="20"/>
        <v>0.36052696246164234</v>
      </c>
      <c r="Q427" s="31">
        <f t="shared" si="21"/>
        <v>0.36052696246164234</v>
      </c>
    </row>
    <row r="428" spans="15:17" x14ac:dyDescent="0.3">
      <c r="O428" s="48">
        <f t="shared" si="22"/>
        <v>-0.44400000000003459</v>
      </c>
      <c r="P428" s="49">
        <f t="shared" si="20"/>
        <v>0.36149519359252724</v>
      </c>
      <c r="Q428" s="31">
        <f t="shared" si="21"/>
        <v>0.36149519359252724</v>
      </c>
    </row>
    <row r="429" spans="15:17" x14ac:dyDescent="0.3">
      <c r="O429" s="48">
        <f t="shared" si="22"/>
        <v>-0.43800000000003458</v>
      </c>
      <c r="P429" s="49">
        <f t="shared" si="20"/>
        <v>0.36245297646269875</v>
      </c>
      <c r="Q429" s="31">
        <f t="shared" si="21"/>
        <v>0.36245297646269875</v>
      </c>
    </row>
    <row r="430" spans="15:17" x14ac:dyDescent="0.3">
      <c r="O430" s="48">
        <f t="shared" si="22"/>
        <v>-0.43200000000003458</v>
      </c>
      <c r="P430" s="49">
        <f t="shared" si="20"/>
        <v>0.36340021433897179</v>
      </c>
      <c r="Q430" s="31">
        <f t="shared" si="21"/>
        <v>0.36340021433897179</v>
      </c>
    </row>
    <row r="431" spans="15:17" x14ac:dyDescent="0.3">
      <c r="O431" s="48">
        <f t="shared" si="22"/>
        <v>-0.42600000000003457</v>
      </c>
      <c r="P431" s="49">
        <f t="shared" si="20"/>
        <v>0.36433681137394774</v>
      </c>
      <c r="Q431" s="31">
        <f t="shared" si="21"/>
        <v>0.36433681137394774</v>
      </c>
    </row>
    <row r="432" spans="15:17" x14ac:dyDescent="0.3">
      <c r="O432" s="48">
        <f t="shared" si="22"/>
        <v>-0.42000000000003457</v>
      </c>
      <c r="P432" s="49">
        <f t="shared" si="20"/>
        <v>0.36526267262214857</v>
      </c>
      <c r="Q432" s="31">
        <f t="shared" si="21"/>
        <v>0.36526267262214857</v>
      </c>
    </row>
    <row r="433" spans="15:17" x14ac:dyDescent="0.3">
      <c r="O433" s="48">
        <f t="shared" si="22"/>
        <v>-0.41400000000003456</v>
      </c>
      <c r="P433" s="49">
        <f t="shared" si="20"/>
        <v>0.36617770405603139</v>
      </c>
      <c r="Q433" s="31">
        <f t="shared" si="21"/>
        <v>0.36617770405603139</v>
      </c>
    </row>
    <row r="434" spans="15:17" x14ac:dyDescent="0.3">
      <c r="O434" s="48">
        <f t="shared" si="22"/>
        <v>-0.40800000000003456</v>
      </c>
      <c r="P434" s="49">
        <f t="shared" si="20"/>
        <v>0.36708181258187733</v>
      </c>
      <c r="Q434" s="31">
        <f t="shared" si="21"/>
        <v>0.36708181258187733</v>
      </c>
    </row>
    <row r="435" spans="15:17" x14ac:dyDescent="0.3">
      <c r="O435" s="48">
        <f t="shared" si="22"/>
        <v>-0.40200000000003455</v>
      </c>
      <c r="P435" s="49">
        <f t="shared" si="20"/>
        <v>0.367974906055553</v>
      </c>
      <c r="Q435" s="31">
        <f t="shared" si="21"/>
        <v>0.367974906055553</v>
      </c>
    </row>
    <row r="436" spans="15:17" x14ac:dyDescent="0.3">
      <c r="O436" s="48">
        <f t="shared" si="22"/>
        <v>-0.39600000000003455</v>
      </c>
      <c r="P436" s="49">
        <f t="shared" si="20"/>
        <v>0.3688568932981397</v>
      </c>
      <c r="Q436" s="31">
        <f t="shared" si="21"/>
        <v>0.3688568932981397</v>
      </c>
    </row>
    <row r="437" spans="15:17" x14ac:dyDescent="0.3">
      <c r="O437" s="48">
        <f t="shared" si="22"/>
        <v>-0.39000000000003454</v>
      </c>
      <c r="P437" s="49">
        <f t="shared" si="20"/>
        <v>0.36972768411142737</v>
      </c>
      <c r="Q437" s="31">
        <f t="shared" si="21"/>
        <v>0.36972768411142737</v>
      </c>
    </row>
    <row r="438" spans="15:17" x14ac:dyDescent="0.3">
      <c r="O438" s="48">
        <f t="shared" si="22"/>
        <v>-0.38400000000003454</v>
      </c>
      <c r="P438" s="49">
        <f t="shared" si="20"/>
        <v>0.37058718929326862</v>
      </c>
      <c r="Q438" s="31">
        <f t="shared" si="21"/>
        <v>0.37058718929326862</v>
      </c>
    </row>
    <row r="439" spans="15:17" x14ac:dyDescent="0.3">
      <c r="O439" s="48">
        <f t="shared" si="22"/>
        <v>-0.37800000000003453</v>
      </c>
      <c r="P439" s="49">
        <f t="shared" si="20"/>
        <v>0.37143532065279034</v>
      </c>
      <c r="Q439" s="31">
        <f t="shared" si="21"/>
        <v>0.37143532065279034</v>
      </c>
    </row>
    <row r="440" spans="15:17" x14ac:dyDescent="0.3">
      <c r="O440" s="48">
        <f t="shared" si="22"/>
        <v>-0.37200000000003453</v>
      </c>
      <c r="P440" s="49">
        <f t="shared" si="20"/>
        <v>0.37227199102545816</v>
      </c>
      <c r="Q440" s="31">
        <f t="shared" si="21"/>
        <v>0.37227199102545816</v>
      </c>
    </row>
    <row r="441" spans="15:17" x14ac:dyDescent="0.3">
      <c r="O441" s="48">
        <f t="shared" si="22"/>
        <v>-0.36600000000003452</v>
      </c>
      <c r="P441" s="49">
        <f t="shared" si="20"/>
        <v>0.37309711428799142</v>
      </c>
      <c r="Q441" s="31">
        <f t="shared" si="21"/>
        <v>0.37309711428799142</v>
      </c>
    </row>
    <row r="442" spans="15:17" x14ac:dyDescent="0.3">
      <c r="O442" s="48">
        <f t="shared" si="22"/>
        <v>-0.36000000000003451</v>
      </c>
      <c r="P442" s="49">
        <f t="shared" si="20"/>
        <v>0.37391060537312376</v>
      </c>
      <c r="Q442" s="31">
        <f t="shared" si="21"/>
        <v>0.37391060537312376</v>
      </c>
    </row>
    <row r="443" spans="15:17" x14ac:dyDescent="0.3">
      <c r="O443" s="48">
        <f t="shared" si="22"/>
        <v>-0.35400000000003451</v>
      </c>
      <c r="P443" s="49">
        <f t="shared" si="20"/>
        <v>0.37471238028420661</v>
      </c>
      <c r="Q443" s="31">
        <f t="shared" si="21"/>
        <v>0.37471238028420661</v>
      </c>
    </row>
    <row r="444" spans="15:17" x14ac:dyDescent="0.3">
      <c r="O444" s="48">
        <f t="shared" si="22"/>
        <v>-0.3480000000000345</v>
      </c>
      <c r="P444" s="49">
        <f t="shared" si="20"/>
        <v>0.37550235610965205</v>
      </c>
      <c r="Q444" s="31">
        <f t="shared" si="21"/>
        <v>0.37550235610965205</v>
      </c>
    </row>
    <row r="445" spans="15:17" x14ac:dyDescent="0.3">
      <c r="O445" s="48">
        <f t="shared" si="22"/>
        <v>-0.3420000000000345</v>
      </c>
      <c r="P445" s="49">
        <f t="shared" si="20"/>
        <v>0.37628045103721086</v>
      </c>
      <c r="Q445" s="31">
        <f t="shared" si="21"/>
        <v>0.37628045103721086</v>
      </c>
    </row>
    <row r="446" spans="15:17" x14ac:dyDescent="0.3">
      <c r="O446" s="48">
        <f t="shared" si="22"/>
        <v>-0.33600000000003449</v>
      </c>
      <c r="P446" s="49">
        <f t="shared" si="20"/>
        <v>0.37704658436808375</v>
      </c>
      <c r="Q446" s="31">
        <f t="shared" si="21"/>
        <v>0.37704658436808375</v>
      </c>
    </row>
    <row r="447" spans="15:17" x14ac:dyDescent="0.3">
      <c r="O447" s="48">
        <f t="shared" si="22"/>
        <v>-0.33000000000003449</v>
      </c>
      <c r="P447" s="49">
        <f t="shared" si="20"/>
        <v>0.3778006765308603</v>
      </c>
      <c r="Q447" s="31">
        <f t="shared" si="21"/>
        <v>0.3778006765308603</v>
      </c>
    </row>
    <row r="448" spans="15:17" x14ac:dyDescent="0.3">
      <c r="O448" s="48">
        <f t="shared" si="22"/>
        <v>-0.32400000000003448</v>
      </c>
      <c r="P448" s="49">
        <f t="shared" si="20"/>
        <v>0.37854264909528446</v>
      </c>
      <c r="Q448" s="31">
        <f t="shared" si="21"/>
        <v>0.37854264909528446</v>
      </c>
    </row>
    <row r="449" spans="15:17" x14ac:dyDescent="0.3">
      <c r="O449" s="48">
        <f t="shared" si="22"/>
        <v>-0.31800000000003448</v>
      </c>
      <c r="P449" s="49">
        <f t="shared" si="20"/>
        <v>0.37927242478584167</v>
      </c>
      <c r="Q449" s="31">
        <f t="shared" si="21"/>
        <v>0.37927242478584167</v>
      </c>
    </row>
    <row r="450" spans="15:17" x14ac:dyDescent="0.3">
      <c r="O450" s="48">
        <f t="shared" si="22"/>
        <v>-0.31200000000003447</v>
      </c>
      <c r="P450" s="49">
        <f t="shared" si="20"/>
        <v>0.37998992749516469</v>
      </c>
      <c r="Q450" s="31">
        <f t="shared" si="21"/>
        <v>0.37998992749516469</v>
      </c>
    </row>
    <row r="451" spans="15:17" x14ac:dyDescent="0.3">
      <c r="O451" s="48">
        <f t="shared" si="22"/>
        <v>-0.30600000000003447</v>
      </c>
      <c r="P451" s="49">
        <f t="shared" ref="P451:P514" si="23">_xlfn.NORM.S.DIST(O451,0)</f>
        <v>0.38069508229725568</v>
      </c>
      <c r="Q451" s="31">
        <f t="shared" ref="Q451:Q514" si="24">IF(AND(O451&gt;=$M$1,O451&lt;=$N$1),P451,"")</f>
        <v>0.38069508229725568</v>
      </c>
    </row>
    <row r="452" spans="15:17" x14ac:dyDescent="0.3">
      <c r="O452" s="48">
        <f t="shared" ref="O452:O515" si="25">O451+6/1000</f>
        <v>-0.30000000000003446</v>
      </c>
      <c r="P452" s="49">
        <f t="shared" si="23"/>
        <v>0.3813878154605202</v>
      </c>
      <c r="Q452" s="31">
        <f t="shared" si="24"/>
        <v>0.3813878154605202</v>
      </c>
    </row>
    <row r="453" spans="15:17" x14ac:dyDescent="0.3">
      <c r="O453" s="48">
        <f t="shared" si="25"/>
        <v>-0.29400000000003446</v>
      </c>
      <c r="P453" s="49">
        <f t="shared" si="23"/>
        <v>0.38206805446061037</v>
      </c>
      <c r="Q453" s="31">
        <f t="shared" si="24"/>
        <v>0.38206805446061037</v>
      </c>
    </row>
    <row r="454" spans="15:17" x14ac:dyDescent="0.3">
      <c r="O454" s="48">
        <f t="shared" si="25"/>
        <v>-0.28800000000003445</v>
      </c>
      <c r="P454" s="49">
        <f t="shared" si="23"/>
        <v>0.38273572799307476</v>
      </c>
      <c r="Q454" s="31">
        <f t="shared" si="24"/>
        <v>0.38273572799307476</v>
      </c>
    </row>
    <row r="455" spans="15:17" x14ac:dyDescent="0.3">
      <c r="O455" s="48">
        <f t="shared" si="25"/>
        <v>-0.28200000000003445</v>
      </c>
      <c r="P455" s="49">
        <f t="shared" si="23"/>
        <v>0.3833907659858104</v>
      </c>
      <c r="Q455" s="31">
        <f t="shared" si="24"/>
        <v>0.3833907659858104</v>
      </c>
    </row>
    <row r="456" spans="15:17" x14ac:dyDescent="0.3">
      <c r="O456" s="48">
        <f t="shared" si="25"/>
        <v>-0.27600000000003444</v>
      </c>
      <c r="P456" s="49">
        <f t="shared" si="23"/>
        <v>0.3840330996113156</v>
      </c>
      <c r="Q456" s="31">
        <f t="shared" si="24"/>
        <v>0.3840330996113156</v>
      </c>
    </row>
    <row r="457" spans="15:17" x14ac:dyDescent="0.3">
      <c r="O457" s="48">
        <f t="shared" si="25"/>
        <v>-0.27000000000003443</v>
      </c>
      <c r="P457" s="49">
        <f t="shared" si="23"/>
        <v>0.38466266129873922</v>
      </c>
      <c r="Q457" s="31">
        <f t="shared" si="24"/>
        <v>0.38466266129873922</v>
      </c>
    </row>
    <row r="458" spans="15:17" x14ac:dyDescent="0.3">
      <c r="O458" s="48">
        <f t="shared" si="25"/>
        <v>-0.26400000000003443</v>
      </c>
      <c r="P458" s="49">
        <f t="shared" si="23"/>
        <v>0.38527938474572415</v>
      </c>
      <c r="Q458" s="31">
        <f t="shared" si="24"/>
        <v>0.38527938474572415</v>
      </c>
    </row>
    <row r="459" spans="15:17" x14ac:dyDescent="0.3">
      <c r="O459" s="48">
        <f t="shared" si="25"/>
        <v>-0.25800000000003442</v>
      </c>
      <c r="P459" s="49">
        <f t="shared" si="23"/>
        <v>0.3858832049300418</v>
      </c>
      <c r="Q459" s="31">
        <f t="shared" si="24"/>
        <v>0.3858832049300418</v>
      </c>
    </row>
    <row r="460" spans="15:17" x14ac:dyDescent="0.3">
      <c r="O460" s="48">
        <f t="shared" si="25"/>
        <v>-0.25200000000003442</v>
      </c>
      <c r="P460" s="49">
        <f t="shared" si="23"/>
        <v>0.38647405812101526</v>
      </c>
      <c r="Q460" s="31">
        <f t="shared" si="24"/>
        <v>0.38647405812101526</v>
      </c>
    </row>
    <row r="461" spans="15:17" x14ac:dyDescent="0.3">
      <c r="O461" s="48">
        <f t="shared" si="25"/>
        <v>-0.24600000000003441</v>
      </c>
      <c r="P461" s="49">
        <f t="shared" si="23"/>
        <v>0.3870518818907272</v>
      </c>
      <c r="Q461" s="31">
        <f t="shared" si="24"/>
        <v>0.3870518818907272</v>
      </c>
    </row>
    <row r="462" spans="15:17" x14ac:dyDescent="0.3">
      <c r="O462" s="48">
        <f t="shared" si="25"/>
        <v>-0.24000000000003441</v>
      </c>
      <c r="P462" s="49">
        <f t="shared" si="23"/>
        <v>0.38761661512501094</v>
      </c>
      <c r="Q462" s="31">
        <f t="shared" si="24"/>
        <v>0.38761661512501094</v>
      </c>
    </row>
    <row r="463" spans="15:17" x14ac:dyDescent="0.3">
      <c r="O463" s="48">
        <f t="shared" si="25"/>
        <v>-0.2340000000000344</v>
      </c>
      <c r="P463" s="49">
        <f t="shared" si="23"/>
        <v>0.38816819803422165</v>
      </c>
      <c r="Q463" s="31">
        <f t="shared" si="24"/>
        <v>0.38816819803422165</v>
      </c>
    </row>
    <row r="464" spans="15:17" x14ac:dyDescent="0.3">
      <c r="O464" s="48">
        <f t="shared" si="25"/>
        <v>-0.2280000000000344</v>
      </c>
      <c r="P464" s="49">
        <f t="shared" si="23"/>
        <v>0.3887065721637844</v>
      </c>
      <c r="Q464" s="31">
        <f t="shared" si="24"/>
        <v>0.3887065721637844</v>
      </c>
    </row>
    <row r="465" spans="15:17" x14ac:dyDescent="0.3">
      <c r="O465" s="48">
        <f t="shared" si="25"/>
        <v>-0.22200000000003439</v>
      </c>
      <c r="P465" s="49">
        <f t="shared" si="23"/>
        <v>0.38923168040451728</v>
      </c>
      <c r="Q465" s="31">
        <f t="shared" si="24"/>
        <v>0.38923168040451728</v>
      </c>
    </row>
    <row r="466" spans="15:17" x14ac:dyDescent="0.3">
      <c r="O466" s="48">
        <f t="shared" si="25"/>
        <v>-0.21600000000003439</v>
      </c>
      <c r="P466" s="49">
        <f t="shared" si="23"/>
        <v>0.38974346700272655</v>
      </c>
      <c r="Q466" s="31">
        <f t="shared" si="24"/>
        <v>0.38974346700272655</v>
      </c>
    </row>
    <row r="467" spans="15:17" x14ac:dyDescent="0.3">
      <c r="O467" s="48">
        <f t="shared" si="25"/>
        <v>-0.21000000000003438</v>
      </c>
      <c r="P467" s="49">
        <f t="shared" si="23"/>
        <v>0.39024187757007145</v>
      </c>
      <c r="Q467" s="31">
        <f t="shared" si="24"/>
        <v>0.39024187757007145</v>
      </c>
    </row>
    <row r="468" spans="15:17" x14ac:dyDescent="0.3">
      <c r="O468" s="48">
        <f t="shared" si="25"/>
        <v>-0.20400000000003438</v>
      </c>
      <c r="P468" s="49">
        <f t="shared" si="23"/>
        <v>0.39072685909319654</v>
      </c>
      <c r="Q468" s="31">
        <f t="shared" si="24"/>
        <v>0.39072685909319654</v>
      </c>
    </row>
    <row r="469" spans="15:17" x14ac:dyDescent="0.3">
      <c r="O469" s="48">
        <f t="shared" si="25"/>
        <v>-0.19800000000003437</v>
      </c>
      <c r="P469" s="49">
        <f t="shared" si="23"/>
        <v>0.39119835994312818</v>
      </c>
      <c r="Q469" s="31">
        <f t="shared" si="24"/>
        <v>0.39119835994312818</v>
      </c>
    </row>
    <row r="470" spans="15:17" x14ac:dyDescent="0.3">
      <c r="O470" s="48">
        <f t="shared" si="25"/>
        <v>-0.19200000000003437</v>
      </c>
      <c r="P470" s="49">
        <f t="shared" si="23"/>
        <v>0.3916563298844345</v>
      </c>
      <c r="Q470" s="31">
        <f t="shared" si="24"/>
        <v>0.3916563298844345</v>
      </c>
    </row>
    <row r="471" spans="15:17" x14ac:dyDescent="0.3">
      <c r="O471" s="48">
        <f t="shared" si="25"/>
        <v>-0.18600000000003436</v>
      </c>
      <c r="P471" s="49">
        <f t="shared" si="23"/>
        <v>0.39210072008414459</v>
      </c>
      <c r="Q471" s="31">
        <f t="shared" si="24"/>
        <v>0.39210072008414459</v>
      </c>
    </row>
    <row r="472" spans="15:17" x14ac:dyDescent="0.3">
      <c r="O472" s="48">
        <f t="shared" si="25"/>
        <v>-0.18000000000003435</v>
      </c>
      <c r="P472" s="49">
        <f t="shared" si="23"/>
        <v>0.39253148312042646</v>
      </c>
      <c r="Q472" s="31">
        <f t="shared" si="24"/>
        <v>0.39253148312042646</v>
      </c>
    </row>
    <row r="473" spans="15:17" x14ac:dyDescent="0.3">
      <c r="O473" s="48">
        <f t="shared" si="25"/>
        <v>-0.17400000000003435</v>
      </c>
      <c r="P473" s="49">
        <f t="shared" si="23"/>
        <v>0.39294857299102071</v>
      </c>
      <c r="Q473" s="31">
        <f t="shared" si="24"/>
        <v>0.39294857299102071</v>
      </c>
    </row>
    <row r="474" spans="15:17" x14ac:dyDescent="0.3">
      <c r="O474" s="48">
        <f t="shared" si="25"/>
        <v>-0.16800000000003434</v>
      </c>
      <c r="P474" s="49">
        <f t="shared" si="23"/>
        <v>0.39335194512142746</v>
      </c>
      <c r="Q474" s="31">
        <f t="shared" si="24"/>
        <v>0.39335194512142746</v>
      </c>
    </row>
    <row r="475" spans="15:17" x14ac:dyDescent="0.3">
      <c r="O475" s="48">
        <f t="shared" si="25"/>
        <v>-0.16200000000003434</v>
      </c>
      <c r="P475" s="49">
        <f t="shared" si="23"/>
        <v>0.39374155637284575</v>
      </c>
      <c r="Q475" s="31">
        <f t="shared" si="24"/>
        <v>0.39374155637284575</v>
      </c>
    </row>
    <row r="476" spans="15:17" x14ac:dyDescent="0.3">
      <c r="O476" s="48">
        <f t="shared" si="25"/>
        <v>-0.15600000000003433</v>
      </c>
      <c r="P476" s="49">
        <f t="shared" si="23"/>
        <v>0.394117365049862</v>
      </c>
      <c r="Q476" s="31">
        <f t="shared" si="24"/>
        <v>0.394117365049862</v>
      </c>
    </row>
    <row r="477" spans="15:17" x14ac:dyDescent="0.3">
      <c r="O477" s="48">
        <f t="shared" si="25"/>
        <v>-0.15000000000003433</v>
      </c>
      <c r="P477" s="49">
        <f t="shared" si="23"/>
        <v>0.39447933090788689</v>
      </c>
      <c r="Q477" s="31">
        <f t="shared" si="24"/>
        <v>0.39447933090788689</v>
      </c>
    </row>
    <row r="478" spans="15:17" x14ac:dyDescent="0.3">
      <c r="O478" s="48">
        <f t="shared" si="25"/>
        <v>-0.14400000000003432</v>
      </c>
      <c r="P478" s="49">
        <f t="shared" si="23"/>
        <v>0.39482741516033781</v>
      </c>
      <c r="Q478" s="31">
        <f t="shared" si="24"/>
        <v>0.39482741516033781</v>
      </c>
    </row>
    <row r="479" spans="15:17" x14ac:dyDescent="0.3">
      <c r="O479" s="48">
        <f t="shared" si="25"/>
        <v>-0.13800000000003432</v>
      </c>
      <c r="P479" s="49">
        <f t="shared" si="23"/>
        <v>0.39516158048556549</v>
      </c>
      <c r="Q479" s="31">
        <f t="shared" si="24"/>
        <v>0.39516158048556549</v>
      </c>
    </row>
    <row r="480" spans="15:17" x14ac:dyDescent="0.3">
      <c r="O480" s="48">
        <f t="shared" si="25"/>
        <v>-0.13200000000003431</v>
      </c>
      <c r="P480" s="49">
        <f t="shared" si="23"/>
        <v>0.39548179103352327</v>
      </c>
      <c r="Q480" s="31">
        <f t="shared" si="24"/>
        <v>0.39548179103352327</v>
      </c>
    </row>
    <row r="481" spans="15:17" x14ac:dyDescent="0.3">
      <c r="O481" s="48">
        <f t="shared" si="25"/>
        <v>-0.12600000000003431</v>
      </c>
      <c r="P481" s="49">
        <f t="shared" si="23"/>
        <v>0.39578801243217709</v>
      </c>
      <c r="Q481" s="31">
        <f t="shared" si="24"/>
        <v>0.39578801243217709</v>
      </c>
    </row>
    <row r="482" spans="15:17" x14ac:dyDescent="0.3">
      <c r="O482" s="48">
        <f t="shared" si="25"/>
        <v>-0.1200000000000343</v>
      </c>
      <c r="P482" s="49">
        <f t="shared" si="23"/>
        <v>0.39608021179365449</v>
      </c>
      <c r="Q482" s="31">
        <f t="shared" si="24"/>
        <v>0.39608021179365449</v>
      </c>
    </row>
    <row r="483" spans="15:17" x14ac:dyDescent="0.3">
      <c r="O483" s="48">
        <f t="shared" si="25"/>
        <v>-0.1140000000000343</v>
      </c>
      <c r="P483" s="49">
        <f t="shared" si="23"/>
        <v>0.39635835772013128</v>
      </c>
      <c r="Q483" s="31">
        <f t="shared" si="24"/>
        <v>0.39635835772013128</v>
      </c>
    </row>
    <row r="484" spans="15:17" x14ac:dyDescent="0.3">
      <c r="O484" s="48">
        <f t="shared" si="25"/>
        <v>-0.10800000000003429</v>
      </c>
      <c r="P484" s="49">
        <f t="shared" si="23"/>
        <v>0.39662242030945466</v>
      </c>
      <c r="Q484" s="31">
        <f t="shared" si="24"/>
        <v>0.39662242030945466</v>
      </c>
    </row>
    <row r="485" spans="15:17" x14ac:dyDescent="0.3">
      <c r="O485" s="48">
        <f t="shared" si="25"/>
        <v>-0.10200000000003429</v>
      </c>
      <c r="P485" s="49">
        <f t="shared" si="23"/>
        <v>0.39687237116050067</v>
      </c>
      <c r="Q485" s="31">
        <f t="shared" si="24"/>
        <v>0.39687237116050067</v>
      </c>
    </row>
    <row r="486" spans="15:17" x14ac:dyDescent="0.3">
      <c r="O486" s="48">
        <f t="shared" si="25"/>
        <v>-9.600000000003428E-2</v>
      </c>
      <c r="P486" s="49">
        <f t="shared" si="23"/>
        <v>0.39710818337826514</v>
      </c>
      <c r="Q486" s="31">
        <f t="shared" si="24"/>
        <v>0.39710818337826514</v>
      </c>
    </row>
    <row r="487" spans="15:17" x14ac:dyDescent="0.3">
      <c r="O487" s="48">
        <f t="shared" si="25"/>
        <v>-9.0000000000034275E-2</v>
      </c>
      <c r="P487" s="49">
        <f t="shared" si="23"/>
        <v>0.39732983157868712</v>
      </c>
      <c r="Q487" s="31">
        <f t="shared" si="24"/>
        <v>0.39732983157868712</v>
      </c>
    </row>
    <row r="488" spans="15:17" x14ac:dyDescent="0.3">
      <c r="O488" s="48">
        <f t="shared" si="25"/>
        <v>-8.4000000000034269E-2</v>
      </c>
      <c r="P488" s="49">
        <f t="shared" si="23"/>
        <v>0.39753729189320258</v>
      </c>
      <c r="Q488" s="31">
        <f t="shared" si="24"/>
        <v>0.39753729189320258</v>
      </c>
    </row>
    <row r="489" spans="15:17" x14ac:dyDescent="0.3">
      <c r="O489" s="48">
        <f t="shared" si="25"/>
        <v>-7.8000000000034264E-2</v>
      </c>
      <c r="P489" s="49">
        <f t="shared" si="23"/>
        <v>0.39773054197302843</v>
      </c>
      <c r="Q489" s="31">
        <f t="shared" si="24"/>
        <v>0.39773054197302843</v>
      </c>
    </row>
    <row r="490" spans="15:17" x14ac:dyDescent="0.3">
      <c r="O490" s="48">
        <f t="shared" si="25"/>
        <v>-7.2000000000034259E-2</v>
      </c>
      <c r="P490" s="49">
        <f t="shared" si="23"/>
        <v>0.39790956099317493</v>
      </c>
      <c r="Q490" s="31">
        <f t="shared" si="24"/>
        <v>0.39790956099317493</v>
      </c>
    </row>
    <row r="491" spans="15:17" x14ac:dyDescent="0.3">
      <c r="O491" s="48">
        <f t="shared" si="25"/>
        <v>-6.6000000000034253E-2</v>
      </c>
      <c r="P491" s="49">
        <f t="shared" si="23"/>
        <v>0.39807432965618605</v>
      </c>
      <c r="Q491" s="31">
        <f t="shared" si="24"/>
        <v>0.39807432965618605</v>
      </c>
    </row>
    <row r="492" spans="15:17" x14ac:dyDescent="0.3">
      <c r="O492" s="48">
        <f t="shared" si="25"/>
        <v>-6.0000000000034255E-2</v>
      </c>
      <c r="P492" s="49">
        <f t="shared" si="23"/>
        <v>0.39822483019560612</v>
      </c>
      <c r="Q492" s="31">
        <f t="shared" si="24"/>
        <v>0.39822483019560612</v>
      </c>
    </row>
    <row r="493" spans="15:17" x14ac:dyDescent="0.3">
      <c r="O493" s="48">
        <f t="shared" si="25"/>
        <v>-5.4000000000034257E-2</v>
      </c>
      <c r="P493" s="49">
        <f t="shared" si="23"/>
        <v>0.39836104637917275</v>
      </c>
      <c r="Q493" s="31">
        <f t="shared" si="24"/>
        <v>0.39836104637917275</v>
      </c>
    </row>
    <row r="494" spans="15:17" x14ac:dyDescent="0.3">
      <c r="O494" s="48">
        <f t="shared" si="25"/>
        <v>-4.8000000000034258E-2</v>
      </c>
      <c r="P494" s="49">
        <f t="shared" si="23"/>
        <v>0.39848296351173484</v>
      </c>
      <c r="Q494" s="31">
        <f t="shared" si="24"/>
        <v>0.39848296351173484</v>
      </c>
    </row>
    <row r="495" spans="15:17" x14ac:dyDescent="0.3">
      <c r="O495" s="48">
        <f t="shared" si="25"/>
        <v>-4.200000000003426E-2</v>
      </c>
      <c r="P495" s="49">
        <f t="shared" si="23"/>
        <v>0.39859056843789442</v>
      </c>
      <c r="Q495" s="31">
        <f t="shared" si="24"/>
        <v>0.39859056843789442</v>
      </c>
    </row>
    <row r="496" spans="15:17" x14ac:dyDescent="0.3">
      <c r="O496" s="48">
        <f t="shared" si="25"/>
        <v>-3.6000000000034262E-2</v>
      </c>
      <c r="P496" s="49">
        <f t="shared" si="23"/>
        <v>0.3986838495443728</v>
      </c>
      <c r="Q496" s="31">
        <f t="shared" si="24"/>
        <v>0.3986838495443728</v>
      </c>
    </row>
    <row r="497" spans="15:17" x14ac:dyDescent="0.3">
      <c r="O497" s="48">
        <f t="shared" si="25"/>
        <v>-3.0000000000034263E-2</v>
      </c>
      <c r="P497" s="49">
        <f t="shared" si="23"/>
        <v>0.39876279676209925</v>
      </c>
      <c r="Q497" s="31">
        <f t="shared" si="24"/>
        <v>0.39876279676209925</v>
      </c>
    </row>
    <row r="498" spans="15:17" x14ac:dyDescent="0.3">
      <c r="O498" s="48">
        <f t="shared" si="25"/>
        <v>-2.4000000000034265E-2</v>
      </c>
      <c r="P498" s="49">
        <f t="shared" si="23"/>
        <v>0.39882740156802282</v>
      </c>
      <c r="Q498" s="31">
        <f t="shared" si="24"/>
        <v>0.39882740156802282</v>
      </c>
    </row>
    <row r="499" spans="15:17" x14ac:dyDescent="0.3">
      <c r="O499" s="48">
        <f t="shared" si="25"/>
        <v>-1.8000000000034266E-2</v>
      </c>
      <c r="P499" s="49">
        <f t="shared" si="23"/>
        <v>0.39887765698664535</v>
      </c>
      <c r="Q499" s="31">
        <f t="shared" si="24"/>
        <v>0.39887765698664535</v>
      </c>
    </row>
    <row r="500" spans="15:17" x14ac:dyDescent="0.3">
      <c r="O500" s="48">
        <f t="shared" si="25"/>
        <v>-1.2000000000034266E-2</v>
      </c>
      <c r="P500" s="49">
        <f t="shared" si="23"/>
        <v>0.39891355759127722</v>
      </c>
      <c r="Q500" s="31">
        <f t="shared" si="24"/>
        <v>0.39891355759127722</v>
      </c>
    </row>
    <row r="501" spans="15:17" x14ac:dyDescent="0.3">
      <c r="O501" s="48">
        <f t="shared" si="25"/>
        <v>-6.0000000000342661E-3</v>
      </c>
      <c r="P501" s="49">
        <f t="shared" si="23"/>
        <v>0.39893509950501366</v>
      </c>
      <c r="Q501" s="31">
        <f t="shared" si="24"/>
        <v>0.39893509950501366</v>
      </c>
    </row>
    <row r="502" spans="15:17" x14ac:dyDescent="0.3">
      <c r="O502" s="48">
        <f t="shared" si="25"/>
        <v>-3.4265992820969871E-14</v>
      </c>
      <c r="P502" s="49">
        <f t="shared" si="23"/>
        <v>0.3989422804014327</v>
      </c>
      <c r="Q502" s="31">
        <f t="shared" si="24"/>
        <v>0.3989422804014327</v>
      </c>
    </row>
    <row r="503" spans="15:17" x14ac:dyDescent="0.3">
      <c r="O503" s="48">
        <f t="shared" si="25"/>
        <v>5.9999999999657341E-3</v>
      </c>
      <c r="P503" s="49">
        <f t="shared" si="23"/>
        <v>0.39893509950501382</v>
      </c>
      <c r="Q503" s="31">
        <f t="shared" si="24"/>
        <v>0.39893509950501382</v>
      </c>
    </row>
    <row r="504" spans="15:17" x14ac:dyDescent="0.3">
      <c r="O504" s="48">
        <f t="shared" si="25"/>
        <v>1.1999999999965734E-2</v>
      </c>
      <c r="P504" s="49">
        <f t="shared" si="23"/>
        <v>0.39891355759127756</v>
      </c>
      <c r="Q504" s="31">
        <f t="shared" si="24"/>
        <v>0.39891355759127756</v>
      </c>
    </row>
    <row r="505" spans="15:17" x14ac:dyDescent="0.3">
      <c r="O505" s="48">
        <f t="shared" si="25"/>
        <v>1.7999999999965734E-2</v>
      </c>
      <c r="P505" s="49">
        <f t="shared" si="23"/>
        <v>0.39887765698664585</v>
      </c>
      <c r="Q505" s="31">
        <f t="shared" si="24"/>
        <v>0.39887765698664585</v>
      </c>
    </row>
    <row r="506" spans="15:17" x14ac:dyDescent="0.3">
      <c r="O506" s="48">
        <f t="shared" si="25"/>
        <v>2.3999999999965736E-2</v>
      </c>
      <c r="P506" s="49">
        <f t="shared" si="23"/>
        <v>0.39882740156802349</v>
      </c>
      <c r="Q506" s="31">
        <f t="shared" si="24"/>
        <v>0.39882740156802349</v>
      </c>
    </row>
    <row r="507" spans="15:17" x14ac:dyDescent="0.3">
      <c r="O507" s="48">
        <f t="shared" si="25"/>
        <v>2.9999999999965735E-2</v>
      </c>
      <c r="P507" s="49">
        <f t="shared" si="23"/>
        <v>0.39876279676210014</v>
      </c>
      <c r="Q507" s="31">
        <f t="shared" si="24"/>
        <v>0.39876279676210014</v>
      </c>
    </row>
    <row r="508" spans="15:17" x14ac:dyDescent="0.3">
      <c r="O508" s="48">
        <f t="shared" si="25"/>
        <v>3.5999999999965733E-2</v>
      </c>
      <c r="P508" s="49">
        <f t="shared" si="23"/>
        <v>0.39868384954437375</v>
      </c>
      <c r="Q508" s="31">
        <f t="shared" si="24"/>
        <v>0.39868384954437375</v>
      </c>
    </row>
    <row r="509" spans="15:17" x14ac:dyDescent="0.3">
      <c r="O509" s="48">
        <f t="shared" si="25"/>
        <v>4.1999999999965731E-2</v>
      </c>
      <c r="P509" s="49">
        <f t="shared" si="23"/>
        <v>0.39859056843789553</v>
      </c>
      <c r="Q509" s="31">
        <f t="shared" si="24"/>
        <v>0.39859056843789553</v>
      </c>
    </row>
    <row r="510" spans="15:17" x14ac:dyDescent="0.3">
      <c r="O510" s="48">
        <f t="shared" si="25"/>
        <v>4.799999999996573E-2</v>
      </c>
      <c r="P510" s="49">
        <f t="shared" si="23"/>
        <v>0.39848296351173618</v>
      </c>
      <c r="Q510" s="31">
        <f t="shared" si="24"/>
        <v>0.39848296351173618</v>
      </c>
    </row>
    <row r="511" spans="15:17" x14ac:dyDescent="0.3">
      <c r="O511" s="48">
        <f t="shared" si="25"/>
        <v>5.3999999999965728E-2</v>
      </c>
      <c r="P511" s="49">
        <f t="shared" si="23"/>
        <v>0.39836104637917424</v>
      </c>
      <c r="Q511" s="31">
        <f t="shared" si="24"/>
        <v>0.39836104637917424</v>
      </c>
    </row>
    <row r="512" spans="15:17" x14ac:dyDescent="0.3">
      <c r="O512" s="48">
        <f t="shared" si="25"/>
        <v>5.9999999999965727E-2</v>
      </c>
      <c r="P512" s="49">
        <f t="shared" si="23"/>
        <v>0.39822483019560773</v>
      </c>
      <c r="Q512" s="31">
        <f t="shared" si="24"/>
        <v>0.39822483019560773</v>
      </c>
    </row>
    <row r="513" spans="15:17" x14ac:dyDescent="0.3">
      <c r="O513" s="48">
        <f t="shared" si="25"/>
        <v>6.5999999999965725E-2</v>
      </c>
      <c r="P513" s="49">
        <f t="shared" si="23"/>
        <v>0.39807432965618783</v>
      </c>
      <c r="Q513" s="31">
        <f t="shared" si="24"/>
        <v>0.39807432965618783</v>
      </c>
    </row>
    <row r="514" spans="15:17" x14ac:dyDescent="0.3">
      <c r="O514" s="48">
        <f t="shared" si="25"/>
        <v>7.199999999996573E-2</v>
      </c>
      <c r="P514" s="49">
        <f t="shared" si="23"/>
        <v>0.39790956099317687</v>
      </c>
      <c r="Q514" s="31">
        <f t="shared" si="24"/>
        <v>0.39790956099317687</v>
      </c>
    </row>
    <row r="515" spans="15:17" x14ac:dyDescent="0.3">
      <c r="O515" s="48">
        <f t="shared" si="25"/>
        <v>7.7999999999965736E-2</v>
      </c>
      <c r="P515" s="49">
        <f t="shared" ref="P515:P578" si="26">_xlfn.NORM.S.DIST(O515,0)</f>
        <v>0.39773054197303054</v>
      </c>
      <c r="Q515" s="31">
        <f t="shared" ref="Q515:Q578" si="27">IF(AND(O515&gt;=$M$1,O515&lt;=$N$1),P515,"")</f>
        <v>0.39773054197303054</v>
      </c>
    </row>
    <row r="516" spans="15:17" x14ac:dyDescent="0.3">
      <c r="O516" s="48">
        <f t="shared" ref="O516:O579" si="28">O515+6/1000</f>
        <v>8.3999999999965741E-2</v>
      </c>
      <c r="P516" s="49">
        <f t="shared" si="26"/>
        <v>0.39753729189320486</v>
      </c>
      <c r="Q516" s="31">
        <f t="shared" si="27"/>
        <v>0.39753729189320486</v>
      </c>
    </row>
    <row r="517" spans="15:17" x14ac:dyDescent="0.3">
      <c r="O517" s="48">
        <f t="shared" si="28"/>
        <v>8.9999999999965746E-2</v>
      </c>
      <c r="P517" s="49">
        <f t="shared" si="26"/>
        <v>0.39732983157868956</v>
      </c>
      <c r="Q517" s="31">
        <f t="shared" si="27"/>
        <v>0.39732983157868956</v>
      </c>
    </row>
    <row r="518" spans="15:17" x14ac:dyDescent="0.3">
      <c r="O518" s="48">
        <f t="shared" si="28"/>
        <v>9.5999999999965752E-2</v>
      </c>
      <c r="P518" s="49">
        <f t="shared" si="26"/>
        <v>0.39710818337826775</v>
      </c>
      <c r="Q518" s="31">
        <f t="shared" si="27"/>
        <v>0.39710818337826775</v>
      </c>
    </row>
    <row r="519" spans="15:17" x14ac:dyDescent="0.3">
      <c r="O519" s="48">
        <f t="shared" si="28"/>
        <v>0.10199999999996576</v>
      </c>
      <c r="P519" s="49">
        <f t="shared" si="26"/>
        <v>0.39687237116050345</v>
      </c>
      <c r="Q519" s="31">
        <f t="shared" si="27"/>
        <v>0.39687237116050345</v>
      </c>
    </row>
    <row r="520" spans="15:17" x14ac:dyDescent="0.3">
      <c r="O520" s="48">
        <f t="shared" si="28"/>
        <v>0.10799999999996576</v>
      </c>
      <c r="P520" s="49">
        <f t="shared" si="26"/>
        <v>0.3966224203094576</v>
      </c>
      <c r="Q520" s="31">
        <f t="shared" si="27"/>
        <v>0.3966224203094576</v>
      </c>
    </row>
    <row r="521" spans="15:17" x14ac:dyDescent="0.3">
      <c r="O521" s="48">
        <f t="shared" si="28"/>
        <v>0.11399999999996577</v>
      </c>
      <c r="P521" s="49">
        <f t="shared" si="26"/>
        <v>0.39635835772013439</v>
      </c>
      <c r="Q521" s="31">
        <f t="shared" si="27"/>
        <v>0.39635835772013439</v>
      </c>
    </row>
    <row r="522" spans="15:17" x14ac:dyDescent="0.3">
      <c r="O522" s="48">
        <f t="shared" si="28"/>
        <v>0.11999999999996577</v>
      </c>
      <c r="P522" s="49">
        <f t="shared" si="26"/>
        <v>0.39608021179365771</v>
      </c>
      <c r="Q522" s="31">
        <f t="shared" si="27"/>
        <v>0.39608021179365771</v>
      </c>
    </row>
    <row r="523" spans="15:17" x14ac:dyDescent="0.3">
      <c r="O523" s="48">
        <f t="shared" si="28"/>
        <v>0.12599999999996578</v>
      </c>
      <c r="P523" s="49">
        <f t="shared" si="26"/>
        <v>0.39578801243218054</v>
      </c>
      <c r="Q523" s="31">
        <f t="shared" si="27"/>
        <v>0.39578801243218054</v>
      </c>
    </row>
    <row r="524" spans="15:17" x14ac:dyDescent="0.3">
      <c r="O524" s="48">
        <f t="shared" si="28"/>
        <v>0.13199999999996578</v>
      </c>
      <c r="P524" s="49">
        <f t="shared" si="26"/>
        <v>0.39548179103352687</v>
      </c>
      <c r="Q524" s="31">
        <f t="shared" si="27"/>
        <v>0.39548179103352687</v>
      </c>
    </row>
    <row r="525" spans="15:17" x14ac:dyDescent="0.3">
      <c r="O525" s="48">
        <f t="shared" si="28"/>
        <v>0.13799999999996579</v>
      </c>
      <c r="P525" s="49">
        <f t="shared" si="26"/>
        <v>0.39516158048556921</v>
      </c>
      <c r="Q525" s="31">
        <f t="shared" si="27"/>
        <v>0.39516158048556921</v>
      </c>
    </row>
    <row r="526" spans="15:17" x14ac:dyDescent="0.3">
      <c r="O526" s="48">
        <f t="shared" si="28"/>
        <v>0.14399999999996579</v>
      </c>
      <c r="P526" s="49">
        <f t="shared" si="26"/>
        <v>0.3948274151603417</v>
      </c>
      <c r="Q526" s="31">
        <f t="shared" si="27"/>
        <v>0.3948274151603417</v>
      </c>
    </row>
    <row r="527" spans="15:17" x14ac:dyDescent="0.3">
      <c r="O527" s="48">
        <f t="shared" si="28"/>
        <v>0.1499999999999658</v>
      </c>
      <c r="P527" s="49">
        <f t="shared" si="26"/>
        <v>0.39447933090789095</v>
      </c>
      <c r="Q527" s="31">
        <f t="shared" si="27"/>
        <v>0.39447933090789095</v>
      </c>
    </row>
    <row r="528" spans="15:17" x14ac:dyDescent="0.3">
      <c r="O528" s="48">
        <f t="shared" si="28"/>
        <v>0.1559999999999658</v>
      </c>
      <c r="P528" s="49">
        <f t="shared" si="26"/>
        <v>0.39411736504986622</v>
      </c>
      <c r="Q528" s="31">
        <f t="shared" si="27"/>
        <v>0.39411736504986622</v>
      </c>
    </row>
    <row r="529" spans="15:17" x14ac:dyDescent="0.3">
      <c r="O529" s="48">
        <f t="shared" si="28"/>
        <v>0.16199999999996581</v>
      </c>
      <c r="P529" s="49">
        <f t="shared" si="26"/>
        <v>0.39374155637285008</v>
      </c>
      <c r="Q529" s="31">
        <f t="shared" si="27"/>
        <v>0.39374155637285008</v>
      </c>
    </row>
    <row r="530" spans="15:17" x14ac:dyDescent="0.3">
      <c r="O530" s="48">
        <f t="shared" si="28"/>
        <v>0.16799999999996582</v>
      </c>
      <c r="P530" s="49">
        <f t="shared" si="26"/>
        <v>0.39335194512143196</v>
      </c>
      <c r="Q530" s="31">
        <f t="shared" si="27"/>
        <v>0.39335194512143196</v>
      </c>
    </row>
    <row r="531" spans="15:17" x14ac:dyDescent="0.3">
      <c r="O531" s="48">
        <f t="shared" si="28"/>
        <v>0.17399999999996582</v>
      </c>
      <c r="P531" s="49">
        <f t="shared" si="26"/>
        <v>0.39294857299102542</v>
      </c>
      <c r="Q531" s="31">
        <f t="shared" si="27"/>
        <v>0.39294857299102542</v>
      </c>
    </row>
    <row r="532" spans="15:17" x14ac:dyDescent="0.3">
      <c r="O532" s="48">
        <f t="shared" si="28"/>
        <v>0.17999999999996583</v>
      </c>
      <c r="P532" s="49">
        <f t="shared" si="26"/>
        <v>0.39253148312043135</v>
      </c>
      <c r="Q532" s="31">
        <f t="shared" si="27"/>
        <v>0.39253148312043135</v>
      </c>
    </row>
    <row r="533" spans="15:17" x14ac:dyDescent="0.3">
      <c r="O533" s="48">
        <f t="shared" si="28"/>
        <v>0.18599999999996583</v>
      </c>
      <c r="P533" s="49">
        <f t="shared" si="26"/>
        <v>0.39210072008414959</v>
      </c>
      <c r="Q533" s="31">
        <f t="shared" si="27"/>
        <v>0.39210072008414959</v>
      </c>
    </row>
    <row r="534" spans="15:17" x14ac:dyDescent="0.3">
      <c r="O534" s="48">
        <f t="shared" si="28"/>
        <v>0.19199999999996584</v>
      </c>
      <c r="P534" s="49">
        <f t="shared" si="26"/>
        <v>0.3916563298844396</v>
      </c>
      <c r="Q534" s="31">
        <f t="shared" si="27"/>
        <v>0.3916563298844396</v>
      </c>
    </row>
    <row r="535" spans="15:17" x14ac:dyDescent="0.3">
      <c r="O535" s="48">
        <f t="shared" si="28"/>
        <v>0.19799999999996584</v>
      </c>
      <c r="P535" s="49">
        <f t="shared" si="26"/>
        <v>0.39119835994313351</v>
      </c>
      <c r="Q535" s="31">
        <f t="shared" si="27"/>
        <v>0.39119835994313351</v>
      </c>
    </row>
    <row r="536" spans="15:17" x14ac:dyDescent="0.3">
      <c r="O536" s="48">
        <f t="shared" si="28"/>
        <v>0.20399999999996585</v>
      </c>
      <c r="P536" s="49">
        <f t="shared" si="26"/>
        <v>0.39072685909320198</v>
      </c>
      <c r="Q536" s="31">
        <f t="shared" si="27"/>
        <v>0.39072685909320198</v>
      </c>
    </row>
    <row r="537" spans="15:17" x14ac:dyDescent="0.3">
      <c r="O537" s="48">
        <f t="shared" si="28"/>
        <v>0.20999999999996585</v>
      </c>
      <c r="P537" s="49">
        <f t="shared" si="26"/>
        <v>0.39024187757007711</v>
      </c>
      <c r="Q537" s="31">
        <f t="shared" si="27"/>
        <v>0.39024187757007711</v>
      </c>
    </row>
    <row r="538" spans="15:17" x14ac:dyDescent="0.3">
      <c r="O538" s="48">
        <f t="shared" si="28"/>
        <v>0.21599999999996586</v>
      </c>
      <c r="P538" s="49">
        <f t="shared" si="26"/>
        <v>0.38974346700273232</v>
      </c>
      <c r="Q538" s="31">
        <f t="shared" si="27"/>
        <v>0.38974346700273232</v>
      </c>
    </row>
    <row r="539" spans="15:17" x14ac:dyDescent="0.3">
      <c r="O539" s="48">
        <f t="shared" si="28"/>
        <v>0.22199999999996586</v>
      </c>
      <c r="P539" s="49">
        <f t="shared" si="26"/>
        <v>0.38923168040452322</v>
      </c>
      <c r="Q539" s="31">
        <f t="shared" si="27"/>
        <v>0.38923168040452322</v>
      </c>
    </row>
    <row r="540" spans="15:17" x14ac:dyDescent="0.3">
      <c r="O540" s="48">
        <f t="shared" si="28"/>
        <v>0.22799999999996587</v>
      </c>
      <c r="P540" s="49">
        <f t="shared" si="26"/>
        <v>0.38870657216379051</v>
      </c>
      <c r="Q540" s="31">
        <f t="shared" si="27"/>
        <v>0.38870657216379051</v>
      </c>
    </row>
    <row r="541" spans="15:17" x14ac:dyDescent="0.3">
      <c r="O541" s="48">
        <f t="shared" si="28"/>
        <v>0.23399999999996587</v>
      </c>
      <c r="P541" s="49">
        <f t="shared" si="26"/>
        <v>0.38816819803422792</v>
      </c>
      <c r="Q541" s="31">
        <f t="shared" si="27"/>
        <v>0.38816819803422792</v>
      </c>
    </row>
    <row r="542" spans="15:17" x14ac:dyDescent="0.3">
      <c r="O542" s="48">
        <f t="shared" si="28"/>
        <v>0.23999999999996588</v>
      </c>
      <c r="P542" s="49">
        <f t="shared" si="26"/>
        <v>0.38761661512501733</v>
      </c>
      <c r="Q542" s="31">
        <f t="shared" si="27"/>
        <v>0.38761661512501733</v>
      </c>
    </row>
    <row r="543" spans="15:17" x14ac:dyDescent="0.3">
      <c r="O543" s="48">
        <f t="shared" si="28"/>
        <v>0.24599999999996588</v>
      </c>
      <c r="P543" s="49">
        <f t="shared" si="26"/>
        <v>0.3870518818907337</v>
      </c>
      <c r="Q543" s="31">
        <f t="shared" si="27"/>
        <v>0.3870518818907337</v>
      </c>
    </row>
    <row r="544" spans="15:17" x14ac:dyDescent="0.3">
      <c r="O544" s="48">
        <f t="shared" si="28"/>
        <v>0.25199999999996586</v>
      </c>
      <c r="P544" s="49">
        <f t="shared" si="26"/>
        <v>0.38647405812102198</v>
      </c>
      <c r="Q544" s="31">
        <f t="shared" si="27"/>
        <v>0.38647405812102198</v>
      </c>
    </row>
    <row r="545" spans="15:17" x14ac:dyDescent="0.3">
      <c r="O545" s="48">
        <f t="shared" si="28"/>
        <v>0.25799999999996587</v>
      </c>
      <c r="P545" s="49">
        <f t="shared" si="26"/>
        <v>0.38588320493004863</v>
      </c>
      <c r="Q545" s="31">
        <f t="shared" si="27"/>
        <v>0.38588320493004863</v>
      </c>
    </row>
    <row r="546" spans="15:17" x14ac:dyDescent="0.3">
      <c r="O546" s="48">
        <f t="shared" si="28"/>
        <v>0.26399999999996587</v>
      </c>
      <c r="P546" s="49">
        <f t="shared" si="26"/>
        <v>0.38527938474573109</v>
      </c>
      <c r="Q546" s="31">
        <f t="shared" si="27"/>
        <v>0.38527938474573109</v>
      </c>
    </row>
    <row r="547" spans="15:17" x14ac:dyDescent="0.3">
      <c r="O547" s="48">
        <f t="shared" si="28"/>
        <v>0.26999999999996588</v>
      </c>
      <c r="P547" s="49">
        <f t="shared" si="26"/>
        <v>0.38466266129874638</v>
      </c>
      <c r="Q547" s="31">
        <f t="shared" si="27"/>
        <v>0.38466266129874638</v>
      </c>
    </row>
    <row r="548" spans="15:17" x14ac:dyDescent="0.3">
      <c r="O548" s="48">
        <f t="shared" si="28"/>
        <v>0.27599999999996588</v>
      </c>
      <c r="P548" s="49">
        <f t="shared" si="26"/>
        <v>0.38403309961132287</v>
      </c>
      <c r="Q548" s="31">
        <f t="shared" si="27"/>
        <v>0.38403309961132287</v>
      </c>
    </row>
    <row r="549" spans="15:17" x14ac:dyDescent="0.3">
      <c r="O549" s="48">
        <f t="shared" si="28"/>
        <v>0.28199999999996589</v>
      </c>
      <c r="P549" s="49">
        <f t="shared" si="26"/>
        <v>0.38339076598581778</v>
      </c>
      <c r="Q549" s="31">
        <f t="shared" si="27"/>
        <v>0.38339076598581778</v>
      </c>
    </row>
    <row r="550" spans="15:17" x14ac:dyDescent="0.3">
      <c r="O550" s="48">
        <f t="shared" si="28"/>
        <v>0.28799999999996589</v>
      </c>
      <c r="P550" s="49">
        <f t="shared" si="26"/>
        <v>0.38273572799308231</v>
      </c>
      <c r="Q550" s="31">
        <f t="shared" si="27"/>
        <v>0.38273572799308231</v>
      </c>
    </row>
    <row r="551" spans="15:17" x14ac:dyDescent="0.3">
      <c r="O551" s="48">
        <f t="shared" si="28"/>
        <v>0.2939999999999659</v>
      </c>
      <c r="P551" s="49">
        <f t="shared" si="26"/>
        <v>0.38206805446061809</v>
      </c>
      <c r="Q551" s="31">
        <f t="shared" si="27"/>
        <v>0.38206805446061809</v>
      </c>
    </row>
    <row r="552" spans="15:17" x14ac:dyDescent="0.3">
      <c r="O552" s="48">
        <f t="shared" si="28"/>
        <v>0.29999999999996591</v>
      </c>
      <c r="P552" s="49">
        <f t="shared" si="26"/>
        <v>0.38138781546052802</v>
      </c>
      <c r="Q552" s="31">
        <f t="shared" si="27"/>
        <v>0.38138781546052802</v>
      </c>
    </row>
    <row r="553" spans="15:17" x14ac:dyDescent="0.3">
      <c r="O553" s="48">
        <f t="shared" si="28"/>
        <v>0.30599999999996591</v>
      </c>
      <c r="P553" s="49">
        <f t="shared" si="26"/>
        <v>0.38069508229726368</v>
      </c>
      <c r="Q553" s="31">
        <f t="shared" si="27"/>
        <v>0.38069508229726368</v>
      </c>
    </row>
    <row r="554" spans="15:17" x14ac:dyDescent="0.3">
      <c r="O554" s="48">
        <f t="shared" si="28"/>
        <v>0.31199999999996592</v>
      </c>
      <c r="P554" s="49">
        <f t="shared" si="26"/>
        <v>0.3799899274951728</v>
      </c>
      <c r="Q554" s="31">
        <f t="shared" si="27"/>
        <v>0.3799899274951728</v>
      </c>
    </row>
    <row r="555" spans="15:17" x14ac:dyDescent="0.3">
      <c r="O555" s="48">
        <f t="shared" si="28"/>
        <v>0.31799999999996592</v>
      </c>
      <c r="P555" s="49">
        <f t="shared" si="26"/>
        <v>0.37927242478584994</v>
      </c>
      <c r="Q555" s="31">
        <f t="shared" si="27"/>
        <v>0.37927242478584994</v>
      </c>
    </row>
    <row r="556" spans="15:17" x14ac:dyDescent="0.3">
      <c r="O556" s="48">
        <f t="shared" si="28"/>
        <v>0.32399999999996593</v>
      </c>
      <c r="P556" s="49">
        <f t="shared" si="26"/>
        <v>0.37854264909529289</v>
      </c>
      <c r="Q556" s="31">
        <f t="shared" si="27"/>
        <v>0.37854264909529289</v>
      </c>
    </row>
    <row r="557" spans="15:17" x14ac:dyDescent="0.3">
      <c r="O557" s="48">
        <f t="shared" si="28"/>
        <v>0.32999999999996593</v>
      </c>
      <c r="P557" s="49">
        <f t="shared" si="26"/>
        <v>0.37780067653086885</v>
      </c>
      <c r="Q557" s="31">
        <f t="shared" si="27"/>
        <v>0.37780067653086885</v>
      </c>
    </row>
    <row r="558" spans="15:17" x14ac:dyDescent="0.3">
      <c r="O558" s="48">
        <f t="shared" si="28"/>
        <v>0.33599999999996594</v>
      </c>
      <c r="P558" s="49">
        <f t="shared" si="26"/>
        <v>0.37704658436809241</v>
      </c>
      <c r="Q558" s="31">
        <f t="shared" si="27"/>
        <v>0.37704658436809241</v>
      </c>
    </row>
    <row r="559" spans="15:17" x14ac:dyDescent="0.3">
      <c r="O559" s="48">
        <f t="shared" si="28"/>
        <v>0.34199999999996594</v>
      </c>
      <c r="P559" s="49">
        <f t="shared" si="26"/>
        <v>0.37628045103721969</v>
      </c>
      <c r="Q559" s="31">
        <f t="shared" si="27"/>
        <v>0.37628045103721969</v>
      </c>
    </row>
    <row r="560" spans="15:17" x14ac:dyDescent="0.3">
      <c r="O560" s="48">
        <f t="shared" si="28"/>
        <v>0.34799999999996595</v>
      </c>
      <c r="P560" s="49">
        <f t="shared" si="26"/>
        <v>0.37550235610966098</v>
      </c>
      <c r="Q560" s="31">
        <f t="shared" si="27"/>
        <v>0.37550235610966098</v>
      </c>
    </row>
    <row r="561" spans="15:17" x14ac:dyDescent="0.3">
      <c r="O561" s="48">
        <f t="shared" si="28"/>
        <v>0.35399999999996595</v>
      </c>
      <c r="P561" s="49">
        <f t="shared" si="26"/>
        <v>0.37471238028421572</v>
      </c>
      <c r="Q561" s="31">
        <f t="shared" si="27"/>
        <v>0.37471238028421572</v>
      </c>
    </row>
    <row r="562" spans="15:17" x14ac:dyDescent="0.3">
      <c r="O562" s="48">
        <f t="shared" si="28"/>
        <v>0.35999999999996596</v>
      </c>
      <c r="P562" s="49">
        <f t="shared" si="26"/>
        <v>0.37391060537313298</v>
      </c>
      <c r="Q562" s="31">
        <f t="shared" si="27"/>
        <v>0.37391060537313298</v>
      </c>
    </row>
    <row r="563" spans="15:17" x14ac:dyDescent="0.3">
      <c r="O563" s="48">
        <f t="shared" si="28"/>
        <v>0.36599999999996596</v>
      </c>
      <c r="P563" s="49">
        <f t="shared" si="26"/>
        <v>0.37309711428800074</v>
      </c>
      <c r="Q563" s="31">
        <f t="shared" si="27"/>
        <v>0.37309711428800074</v>
      </c>
    </row>
    <row r="564" spans="15:17" x14ac:dyDescent="0.3">
      <c r="O564" s="48">
        <f t="shared" si="28"/>
        <v>0.37199999999996597</v>
      </c>
      <c r="P564" s="49">
        <f t="shared" si="26"/>
        <v>0.3722719910254676</v>
      </c>
      <c r="Q564" s="31">
        <f t="shared" si="27"/>
        <v>0.3722719910254676</v>
      </c>
    </row>
    <row r="565" spans="15:17" x14ac:dyDescent="0.3">
      <c r="O565" s="48">
        <f t="shared" si="28"/>
        <v>0.37799999999996597</v>
      </c>
      <c r="P565" s="49">
        <f t="shared" si="26"/>
        <v>0.37143532065279994</v>
      </c>
      <c r="Q565" s="31">
        <f t="shared" si="27"/>
        <v>0.37143532065279994</v>
      </c>
    </row>
    <row r="566" spans="15:17" x14ac:dyDescent="0.3">
      <c r="O566" s="48">
        <f t="shared" si="28"/>
        <v>0.38399999999996598</v>
      </c>
      <c r="P566" s="49">
        <f t="shared" si="26"/>
        <v>0.37058718929327844</v>
      </c>
      <c r="Q566" s="31">
        <f t="shared" si="27"/>
        <v>0.37058718929327844</v>
      </c>
    </row>
    <row r="567" spans="15:17" x14ac:dyDescent="0.3">
      <c r="O567" s="48">
        <f t="shared" si="28"/>
        <v>0.38999999999996598</v>
      </c>
      <c r="P567" s="49">
        <f t="shared" si="26"/>
        <v>0.36972768411143725</v>
      </c>
      <c r="Q567" s="31">
        <f t="shared" si="27"/>
        <v>0.36972768411143725</v>
      </c>
    </row>
    <row r="568" spans="15:17" x14ac:dyDescent="0.3">
      <c r="O568" s="48">
        <f t="shared" si="28"/>
        <v>0.39599999999996599</v>
      </c>
      <c r="P568" s="49">
        <f t="shared" si="26"/>
        <v>0.36885689329814969</v>
      </c>
      <c r="Q568" s="31">
        <f t="shared" si="27"/>
        <v>0.36885689329814969</v>
      </c>
    </row>
    <row r="569" spans="15:17" x14ac:dyDescent="0.3">
      <c r="O569" s="48">
        <f t="shared" si="28"/>
        <v>0.401999999999966</v>
      </c>
      <c r="P569" s="49">
        <f t="shared" si="26"/>
        <v>0.3679749060555631</v>
      </c>
      <c r="Q569" s="31">
        <f t="shared" si="27"/>
        <v>0.3679749060555631</v>
      </c>
    </row>
    <row r="570" spans="15:17" x14ac:dyDescent="0.3">
      <c r="O570" s="48">
        <f t="shared" si="28"/>
        <v>0.407999999999966</v>
      </c>
      <c r="P570" s="49">
        <f t="shared" si="26"/>
        <v>0.3670818125818876</v>
      </c>
      <c r="Q570" s="31">
        <f t="shared" si="27"/>
        <v>0.3670818125818876</v>
      </c>
    </row>
    <row r="571" spans="15:17" x14ac:dyDescent="0.3">
      <c r="O571" s="48">
        <f t="shared" si="28"/>
        <v>0.41399999999996601</v>
      </c>
      <c r="P571" s="49">
        <f t="shared" si="26"/>
        <v>0.36617770405604183</v>
      </c>
      <c r="Q571" s="31">
        <f t="shared" si="27"/>
        <v>0.36617770405604183</v>
      </c>
    </row>
    <row r="572" spans="15:17" x14ac:dyDescent="0.3">
      <c r="O572" s="48">
        <f t="shared" si="28"/>
        <v>0.41999999999996601</v>
      </c>
      <c r="P572" s="49">
        <f t="shared" si="26"/>
        <v>0.36526267262215911</v>
      </c>
      <c r="Q572" s="31">
        <f t="shared" si="27"/>
        <v>0.36526267262215911</v>
      </c>
    </row>
    <row r="573" spans="15:17" x14ac:dyDescent="0.3">
      <c r="O573" s="48">
        <f t="shared" si="28"/>
        <v>0.42599999999996602</v>
      </c>
      <c r="P573" s="49">
        <f t="shared" si="26"/>
        <v>0.36433681137395835</v>
      </c>
      <c r="Q573" s="31">
        <f t="shared" si="27"/>
        <v>0.36433681137395835</v>
      </c>
    </row>
    <row r="574" spans="15:17" x14ac:dyDescent="0.3">
      <c r="O574" s="48">
        <f t="shared" si="28"/>
        <v>0.43199999999996602</v>
      </c>
      <c r="P574" s="49">
        <f t="shared" si="26"/>
        <v>0.36340021433898256</v>
      </c>
      <c r="Q574" s="31">
        <f t="shared" si="27"/>
        <v>0.36340021433898256</v>
      </c>
    </row>
    <row r="575" spans="15:17" x14ac:dyDescent="0.3">
      <c r="O575" s="48">
        <f t="shared" si="28"/>
        <v>0.43799999999996603</v>
      </c>
      <c r="P575" s="49">
        <f t="shared" si="26"/>
        <v>0.36245297646270963</v>
      </c>
      <c r="Q575" s="31">
        <f t="shared" si="27"/>
        <v>0.36245297646270963</v>
      </c>
    </row>
    <row r="576" spans="15:17" x14ac:dyDescent="0.3">
      <c r="O576" s="48">
        <f t="shared" si="28"/>
        <v>0.44399999999996603</v>
      </c>
      <c r="P576" s="49">
        <f t="shared" si="26"/>
        <v>0.36149519359253823</v>
      </c>
      <c r="Q576" s="31">
        <f t="shared" si="27"/>
        <v>0.36149519359253823</v>
      </c>
    </row>
    <row r="577" spans="15:17" x14ac:dyDescent="0.3">
      <c r="O577" s="48">
        <f t="shared" si="28"/>
        <v>0.44999999999996604</v>
      </c>
      <c r="P577" s="49">
        <f t="shared" si="26"/>
        <v>0.3605269624616535</v>
      </c>
      <c r="Q577" s="31">
        <f t="shared" si="27"/>
        <v>0.3605269624616535</v>
      </c>
    </row>
    <row r="578" spans="15:17" x14ac:dyDescent="0.3">
      <c r="O578" s="48">
        <f t="shared" si="28"/>
        <v>0.45599999999996604</v>
      </c>
      <c r="P578" s="49">
        <f t="shared" si="26"/>
        <v>0.35954838067277517</v>
      </c>
      <c r="Q578" s="31">
        <f t="shared" si="27"/>
        <v>0.35954838067277517</v>
      </c>
    </row>
    <row r="579" spans="15:17" x14ac:dyDescent="0.3">
      <c r="O579" s="48">
        <f t="shared" si="28"/>
        <v>0.46199999999996605</v>
      </c>
      <c r="P579" s="49">
        <f t="shared" ref="P579:P602" si="29">_xlfn.NORM.S.DIST(O579,0)</f>
        <v>0.35855954668179352</v>
      </c>
      <c r="Q579" s="31">
        <f t="shared" ref="Q579:Q602" si="30">IF(AND(O579&gt;=$M$1,O579&lt;=$N$1),P579,"")</f>
        <v>0.35855954668179352</v>
      </c>
    </row>
    <row r="580" spans="15:17" x14ac:dyDescent="0.3">
      <c r="O580" s="48">
        <f t="shared" ref="O580:O643" si="31">O579+6/1000</f>
        <v>0.46799999999996605</v>
      </c>
      <c r="P580" s="49">
        <f t="shared" si="29"/>
        <v>0.35756055978129531</v>
      </c>
      <c r="Q580" s="31">
        <f t="shared" si="30"/>
        <v>0.35756055978129531</v>
      </c>
    </row>
    <row r="581" spans="15:17" x14ac:dyDescent="0.3">
      <c r="O581" s="48">
        <f t="shared" si="31"/>
        <v>0.47399999999996606</v>
      </c>
      <c r="P581" s="49">
        <f t="shared" si="29"/>
        <v>0.35655152008398477</v>
      </c>
      <c r="Q581" s="31">
        <f t="shared" si="30"/>
        <v>0.35655152008398477</v>
      </c>
    </row>
    <row r="582" spans="15:17" x14ac:dyDescent="0.3">
      <c r="O582" s="48">
        <f t="shared" si="31"/>
        <v>0.47999999999996606</v>
      </c>
      <c r="P582" s="49">
        <f t="shared" si="29"/>
        <v>0.35553252850600287</v>
      </c>
      <c r="Q582" s="31">
        <f t="shared" si="30"/>
        <v>0.35553252850600287</v>
      </c>
    </row>
    <row r="583" spans="15:17" x14ac:dyDescent="0.3">
      <c r="O583" s="48">
        <f t="shared" si="31"/>
        <v>0.48599999999996607</v>
      </c>
      <c r="P583" s="49">
        <f t="shared" si="29"/>
        <v>0.35450368675014909</v>
      </c>
      <c r="Q583" s="31">
        <f t="shared" si="30"/>
        <v>0.35450368675014909</v>
      </c>
    </row>
    <row r="584" spans="15:17" x14ac:dyDescent="0.3">
      <c r="O584" s="48">
        <f t="shared" si="31"/>
        <v>0.49199999999996608</v>
      </c>
      <c r="P584" s="49">
        <f t="shared" si="29"/>
        <v>0.35346509728900927</v>
      </c>
      <c r="Q584" s="31">
        <f t="shared" si="30"/>
        <v>0.35346509728900927</v>
      </c>
    </row>
    <row r="585" spans="15:17" x14ac:dyDescent="0.3">
      <c r="O585" s="48">
        <f t="shared" si="31"/>
        <v>0.49799999999996608</v>
      </c>
      <c r="P585" s="49">
        <f t="shared" si="29"/>
        <v>0.35241686334799383</v>
      </c>
      <c r="Q585" s="31">
        <f t="shared" si="30"/>
        <v>0.35241686334799383</v>
      </c>
    </row>
    <row r="586" spans="15:17" x14ac:dyDescent="0.3">
      <c r="O586" s="48">
        <f t="shared" si="31"/>
        <v>0.50399999999996603</v>
      </c>
      <c r="P586" s="49">
        <f t="shared" si="29"/>
        <v>0.35135908888829004</v>
      </c>
      <c r="Q586" s="31">
        <f t="shared" si="30"/>
        <v>0.35135908888829004</v>
      </c>
    </row>
    <row r="587" spans="15:17" x14ac:dyDescent="0.3">
      <c r="O587" s="48">
        <f t="shared" si="31"/>
        <v>0.50999999999996604</v>
      </c>
      <c r="P587" s="49">
        <f t="shared" si="29"/>
        <v>0.35029187858973188</v>
      </c>
      <c r="Q587" s="31">
        <f t="shared" si="30"/>
        <v>0.35029187858973188</v>
      </c>
    </row>
    <row r="588" spans="15:17" x14ac:dyDescent="0.3">
      <c r="O588" s="48">
        <f t="shared" si="31"/>
        <v>0.51599999999996604</v>
      </c>
      <c r="P588" s="49">
        <f t="shared" si="29"/>
        <v>0.34921533783359282</v>
      </c>
      <c r="Q588" s="31">
        <f t="shared" si="30"/>
        <v>0.34921533783359282</v>
      </c>
    </row>
    <row r="589" spans="15:17" x14ac:dyDescent="0.3">
      <c r="O589" s="48">
        <f t="shared" si="31"/>
        <v>0.52199999999996605</v>
      </c>
      <c r="P589" s="49">
        <f t="shared" si="29"/>
        <v>0.34812957268530315</v>
      </c>
      <c r="Q589" s="31">
        <f t="shared" si="30"/>
        <v>0.34812957268530315</v>
      </c>
    </row>
    <row r="590" spans="15:17" x14ac:dyDescent="0.3">
      <c r="O590" s="48">
        <f t="shared" si="31"/>
        <v>0.52799999999996605</v>
      </c>
      <c r="P590" s="49">
        <f t="shared" si="29"/>
        <v>0.34703468987709851</v>
      </c>
      <c r="Q590" s="31">
        <f t="shared" si="30"/>
        <v>0.34703468987709851</v>
      </c>
    </row>
    <row r="591" spans="15:17" x14ac:dyDescent="0.3">
      <c r="O591" s="48">
        <f t="shared" si="31"/>
        <v>0.53399999999996606</v>
      </c>
      <c r="P591" s="49">
        <f t="shared" si="29"/>
        <v>0.34593079679060118</v>
      </c>
      <c r="Q591" s="31">
        <f t="shared" si="30"/>
        <v>0.34593079679060118</v>
      </c>
    </row>
    <row r="592" spans="15:17" x14ac:dyDescent="0.3">
      <c r="O592" s="48">
        <f t="shared" si="31"/>
        <v>0.53999999999996606</v>
      </c>
      <c r="P592" s="49">
        <f t="shared" si="29"/>
        <v>0.34481800143933972</v>
      </c>
      <c r="Q592" s="31">
        <f t="shared" si="30"/>
        <v>0.34481800143933972</v>
      </c>
    </row>
    <row r="593" spans="15:17" x14ac:dyDescent="0.3">
      <c r="O593" s="48">
        <f t="shared" si="31"/>
        <v>0.54599999999996607</v>
      </c>
      <c r="P593" s="49">
        <f t="shared" si="29"/>
        <v>0.34369641245121002</v>
      </c>
      <c r="Q593" s="31">
        <f t="shared" si="30"/>
        <v>0.34369641245121002</v>
      </c>
    </row>
    <row r="594" spans="15:17" x14ac:dyDescent="0.3">
      <c r="O594" s="48">
        <f t="shared" si="31"/>
        <v>0.55199999999996607</v>
      </c>
      <c r="P594" s="49">
        <f t="shared" si="29"/>
        <v>0.34256613905088257</v>
      </c>
      <c r="Q594" s="31">
        <f t="shared" si="30"/>
        <v>0.34256613905088257</v>
      </c>
    </row>
    <row r="595" spans="15:17" x14ac:dyDescent="0.3">
      <c r="O595" s="48">
        <f t="shared" si="31"/>
        <v>0.55799999999996608</v>
      </c>
      <c r="P595" s="49">
        <f t="shared" si="29"/>
        <v>0.34142729104215852</v>
      </c>
      <c r="Q595" s="31">
        <f t="shared" si="30"/>
        <v>0.34142729104215852</v>
      </c>
    </row>
    <row r="596" spans="15:17" x14ac:dyDescent="0.3">
      <c r="O596" s="48">
        <f t="shared" si="31"/>
        <v>0.56399999999996608</v>
      </c>
      <c r="P596" s="49">
        <f t="shared" si="29"/>
        <v>0.34027997879028016</v>
      </c>
      <c r="Q596" s="31">
        <f t="shared" si="30"/>
        <v>0.34027997879028016</v>
      </c>
    </row>
    <row r="597" spans="15:17" x14ac:dyDescent="0.3">
      <c r="O597" s="48">
        <f t="shared" si="31"/>
        <v>0.56999999999996609</v>
      </c>
      <c r="P597" s="49">
        <f t="shared" si="29"/>
        <v>0.33912431320419878</v>
      </c>
      <c r="Q597" s="31">
        <f t="shared" si="30"/>
        <v>0.33912431320419878</v>
      </c>
    </row>
    <row r="598" spans="15:17" x14ac:dyDescent="0.3">
      <c r="O598" s="48">
        <f t="shared" si="31"/>
        <v>0.57599999999996609</v>
      </c>
      <c r="P598" s="49">
        <f t="shared" si="29"/>
        <v>0.3379604057188037</v>
      </c>
      <c r="Q598" s="31">
        <f t="shared" si="30"/>
        <v>0.3379604057188037</v>
      </c>
    </row>
    <row r="599" spans="15:17" x14ac:dyDescent="0.3">
      <c r="O599" s="48">
        <f t="shared" si="31"/>
        <v>0.5819999999999661</v>
      </c>
      <c r="P599" s="49">
        <f t="shared" si="29"/>
        <v>0.33678836827711761</v>
      </c>
      <c r="Q599" s="31">
        <f t="shared" si="30"/>
        <v>0.33678836827711761</v>
      </c>
    </row>
    <row r="600" spans="15:17" x14ac:dyDescent="0.3">
      <c r="O600" s="48">
        <f t="shared" si="31"/>
        <v>0.58799999999996611</v>
      </c>
      <c r="P600" s="49">
        <f t="shared" si="29"/>
        <v>0.33560831331246066</v>
      </c>
      <c r="Q600" s="31">
        <f t="shared" si="30"/>
        <v>0.33560831331246066</v>
      </c>
    </row>
    <row r="601" spans="15:17" x14ac:dyDescent="0.3">
      <c r="O601" s="48">
        <f t="shared" si="31"/>
        <v>0.59399999999996611</v>
      </c>
      <c r="P601" s="49">
        <f t="shared" si="29"/>
        <v>0.33442035373058826</v>
      </c>
      <c r="Q601" s="31">
        <f t="shared" si="30"/>
        <v>0.33442035373058826</v>
      </c>
    </row>
    <row r="602" spans="15:17" x14ac:dyDescent="0.3">
      <c r="O602" s="48">
        <f t="shared" si="31"/>
        <v>0.59999999999996612</v>
      </c>
      <c r="P602" s="49">
        <f t="shared" si="29"/>
        <v>0.33322460289180644</v>
      </c>
      <c r="Q602" s="31">
        <f t="shared" si="30"/>
        <v>0.33322460289180644</v>
      </c>
    </row>
    <row r="603" spans="15:17" x14ac:dyDescent="0.3">
      <c r="O603" s="48">
        <f t="shared" si="31"/>
        <v>0.60599999999996612</v>
      </c>
      <c r="P603" s="49">
        <f>_xlfn.NORM.S.DIST(O603,0)</f>
        <v>0.33202117459306812</v>
      </c>
      <c r="Q603" s="31">
        <f>IF(AND(O603&gt;=$M$1,O603&lt;=$N$1),P603,"")</f>
        <v>0.33202117459306812</v>
      </c>
    </row>
    <row r="604" spans="15:17" x14ac:dyDescent="0.3">
      <c r="O604" s="48">
        <f t="shared" si="31"/>
        <v>0.61199999999996613</v>
      </c>
      <c r="P604" s="49">
        <f t="shared" ref="P604:P667" si="32">_xlfn.NORM.S.DIST(O604,0)</f>
        <v>0.33081018305005522</v>
      </c>
      <c r="Q604" s="31">
        <f t="shared" ref="Q604:Q667" si="33">IF(AND(O604&gt;=$M$1,O604&lt;=$N$1),P604,"")</f>
        <v>0.33081018305005522</v>
      </c>
    </row>
    <row r="605" spans="15:17" x14ac:dyDescent="0.3">
      <c r="O605" s="48">
        <f t="shared" si="31"/>
        <v>0.61799999999996613</v>
      </c>
      <c r="P605" s="49">
        <f t="shared" si="32"/>
        <v>0.32959174287924903</v>
      </c>
      <c r="Q605" s="31">
        <f t="shared" si="33"/>
        <v>0.32959174287924903</v>
      </c>
    </row>
    <row r="606" spans="15:17" x14ac:dyDescent="0.3">
      <c r="O606" s="48">
        <f t="shared" si="31"/>
        <v>0.62399999999996614</v>
      </c>
      <c r="P606" s="49">
        <f t="shared" si="32"/>
        <v>0.32836596907999455</v>
      </c>
      <c r="Q606" s="31">
        <f t="shared" si="33"/>
        <v>0.32836596907999455</v>
      </c>
    </row>
    <row r="607" spans="15:17" x14ac:dyDescent="0.3">
      <c r="O607" s="48">
        <f t="shared" si="31"/>
        <v>0.62999999999996614</v>
      </c>
      <c r="P607" s="49">
        <f t="shared" si="32"/>
        <v>0.32713297701656147</v>
      </c>
      <c r="Q607" s="31">
        <f t="shared" si="33"/>
        <v>0.32713297701656147</v>
      </c>
    </row>
    <row r="608" spans="15:17" x14ac:dyDescent="0.3">
      <c r="O608" s="48">
        <f t="shared" si="31"/>
        <v>0.63599999999996615</v>
      </c>
      <c r="P608" s="49">
        <f t="shared" si="32"/>
        <v>0.32589288240020553</v>
      </c>
      <c r="Q608" s="31">
        <f t="shared" si="33"/>
        <v>0.32589288240020553</v>
      </c>
    </row>
    <row r="609" spans="15:17" x14ac:dyDescent="0.3">
      <c r="O609" s="48">
        <f t="shared" si="31"/>
        <v>0.64199999999996615</v>
      </c>
      <c r="P609" s="49">
        <f t="shared" si="32"/>
        <v>0.32464580127123532</v>
      </c>
      <c r="Q609" s="31">
        <f t="shared" si="33"/>
        <v>0.32464580127123532</v>
      </c>
    </row>
    <row r="610" spans="15:17" x14ac:dyDescent="0.3">
      <c r="O610" s="48">
        <f t="shared" si="31"/>
        <v>0.64799999999996616</v>
      </c>
      <c r="P610" s="49">
        <f t="shared" si="32"/>
        <v>0.323391849981087</v>
      </c>
      <c r="Q610" s="31">
        <f t="shared" si="33"/>
        <v>0.323391849981087</v>
      </c>
    </row>
    <row r="611" spans="15:17" x14ac:dyDescent="0.3">
      <c r="O611" s="48">
        <f t="shared" si="31"/>
        <v>0.65399999999996616</v>
      </c>
      <c r="P611" s="49">
        <f t="shared" si="32"/>
        <v>0.32213114517441188</v>
      </c>
      <c r="Q611" s="31">
        <f t="shared" si="33"/>
        <v>0.32213114517441188</v>
      </c>
    </row>
    <row r="612" spans="15:17" x14ac:dyDescent="0.3">
      <c r="O612" s="48">
        <f t="shared" si="31"/>
        <v>0.65999999999996617</v>
      </c>
      <c r="P612" s="49">
        <f t="shared" si="32"/>
        <v>0.32086380377117968</v>
      </c>
      <c r="Q612" s="31">
        <f t="shared" si="33"/>
        <v>0.32086380377117968</v>
      </c>
    </row>
    <row r="613" spans="15:17" x14ac:dyDescent="0.3">
      <c r="O613" s="48">
        <f t="shared" si="31"/>
        <v>0.66599999999996617</v>
      </c>
      <c r="P613" s="49">
        <f t="shared" si="32"/>
        <v>0.31958994294880244</v>
      </c>
      <c r="Q613" s="31">
        <f t="shared" si="33"/>
        <v>0.31958994294880244</v>
      </c>
    </row>
    <row r="614" spans="15:17" x14ac:dyDescent="0.3">
      <c r="O614" s="48">
        <f t="shared" si="31"/>
        <v>0.67199999999996618</v>
      </c>
      <c r="P614" s="49">
        <f t="shared" si="32"/>
        <v>0.31830968012428146</v>
      </c>
      <c r="Q614" s="31">
        <f t="shared" si="33"/>
        <v>0.31830968012428146</v>
      </c>
    </row>
    <row r="615" spans="15:17" x14ac:dyDescent="0.3">
      <c r="O615" s="48">
        <f t="shared" si="31"/>
        <v>0.67799999999996619</v>
      </c>
      <c r="P615" s="49">
        <f t="shared" si="32"/>
        <v>0.3170231329363824</v>
      </c>
      <c r="Q615" s="31">
        <f t="shared" si="33"/>
        <v>0.3170231329363824</v>
      </c>
    </row>
    <row r="616" spans="15:17" x14ac:dyDescent="0.3">
      <c r="O616" s="48">
        <f t="shared" si="31"/>
        <v>0.68399999999996619</v>
      </c>
      <c r="P616" s="49">
        <f t="shared" si="32"/>
        <v>0.31573041922784106</v>
      </c>
      <c r="Q616" s="31">
        <f t="shared" si="33"/>
        <v>0.31573041922784106</v>
      </c>
    </row>
    <row r="617" spans="15:17" x14ac:dyDescent="0.3">
      <c r="O617" s="48">
        <f t="shared" si="31"/>
        <v>0.6899999999999662</v>
      </c>
      <c r="P617" s="49">
        <f t="shared" si="32"/>
        <v>0.31443165702760462</v>
      </c>
      <c r="Q617" s="31">
        <f t="shared" si="33"/>
        <v>0.31443165702760462</v>
      </c>
    </row>
    <row r="618" spans="15:17" x14ac:dyDescent="0.3">
      <c r="O618" s="48">
        <f t="shared" si="31"/>
        <v>0.6959999999999662</v>
      </c>
      <c r="P618" s="49">
        <f t="shared" si="32"/>
        <v>0.31312696453311123</v>
      </c>
      <c r="Q618" s="31">
        <f t="shared" si="33"/>
        <v>0.31312696453311123</v>
      </c>
    </row>
    <row r="619" spans="15:17" x14ac:dyDescent="0.3">
      <c r="O619" s="48">
        <f t="shared" si="31"/>
        <v>0.70199999999996621</v>
      </c>
      <c r="P619" s="49">
        <f t="shared" si="32"/>
        <v>0.31181646009261194</v>
      </c>
      <c r="Q619" s="31">
        <f t="shared" si="33"/>
        <v>0.31181646009261194</v>
      </c>
    </row>
    <row r="620" spans="15:17" x14ac:dyDescent="0.3">
      <c r="O620" s="48">
        <f t="shared" si="31"/>
        <v>0.70799999999996621</v>
      </c>
      <c r="P620" s="49">
        <f t="shared" si="32"/>
        <v>0.31050026218753868</v>
      </c>
      <c r="Q620" s="31">
        <f t="shared" si="33"/>
        <v>0.31050026218753868</v>
      </c>
    </row>
    <row r="621" spans="15:17" x14ac:dyDescent="0.3">
      <c r="O621" s="48">
        <f t="shared" si="31"/>
        <v>0.71399999999996622</v>
      </c>
      <c r="P621" s="49">
        <f t="shared" si="32"/>
        <v>0.30917848941492176</v>
      </c>
      <c r="Q621" s="31">
        <f t="shared" si="33"/>
        <v>0.30917848941492176</v>
      </c>
    </row>
    <row r="622" spans="15:17" x14ac:dyDescent="0.3">
      <c r="O622" s="48">
        <f t="shared" si="31"/>
        <v>0.71999999999996622</v>
      </c>
      <c r="P622" s="49">
        <f t="shared" si="32"/>
        <v>0.30785126046986044</v>
      </c>
      <c r="Q622" s="31">
        <f t="shared" si="33"/>
        <v>0.30785126046986044</v>
      </c>
    </row>
    <row r="623" spans="15:17" x14ac:dyDescent="0.3">
      <c r="O623" s="48">
        <f t="shared" si="31"/>
        <v>0.72599999999996623</v>
      </c>
      <c r="P623" s="49">
        <f t="shared" si="32"/>
        <v>0.30651869412805016</v>
      </c>
      <c r="Q623" s="31">
        <f t="shared" si="33"/>
        <v>0.30651869412805016</v>
      </c>
    </row>
    <row r="624" spans="15:17" x14ac:dyDescent="0.3">
      <c r="O624" s="48">
        <f t="shared" si="31"/>
        <v>0.73199999999996623</v>
      </c>
      <c r="P624" s="49">
        <f t="shared" si="32"/>
        <v>0.30518090922837032</v>
      </c>
      <c r="Q624" s="31">
        <f t="shared" si="33"/>
        <v>0.30518090922837032</v>
      </c>
    </row>
    <row r="625" spans="15:17" x14ac:dyDescent="0.3">
      <c r="O625" s="48">
        <f t="shared" si="31"/>
        <v>0.73799999999996624</v>
      </c>
      <c r="P625" s="49">
        <f t="shared" si="32"/>
        <v>0.30383802465553511</v>
      </c>
      <c r="Q625" s="31">
        <f t="shared" si="33"/>
        <v>0.30383802465553511</v>
      </c>
    </row>
    <row r="626" spans="15:17" x14ac:dyDescent="0.3">
      <c r="O626" s="48">
        <f t="shared" si="31"/>
        <v>0.74399999999996624</v>
      </c>
      <c r="P626" s="49">
        <f t="shared" si="32"/>
        <v>0.30249015932281231</v>
      </c>
      <c r="Q626" s="31">
        <f t="shared" si="33"/>
        <v>0.30249015932281231</v>
      </c>
    </row>
    <row r="627" spans="15:17" x14ac:dyDescent="0.3">
      <c r="O627" s="48">
        <f t="shared" si="31"/>
        <v>0.74999999999996625</v>
      </c>
      <c r="P627" s="49">
        <f t="shared" si="32"/>
        <v>0.30113743215481203</v>
      </c>
      <c r="Q627" s="31">
        <f t="shared" si="33"/>
        <v>0.30113743215481203</v>
      </c>
    </row>
    <row r="628" spans="15:17" x14ac:dyDescent="0.3">
      <c r="O628" s="48">
        <f t="shared" si="31"/>
        <v>0.75599999999996625</v>
      </c>
      <c r="P628" s="49">
        <f t="shared" si="32"/>
        <v>0.29977996207034996</v>
      </c>
      <c r="Q628" s="31">
        <f t="shared" si="33"/>
        <v>0.29977996207034996</v>
      </c>
    </row>
    <row r="629" spans="15:17" x14ac:dyDescent="0.3">
      <c r="O629" s="48">
        <f t="shared" si="31"/>
        <v>0.76199999999996626</v>
      </c>
      <c r="P629" s="49">
        <f t="shared" si="32"/>
        <v>0.29841786796538744</v>
      </c>
      <c r="Q629" s="31">
        <f t="shared" si="33"/>
        <v>0.29841786796538744</v>
      </c>
    </row>
    <row r="630" spans="15:17" x14ac:dyDescent="0.3">
      <c r="O630" s="48">
        <f t="shared" si="31"/>
        <v>0.76799999999996627</v>
      </c>
      <c r="P630" s="49">
        <f t="shared" si="32"/>
        <v>0.29705126869605281</v>
      </c>
      <c r="Q630" s="31">
        <f t="shared" si="33"/>
        <v>0.29705126869605281</v>
      </c>
    </row>
    <row r="631" spans="15:17" x14ac:dyDescent="0.3">
      <c r="O631" s="48">
        <f t="shared" si="31"/>
        <v>0.77399999999996627</v>
      </c>
      <c r="P631" s="49">
        <f t="shared" si="32"/>
        <v>0.29568028306174643</v>
      </c>
      <c r="Q631" s="31">
        <f t="shared" si="33"/>
        <v>0.29568028306174643</v>
      </c>
    </row>
    <row r="632" spans="15:17" x14ac:dyDescent="0.3">
      <c r="O632" s="48">
        <f t="shared" si="31"/>
        <v>0.77999999999996628</v>
      </c>
      <c r="P632" s="49">
        <f t="shared" si="32"/>
        <v>0.29430502978833289</v>
      </c>
      <c r="Q632" s="31">
        <f t="shared" si="33"/>
        <v>0.29430502978833289</v>
      </c>
    </row>
    <row r="633" spans="15:17" x14ac:dyDescent="0.3">
      <c r="O633" s="48">
        <f t="shared" si="31"/>
        <v>0.78599999999996628</v>
      </c>
      <c r="P633" s="49">
        <f t="shared" si="32"/>
        <v>0.29292562751142398</v>
      </c>
      <c r="Q633" s="31">
        <f t="shared" si="33"/>
        <v>0.29292562751142398</v>
      </c>
    </row>
    <row r="634" spans="15:17" x14ac:dyDescent="0.3">
      <c r="O634" s="48">
        <f t="shared" si="31"/>
        <v>0.79199999999996629</v>
      </c>
      <c r="P634" s="49">
        <f t="shared" si="32"/>
        <v>0.29154219475975501</v>
      </c>
      <c r="Q634" s="31">
        <f t="shared" si="33"/>
        <v>0.29154219475975501</v>
      </c>
    </row>
    <row r="635" spans="15:17" x14ac:dyDescent="0.3">
      <c r="O635" s="48">
        <f t="shared" si="31"/>
        <v>0.79799999999996629</v>
      </c>
      <c r="P635" s="49">
        <f t="shared" si="32"/>
        <v>0.2901548499386582</v>
      </c>
      <c r="Q635" s="31">
        <f t="shared" si="33"/>
        <v>0.2901548499386582</v>
      </c>
    </row>
    <row r="636" spans="15:17" x14ac:dyDescent="0.3">
      <c r="O636" s="48">
        <f t="shared" si="31"/>
        <v>0.8039999999999663</v>
      </c>
      <c r="P636" s="49">
        <f t="shared" si="32"/>
        <v>0.28876371131363571</v>
      </c>
      <c r="Q636" s="31">
        <f t="shared" si="33"/>
        <v>0.28876371131363571</v>
      </c>
    </row>
    <row r="637" spans="15:17" x14ac:dyDescent="0.3">
      <c r="O637" s="48">
        <f t="shared" si="31"/>
        <v>0.8099999999999663</v>
      </c>
      <c r="P637" s="49">
        <f t="shared" si="32"/>
        <v>0.28736889699403617</v>
      </c>
      <c r="Q637" s="31">
        <f t="shared" si="33"/>
        <v>0.28736889699403617</v>
      </c>
    </row>
    <row r="638" spans="15:17" x14ac:dyDescent="0.3">
      <c r="O638" s="48">
        <f t="shared" si="31"/>
        <v>0.81599999999996631</v>
      </c>
      <c r="P638" s="49">
        <f t="shared" si="32"/>
        <v>0.28597052491683628</v>
      </c>
      <c r="Q638" s="31">
        <f t="shared" si="33"/>
        <v>0.28597052491683628</v>
      </c>
    </row>
    <row r="639" spans="15:17" x14ac:dyDescent="0.3">
      <c r="O639" s="48">
        <f t="shared" si="31"/>
        <v>0.82199999999996631</v>
      </c>
      <c r="P639" s="49">
        <f t="shared" si="32"/>
        <v>0.28456871283053253</v>
      </c>
      <c r="Q639" s="31">
        <f t="shared" si="33"/>
        <v>0.28456871283053253</v>
      </c>
    </row>
    <row r="640" spans="15:17" x14ac:dyDescent="0.3">
      <c r="O640" s="48">
        <f t="shared" si="31"/>
        <v>0.82799999999996632</v>
      </c>
      <c r="P640" s="49">
        <f t="shared" si="32"/>
        <v>0.28316357827914407</v>
      </c>
      <c r="Q640" s="31">
        <f t="shared" si="33"/>
        <v>0.28316357827914407</v>
      </c>
    </row>
    <row r="641" spans="15:17" x14ac:dyDescent="0.3">
      <c r="O641" s="48">
        <f t="shared" si="31"/>
        <v>0.83399999999996632</v>
      </c>
      <c r="P641" s="49">
        <f t="shared" si="32"/>
        <v>0.28175523858633073</v>
      </c>
      <c r="Q641" s="31">
        <f t="shared" si="33"/>
        <v>0.28175523858633073</v>
      </c>
    </row>
    <row r="642" spans="15:17" x14ac:dyDescent="0.3">
      <c r="O642" s="48">
        <f t="shared" si="31"/>
        <v>0.83999999999996633</v>
      </c>
      <c r="P642" s="49">
        <f t="shared" si="32"/>
        <v>0.2803438108396285</v>
      </c>
      <c r="Q642" s="31">
        <f t="shared" si="33"/>
        <v>0.2803438108396285</v>
      </c>
    </row>
    <row r="643" spans="15:17" x14ac:dyDescent="0.3">
      <c r="O643" s="48">
        <f t="shared" si="31"/>
        <v>0.84599999999996633</v>
      </c>
      <c r="P643" s="49">
        <f t="shared" si="32"/>
        <v>0.27892941187480608</v>
      </c>
      <c r="Q643" s="31">
        <f t="shared" si="33"/>
        <v>0.27892941187480608</v>
      </c>
    </row>
    <row r="644" spans="15:17" x14ac:dyDescent="0.3">
      <c r="O644" s="48">
        <f t="shared" ref="O644:O707" si="34">O643+6/1000</f>
        <v>0.85199999999996634</v>
      </c>
      <c r="P644" s="49">
        <f t="shared" si="32"/>
        <v>0.27751215826034409</v>
      </c>
      <c r="Q644" s="31">
        <f t="shared" si="33"/>
        <v>0.27751215826034409</v>
      </c>
    </row>
    <row r="645" spans="15:17" x14ac:dyDescent="0.3">
      <c r="O645" s="48">
        <f t="shared" si="34"/>
        <v>0.85799999999996635</v>
      </c>
      <c r="P645" s="49">
        <f t="shared" si="32"/>
        <v>0.27609216628204047</v>
      </c>
      <c r="Q645" s="31">
        <f t="shared" si="33"/>
        <v>0.27609216628204047</v>
      </c>
    </row>
    <row r="646" spans="15:17" x14ac:dyDescent="0.3">
      <c r="O646" s="48">
        <f t="shared" si="34"/>
        <v>0.86399999999996635</v>
      </c>
      <c r="P646" s="49">
        <f t="shared" si="32"/>
        <v>0.27466955192774489</v>
      </c>
      <c r="Q646" s="31">
        <f t="shared" si="33"/>
        <v>0.27466955192774489</v>
      </c>
    </row>
    <row r="647" spans="15:17" x14ac:dyDescent="0.3">
      <c r="O647" s="48">
        <f t="shared" si="34"/>
        <v>0.86999999999996636</v>
      </c>
      <c r="P647" s="49">
        <f t="shared" si="32"/>
        <v>0.27324443087222428</v>
      </c>
      <c r="Q647" s="31">
        <f t="shared" si="33"/>
        <v>0.27324443087222428</v>
      </c>
    </row>
    <row r="648" spans="15:17" x14ac:dyDescent="0.3">
      <c r="O648" s="48">
        <f t="shared" si="34"/>
        <v>0.87599999999996636</v>
      </c>
      <c r="P648" s="49">
        <f t="shared" si="32"/>
        <v>0.27181691846216188</v>
      </c>
      <c r="Q648" s="31">
        <f t="shared" si="33"/>
        <v>0.27181691846216188</v>
      </c>
    </row>
    <row r="649" spans="15:17" x14ac:dyDescent="0.3">
      <c r="O649" s="48">
        <f t="shared" si="34"/>
        <v>0.88199999999996637</v>
      </c>
      <c r="P649" s="49">
        <f t="shared" si="32"/>
        <v>0.27038712970129364</v>
      </c>
      <c r="Q649" s="31">
        <f t="shared" si="33"/>
        <v>0.27038712970129364</v>
      </c>
    </row>
    <row r="650" spans="15:17" x14ac:dyDescent="0.3">
      <c r="O650" s="48">
        <f t="shared" si="34"/>
        <v>0.88799999999996637</v>
      </c>
      <c r="P650" s="49">
        <f t="shared" si="32"/>
        <v>0.26895517923568263</v>
      </c>
      <c r="Q650" s="31">
        <f t="shared" si="33"/>
        <v>0.26895517923568263</v>
      </c>
    </row>
    <row r="651" spans="15:17" x14ac:dyDescent="0.3">
      <c r="O651" s="48">
        <f t="shared" si="34"/>
        <v>0.89399999999996638</v>
      </c>
      <c r="P651" s="49">
        <f t="shared" si="32"/>
        <v>0.26752118133913566</v>
      </c>
      <c r="Q651" s="31">
        <f t="shared" si="33"/>
        <v>0.26752118133913566</v>
      </c>
    </row>
    <row r="652" spans="15:17" x14ac:dyDescent="0.3">
      <c r="O652" s="48">
        <f t="shared" si="34"/>
        <v>0.89999999999996638</v>
      </c>
      <c r="P652" s="49">
        <f t="shared" si="32"/>
        <v>0.26608524989876287</v>
      </c>
      <c r="Q652" s="31">
        <f t="shared" si="33"/>
        <v>0.26608524989876287</v>
      </c>
    </row>
    <row r="653" spans="15:17" x14ac:dyDescent="0.3">
      <c r="O653" s="48">
        <f t="shared" si="34"/>
        <v>0.90599999999996639</v>
      </c>
      <c r="P653" s="49">
        <f t="shared" si="32"/>
        <v>0.26464749840068458</v>
      </c>
      <c r="Q653" s="31">
        <f t="shared" si="33"/>
        <v>0.26464749840068458</v>
      </c>
    </row>
    <row r="654" spans="15:17" x14ac:dyDescent="0.3">
      <c r="O654" s="48">
        <f t="shared" si="34"/>
        <v>0.91199999999996639</v>
      </c>
      <c r="P654" s="49">
        <f t="shared" si="32"/>
        <v>0.26320803991588515</v>
      </c>
      <c r="Q654" s="31">
        <f t="shared" si="33"/>
        <v>0.26320803991588515</v>
      </c>
    </row>
    <row r="655" spans="15:17" x14ac:dyDescent="0.3">
      <c r="O655" s="48">
        <f t="shared" si="34"/>
        <v>0.9179999999999664</v>
      </c>
      <c r="P655" s="49">
        <f t="shared" si="32"/>
        <v>0.26176698708621898</v>
      </c>
      <c r="Q655" s="31">
        <f t="shared" si="33"/>
        <v>0.26176698708621898</v>
      </c>
    </row>
    <row r="656" spans="15:17" x14ac:dyDescent="0.3">
      <c r="O656" s="48">
        <f t="shared" si="34"/>
        <v>0.9239999999999664</v>
      </c>
      <c r="P656" s="49">
        <f t="shared" si="32"/>
        <v>0.26032445211056832</v>
      </c>
      <c r="Q656" s="31">
        <f t="shared" si="33"/>
        <v>0.26032445211056832</v>
      </c>
    </row>
    <row r="657" spans="15:17" x14ac:dyDescent="0.3">
      <c r="O657" s="48">
        <f t="shared" si="34"/>
        <v>0.92999999999996641</v>
      </c>
      <c r="P657" s="49">
        <f t="shared" si="32"/>
        <v>0.2588805467311569</v>
      </c>
      <c r="Q657" s="31">
        <f t="shared" si="33"/>
        <v>0.2588805467311569</v>
      </c>
    </row>
    <row r="658" spans="15:17" x14ac:dyDescent="0.3">
      <c r="O658" s="48">
        <f t="shared" si="34"/>
        <v>0.93599999999996641</v>
      </c>
      <c r="P658" s="49">
        <f t="shared" si="32"/>
        <v>0.2574353822200201</v>
      </c>
      <c r="Q658" s="31">
        <f t="shared" si="33"/>
        <v>0.2574353822200201</v>
      </c>
    </row>
    <row r="659" spans="15:17" x14ac:dyDescent="0.3">
      <c r="O659" s="48">
        <f t="shared" si="34"/>
        <v>0.94199999999996642</v>
      </c>
      <c r="P659" s="49">
        <f t="shared" si="32"/>
        <v>0.25598906936563459</v>
      </c>
      <c r="Q659" s="31">
        <f t="shared" si="33"/>
        <v>0.25598906936563459</v>
      </c>
    </row>
    <row r="660" spans="15:17" x14ac:dyDescent="0.3">
      <c r="O660" s="48">
        <f t="shared" si="34"/>
        <v>0.94799999999996643</v>
      </c>
      <c r="P660" s="49">
        <f t="shared" si="32"/>
        <v>0.25454171845970935</v>
      </c>
      <c r="Q660" s="31">
        <f t="shared" si="33"/>
        <v>0.25454171845970935</v>
      </c>
    </row>
    <row r="661" spans="15:17" x14ac:dyDescent="0.3">
      <c r="O661" s="48">
        <f t="shared" si="34"/>
        <v>0.95399999999996643</v>
      </c>
      <c r="P661" s="49">
        <f t="shared" si="32"/>
        <v>0.25309343928413947</v>
      </c>
      <c r="Q661" s="31">
        <f t="shared" si="33"/>
        <v>0.25309343928413947</v>
      </c>
    </row>
    <row r="662" spans="15:17" x14ac:dyDescent="0.3">
      <c r="O662" s="48">
        <f t="shared" si="34"/>
        <v>0.95999999999996644</v>
      </c>
      <c r="P662" s="49">
        <f t="shared" si="32"/>
        <v>0.25164434109812522</v>
      </c>
      <c r="Q662" s="31">
        <f t="shared" si="33"/>
        <v>0.25164434109812522</v>
      </c>
    </row>
    <row r="663" spans="15:17" x14ac:dyDescent="0.3">
      <c r="O663" s="48">
        <f t="shared" si="34"/>
        <v>0.96599999999996644</v>
      </c>
      <c r="P663" s="49">
        <f t="shared" si="32"/>
        <v>0.25019453262545788</v>
      </c>
      <c r="Q663" s="31">
        <f t="shared" si="33"/>
        <v>0.25019453262545788</v>
      </c>
    </row>
    <row r="664" spans="15:17" x14ac:dyDescent="0.3">
      <c r="O664" s="48">
        <f t="shared" si="34"/>
        <v>0.97199999999996645</v>
      </c>
      <c r="P664" s="49">
        <f t="shared" si="32"/>
        <v>0.24874412204197435</v>
      </c>
      <c r="Q664" s="31">
        <f t="shared" si="33"/>
        <v>0.24874412204197435</v>
      </c>
    </row>
    <row r="665" spans="15:17" x14ac:dyDescent="0.3">
      <c r="O665" s="48">
        <f t="shared" si="34"/>
        <v>0.97799999999996645</v>
      </c>
      <c r="P665" s="49">
        <f t="shared" si="32"/>
        <v>0.24729321696318188</v>
      </c>
      <c r="Q665" s="31">
        <f t="shared" si="33"/>
        <v>0.24729321696318188</v>
      </c>
    </row>
    <row r="666" spans="15:17" x14ac:dyDescent="0.3">
      <c r="O666" s="48">
        <f t="shared" si="34"/>
        <v>0.98399999999996646</v>
      </c>
      <c r="P666" s="49">
        <f t="shared" si="32"/>
        <v>0.24584192443205533</v>
      </c>
      <c r="Q666" s="31">
        <f t="shared" si="33"/>
        <v>0.24584192443205533</v>
      </c>
    </row>
    <row r="667" spans="15:17" x14ac:dyDescent="0.3">
      <c r="O667" s="48">
        <f t="shared" si="34"/>
        <v>0.98999999999996646</v>
      </c>
      <c r="P667" s="49">
        <f t="shared" si="32"/>
        <v>0.24439035090700767</v>
      </c>
      <c r="Q667" s="31">
        <f t="shared" si="33"/>
        <v>0.24439035090700767</v>
      </c>
    </row>
    <row r="668" spans="15:17" x14ac:dyDescent="0.3">
      <c r="O668" s="48">
        <f t="shared" si="34"/>
        <v>0.99599999999996647</v>
      </c>
      <c r="P668" s="49">
        <f t="shared" ref="P668:P731" si="35">_xlfn.NORM.S.DIST(O668,0)</f>
        <v>0.2429386022500363</v>
      </c>
      <c r="Q668" s="31">
        <f t="shared" ref="Q668:Q731" si="36">IF(AND(O668&gt;=$M$1,O668&lt;=$N$1),P668,"")</f>
        <v>0.2429386022500363</v>
      </c>
    </row>
    <row r="669" spans="15:17" x14ac:dyDescent="0.3">
      <c r="O669" s="48">
        <f t="shared" si="34"/>
        <v>1.0019999999999665</v>
      </c>
      <c r="P669" s="49">
        <f t="shared" si="35"/>
        <v>0.24148678371504545</v>
      </c>
      <c r="Q669" s="31" t="str">
        <f t="shared" si="36"/>
        <v/>
      </c>
    </row>
    <row r="670" spans="15:17" x14ac:dyDescent="0.3">
      <c r="O670" s="48">
        <f t="shared" si="34"/>
        <v>1.0079999999999665</v>
      </c>
      <c r="P670" s="49">
        <f t="shared" si="35"/>
        <v>0.24003499993634761</v>
      </c>
      <c r="Q670" s="31" t="str">
        <f t="shared" si="36"/>
        <v/>
      </c>
    </row>
    <row r="671" spans="15:17" x14ac:dyDescent="0.3">
      <c r="O671" s="48">
        <f t="shared" si="34"/>
        <v>1.0139999999999665</v>
      </c>
      <c r="P671" s="49">
        <f t="shared" si="35"/>
        <v>0.23858335491734425</v>
      </c>
      <c r="Q671" s="31" t="str">
        <f t="shared" si="36"/>
        <v/>
      </c>
    </row>
    <row r="672" spans="15:17" x14ac:dyDescent="0.3">
      <c r="O672" s="48">
        <f t="shared" si="34"/>
        <v>1.0199999999999665</v>
      </c>
      <c r="P672" s="49">
        <f t="shared" si="35"/>
        <v>0.23713195201938769</v>
      </c>
      <c r="Q672" s="31" t="str">
        <f t="shared" si="36"/>
        <v/>
      </c>
    </row>
    <row r="673" spans="15:17" x14ac:dyDescent="0.3">
      <c r="O673" s="48">
        <f t="shared" si="34"/>
        <v>1.0259999999999665</v>
      </c>
      <c r="P673" s="49">
        <f t="shared" si="35"/>
        <v>0.23568089395082534</v>
      </c>
      <c r="Q673" s="31" t="str">
        <f t="shared" si="36"/>
        <v/>
      </c>
    </row>
    <row r="674" spans="15:17" x14ac:dyDescent="0.3">
      <c r="O674" s="48">
        <f t="shared" si="34"/>
        <v>1.0319999999999665</v>
      </c>
      <c r="P674" s="49">
        <f t="shared" si="35"/>
        <v>0.23423028275622762</v>
      </c>
      <c r="Q674" s="31" t="str">
        <f t="shared" si="36"/>
        <v/>
      </c>
    </row>
    <row r="675" spans="15:17" x14ac:dyDescent="0.3">
      <c r="O675" s="48">
        <f t="shared" si="34"/>
        <v>1.0379999999999665</v>
      </c>
      <c r="P675" s="49">
        <f t="shared" si="35"/>
        <v>0.23278021980580058</v>
      </c>
      <c r="Q675" s="31" t="str">
        <f t="shared" si="36"/>
        <v/>
      </c>
    </row>
    <row r="676" spans="15:17" x14ac:dyDescent="0.3">
      <c r="O676" s="48">
        <f t="shared" si="34"/>
        <v>1.0439999999999665</v>
      </c>
      <c r="P676" s="49">
        <f t="shared" si="35"/>
        <v>0.23133080578498488</v>
      </c>
      <c r="Q676" s="31" t="str">
        <f t="shared" si="36"/>
        <v/>
      </c>
    </row>
    <row r="677" spans="15:17" x14ac:dyDescent="0.3">
      <c r="O677" s="48">
        <f t="shared" si="34"/>
        <v>1.0499999999999665</v>
      </c>
      <c r="P677" s="49">
        <f t="shared" si="35"/>
        <v>0.22988214068424112</v>
      </c>
      <c r="Q677" s="31" t="str">
        <f t="shared" si="36"/>
        <v/>
      </c>
    </row>
    <row r="678" spans="15:17" x14ac:dyDescent="0.3">
      <c r="O678" s="48">
        <f t="shared" si="34"/>
        <v>1.0559999999999665</v>
      </c>
      <c r="P678" s="49">
        <f t="shared" si="35"/>
        <v>0.22843432378902409</v>
      </c>
      <c r="Q678" s="31" t="str">
        <f t="shared" si="36"/>
        <v/>
      </c>
    </row>
    <row r="679" spans="15:17" x14ac:dyDescent="0.3">
      <c r="O679" s="48">
        <f t="shared" si="34"/>
        <v>1.0619999999999665</v>
      </c>
      <c r="P679" s="49">
        <f t="shared" si="35"/>
        <v>0.2269874536699458</v>
      </c>
      <c r="Q679" s="31" t="str">
        <f t="shared" si="36"/>
        <v/>
      </c>
    </row>
    <row r="680" spans="15:17" x14ac:dyDescent="0.3">
      <c r="O680" s="48">
        <f t="shared" si="34"/>
        <v>1.0679999999999665</v>
      </c>
      <c r="P680" s="49">
        <f t="shared" si="35"/>
        <v>0.22554162817312812</v>
      </c>
      <c r="Q680" s="31" t="str">
        <f t="shared" si="36"/>
        <v/>
      </c>
    </row>
    <row r="681" spans="15:17" x14ac:dyDescent="0.3">
      <c r="O681" s="48">
        <f t="shared" si="34"/>
        <v>1.0739999999999665</v>
      </c>
      <c r="P681" s="49">
        <f t="shared" si="35"/>
        <v>0.22409694441074726</v>
      </c>
      <c r="Q681" s="31" t="str">
        <f t="shared" si="36"/>
        <v/>
      </c>
    </row>
    <row r="682" spans="15:17" x14ac:dyDescent="0.3">
      <c r="O682" s="48">
        <f t="shared" si="34"/>
        <v>1.0799999999999665</v>
      </c>
      <c r="P682" s="49">
        <f t="shared" si="35"/>
        <v>0.22265349875176921</v>
      </c>
      <c r="Q682" s="31" t="str">
        <f t="shared" si="36"/>
        <v/>
      </c>
    </row>
    <row r="683" spans="15:17" x14ac:dyDescent="0.3">
      <c r="O683" s="48">
        <f t="shared" si="34"/>
        <v>1.0859999999999665</v>
      </c>
      <c r="P683" s="49">
        <f t="shared" si="35"/>
        <v>0.22121138681287783</v>
      </c>
      <c r="Q683" s="31" t="str">
        <f t="shared" si="36"/>
        <v/>
      </c>
    </row>
    <row r="684" spans="15:17" x14ac:dyDescent="0.3">
      <c r="O684" s="48">
        <f t="shared" si="34"/>
        <v>1.0919999999999666</v>
      </c>
      <c r="P684" s="49">
        <f t="shared" si="35"/>
        <v>0.21977070344959668</v>
      </c>
      <c r="Q684" s="31" t="str">
        <f t="shared" si="36"/>
        <v/>
      </c>
    </row>
    <row r="685" spans="15:17" x14ac:dyDescent="0.3">
      <c r="O685" s="48">
        <f t="shared" si="34"/>
        <v>1.0979999999999666</v>
      </c>
      <c r="P685" s="49">
        <f t="shared" si="35"/>
        <v>0.21833154274760416</v>
      </c>
      <c r="Q685" s="31" t="str">
        <f t="shared" si="36"/>
        <v/>
      </c>
    </row>
    <row r="686" spans="15:17" x14ac:dyDescent="0.3">
      <c r="O686" s="48">
        <f t="shared" si="34"/>
        <v>1.1039999999999666</v>
      </c>
      <c r="P686" s="49">
        <f t="shared" si="35"/>
        <v>0.21689399801424353</v>
      </c>
      <c r="Q686" s="31" t="str">
        <f t="shared" si="36"/>
        <v/>
      </c>
    </row>
    <row r="687" spans="15:17" x14ac:dyDescent="0.3">
      <c r="O687" s="48">
        <f t="shared" si="34"/>
        <v>1.1099999999999666</v>
      </c>
      <c r="P687" s="49">
        <f t="shared" si="35"/>
        <v>0.2154581617702277</v>
      </c>
      <c r="Q687" s="31" t="str">
        <f t="shared" si="36"/>
        <v/>
      </c>
    </row>
    <row r="688" spans="15:17" x14ac:dyDescent="0.3">
      <c r="O688" s="48">
        <f t="shared" si="34"/>
        <v>1.1159999999999666</v>
      </c>
      <c r="P688" s="49">
        <f t="shared" si="35"/>
        <v>0.21402412574154014</v>
      </c>
      <c r="Q688" s="31" t="str">
        <f t="shared" si="36"/>
        <v/>
      </c>
    </row>
    <row r="689" spans="15:17" x14ac:dyDescent="0.3">
      <c r="O689" s="48">
        <f t="shared" si="34"/>
        <v>1.1219999999999666</v>
      </c>
      <c r="P689" s="49">
        <f t="shared" si="35"/>
        <v>0.21259198085153111</v>
      </c>
      <c r="Q689" s="31" t="str">
        <f t="shared" si="36"/>
        <v/>
      </c>
    </row>
    <row r="690" spans="15:17" x14ac:dyDescent="0.3">
      <c r="O690" s="48">
        <f t="shared" si="34"/>
        <v>1.1279999999999666</v>
      </c>
      <c r="P690" s="49">
        <f t="shared" si="35"/>
        <v>0.21116181721321109</v>
      </c>
      <c r="Q690" s="31" t="str">
        <f t="shared" si="36"/>
        <v/>
      </c>
    </row>
    <row r="691" spans="15:17" x14ac:dyDescent="0.3">
      <c r="O691" s="48">
        <f t="shared" si="34"/>
        <v>1.1339999999999666</v>
      </c>
      <c r="P691" s="49">
        <f t="shared" si="35"/>
        <v>0.20973372412174043</v>
      </c>
      <c r="Q691" s="31" t="str">
        <f t="shared" si="36"/>
        <v/>
      </c>
    </row>
    <row r="692" spans="15:17" x14ac:dyDescent="0.3">
      <c r="O692" s="48">
        <f t="shared" si="34"/>
        <v>1.1399999999999666</v>
      </c>
      <c r="P692" s="49">
        <f t="shared" si="35"/>
        <v>0.20830779004711628</v>
      </c>
      <c r="Q692" s="31" t="str">
        <f t="shared" si="36"/>
        <v/>
      </c>
    </row>
    <row r="693" spans="15:17" x14ac:dyDescent="0.3">
      <c r="O693" s="48">
        <f t="shared" si="34"/>
        <v>1.1459999999999666</v>
      </c>
      <c r="P693" s="49">
        <f t="shared" si="35"/>
        <v>0.20688410262705723</v>
      </c>
      <c r="Q693" s="31" t="str">
        <f t="shared" si="36"/>
        <v/>
      </c>
    </row>
    <row r="694" spans="15:17" x14ac:dyDescent="0.3">
      <c r="O694" s="48">
        <f t="shared" si="34"/>
        <v>1.1519999999999666</v>
      </c>
      <c r="P694" s="49">
        <f t="shared" si="35"/>
        <v>0.20546274866008482</v>
      </c>
      <c r="Q694" s="31" t="str">
        <f t="shared" si="36"/>
        <v/>
      </c>
    </row>
    <row r="695" spans="15:17" x14ac:dyDescent="0.3">
      <c r="O695" s="48">
        <f t="shared" si="34"/>
        <v>1.1579999999999666</v>
      </c>
      <c r="P695" s="49">
        <f t="shared" si="35"/>
        <v>0.20404381409880329</v>
      </c>
      <c r="Q695" s="31" t="str">
        <f t="shared" si="36"/>
        <v/>
      </c>
    </row>
    <row r="696" spans="15:17" x14ac:dyDescent="0.3">
      <c r="O696" s="48">
        <f t="shared" si="34"/>
        <v>1.1639999999999666</v>
      </c>
      <c r="P696" s="49">
        <f t="shared" si="35"/>
        <v>0.20262738404337693</v>
      </c>
      <c r="Q696" s="31" t="str">
        <f t="shared" si="36"/>
        <v/>
      </c>
    </row>
    <row r="697" spans="15:17" x14ac:dyDescent="0.3">
      <c r="O697" s="48">
        <f t="shared" si="34"/>
        <v>1.1699999999999666</v>
      </c>
      <c r="P697" s="49">
        <f t="shared" si="35"/>
        <v>0.20121354273520525</v>
      </c>
      <c r="Q697" s="31" t="str">
        <f t="shared" si="36"/>
        <v/>
      </c>
    </row>
    <row r="698" spans="15:17" x14ac:dyDescent="0.3">
      <c r="O698" s="48">
        <f t="shared" si="34"/>
        <v>1.1759999999999666</v>
      </c>
      <c r="P698" s="49">
        <f t="shared" si="35"/>
        <v>0.19980237355079583</v>
      </c>
      <c r="Q698" s="31" t="str">
        <f t="shared" si="36"/>
        <v/>
      </c>
    </row>
    <row r="699" spans="15:17" x14ac:dyDescent="0.3">
      <c r="O699" s="48">
        <f t="shared" si="34"/>
        <v>1.1819999999999666</v>
      </c>
      <c r="P699" s="49">
        <f t="shared" si="35"/>
        <v>0.19839395899583548</v>
      </c>
      <c r="Q699" s="31" t="str">
        <f t="shared" si="36"/>
        <v/>
      </c>
    </row>
    <row r="700" spans="15:17" x14ac:dyDescent="0.3">
      <c r="O700" s="48">
        <f t="shared" si="34"/>
        <v>1.1879999999999666</v>
      </c>
      <c r="P700" s="49">
        <f t="shared" si="35"/>
        <v>0.19698838069945829</v>
      </c>
      <c r="Q700" s="31" t="str">
        <f t="shared" si="36"/>
        <v/>
      </c>
    </row>
    <row r="701" spans="15:17" x14ac:dyDescent="0.3">
      <c r="O701" s="48">
        <f t="shared" si="34"/>
        <v>1.1939999999999666</v>
      </c>
      <c r="P701" s="49">
        <f t="shared" si="35"/>
        <v>0.19558571940871192</v>
      </c>
      <c r="Q701" s="31" t="str">
        <f t="shared" si="36"/>
        <v/>
      </c>
    </row>
    <row r="702" spans="15:17" x14ac:dyDescent="0.3">
      <c r="O702" s="48">
        <f t="shared" si="34"/>
        <v>1.1999999999999666</v>
      </c>
      <c r="P702" s="49">
        <f t="shared" si="35"/>
        <v>0.19418605498322072</v>
      </c>
      <c r="Q702" s="31" t="str">
        <f t="shared" si="36"/>
        <v/>
      </c>
    </row>
    <row r="703" spans="15:17" x14ac:dyDescent="0.3">
      <c r="O703" s="48">
        <f t="shared" si="34"/>
        <v>1.2059999999999667</v>
      </c>
      <c r="P703" s="49">
        <f t="shared" si="35"/>
        <v>0.19278946639004613</v>
      </c>
      <c r="Q703" s="31" t="str">
        <f t="shared" si="36"/>
        <v/>
      </c>
    </row>
    <row r="704" spans="15:17" x14ac:dyDescent="0.3">
      <c r="O704" s="48">
        <f t="shared" si="34"/>
        <v>1.2119999999999667</v>
      </c>
      <c r="P704" s="49">
        <f t="shared" si="35"/>
        <v>0.19139603169874378</v>
      </c>
      <c r="Q704" s="31" t="str">
        <f t="shared" si="36"/>
        <v/>
      </c>
    </row>
    <row r="705" spans="15:17" x14ac:dyDescent="0.3">
      <c r="O705" s="48">
        <f t="shared" si="34"/>
        <v>1.2179999999999667</v>
      </c>
      <c r="P705" s="49">
        <f t="shared" si="35"/>
        <v>0.19000582807661723</v>
      </c>
      <c r="Q705" s="31" t="str">
        <f t="shared" si="36"/>
        <v/>
      </c>
    </row>
    <row r="706" spans="15:17" x14ac:dyDescent="0.3">
      <c r="O706" s="48">
        <f t="shared" si="34"/>
        <v>1.2239999999999667</v>
      </c>
      <c r="P706" s="49">
        <f t="shared" si="35"/>
        <v>0.18861893178416722</v>
      </c>
      <c r="Q706" s="31" t="str">
        <f t="shared" si="36"/>
        <v/>
      </c>
    </row>
    <row r="707" spans="15:17" x14ac:dyDescent="0.3">
      <c r="O707" s="48">
        <f t="shared" si="34"/>
        <v>1.2299999999999667</v>
      </c>
      <c r="P707" s="49">
        <f t="shared" si="35"/>
        <v>0.18723541817073722</v>
      </c>
      <c r="Q707" s="31" t="str">
        <f t="shared" si="36"/>
        <v/>
      </c>
    </row>
    <row r="708" spans="15:17" x14ac:dyDescent="0.3">
      <c r="O708" s="48">
        <f t="shared" ref="O708:O771" si="37">O707+6/1000</f>
        <v>1.2359999999999667</v>
      </c>
      <c r="P708" s="49">
        <f t="shared" si="35"/>
        <v>0.18585536167035346</v>
      </c>
      <c r="Q708" s="31" t="str">
        <f t="shared" si="36"/>
        <v/>
      </c>
    </row>
    <row r="709" spans="15:17" x14ac:dyDescent="0.3">
      <c r="O709" s="48">
        <f t="shared" si="37"/>
        <v>1.2419999999999667</v>
      </c>
      <c r="P709" s="49">
        <f t="shared" si="35"/>
        <v>0.18447883579776</v>
      </c>
      <c r="Q709" s="31" t="str">
        <f t="shared" si="36"/>
        <v/>
      </c>
    </row>
    <row r="710" spans="15:17" x14ac:dyDescent="0.3">
      <c r="O710" s="48">
        <f t="shared" si="37"/>
        <v>1.2479999999999667</v>
      </c>
      <c r="P710" s="49">
        <f t="shared" si="35"/>
        <v>0.1831059131446475</v>
      </c>
      <c r="Q710" s="31" t="str">
        <f t="shared" si="36"/>
        <v/>
      </c>
    </row>
    <row r="711" spans="15:17" x14ac:dyDescent="0.3">
      <c r="O711" s="48">
        <f t="shared" si="37"/>
        <v>1.2539999999999667</v>
      </c>
      <c r="P711" s="49">
        <f t="shared" si="35"/>
        <v>0.18173666537607561</v>
      </c>
      <c r="Q711" s="31" t="str">
        <f t="shared" si="36"/>
        <v/>
      </c>
    </row>
    <row r="712" spans="15:17" x14ac:dyDescent="0.3">
      <c r="O712" s="48">
        <f t="shared" si="37"/>
        <v>1.2599999999999667</v>
      </c>
      <c r="P712" s="49">
        <f t="shared" si="35"/>
        <v>0.18037116322708791</v>
      </c>
      <c r="Q712" s="31" t="str">
        <f t="shared" si="36"/>
        <v/>
      </c>
    </row>
    <row r="713" spans="15:17" x14ac:dyDescent="0.3">
      <c r="O713" s="48">
        <f t="shared" si="37"/>
        <v>1.2659999999999667</v>
      </c>
      <c r="P713" s="49">
        <f t="shared" si="35"/>
        <v>0.17900947649951895</v>
      </c>
      <c r="Q713" s="31" t="str">
        <f t="shared" si="36"/>
        <v/>
      </c>
    </row>
    <row r="714" spans="15:17" x14ac:dyDescent="0.3">
      <c r="O714" s="48">
        <f t="shared" si="37"/>
        <v>1.2719999999999667</v>
      </c>
      <c r="P714" s="49">
        <f t="shared" si="35"/>
        <v>0.17765167405899268</v>
      </c>
      <c r="Q714" s="31" t="str">
        <f t="shared" si="36"/>
        <v/>
      </c>
    </row>
    <row r="715" spans="15:17" x14ac:dyDescent="0.3">
      <c r="O715" s="48">
        <f t="shared" si="37"/>
        <v>1.2779999999999667</v>
      </c>
      <c r="P715" s="49">
        <f t="shared" si="35"/>
        <v>0.17629782383211112</v>
      </c>
      <c r="Q715" s="31" t="str">
        <f t="shared" si="36"/>
        <v/>
      </c>
    </row>
    <row r="716" spans="15:17" x14ac:dyDescent="0.3">
      <c r="O716" s="48">
        <f t="shared" si="37"/>
        <v>1.2839999999999667</v>
      </c>
      <c r="P716" s="49">
        <f t="shared" si="35"/>
        <v>0.17494799280383291</v>
      </c>
      <c r="Q716" s="31" t="str">
        <f t="shared" si="36"/>
        <v/>
      </c>
    </row>
    <row r="717" spans="15:17" x14ac:dyDescent="0.3">
      <c r="O717" s="48">
        <f t="shared" si="37"/>
        <v>1.2899999999999667</v>
      </c>
      <c r="P717" s="49">
        <f t="shared" si="35"/>
        <v>0.17360224701504046</v>
      </c>
      <c r="Q717" s="31" t="str">
        <f t="shared" si="36"/>
        <v/>
      </c>
    </row>
    <row r="718" spans="15:17" x14ac:dyDescent="0.3">
      <c r="O718" s="48">
        <f t="shared" si="37"/>
        <v>1.2959999999999667</v>
      </c>
      <c r="P718" s="49">
        <f t="shared" si="35"/>
        <v>0.17226065156029505</v>
      </c>
      <c r="Q718" s="31" t="str">
        <f t="shared" si="36"/>
        <v/>
      </c>
    </row>
    <row r="719" spans="15:17" x14ac:dyDescent="0.3">
      <c r="O719" s="48">
        <f t="shared" si="37"/>
        <v>1.3019999999999667</v>
      </c>
      <c r="P719" s="49">
        <f t="shared" si="35"/>
        <v>0.17092327058577897</v>
      </c>
      <c r="Q719" s="31" t="str">
        <f t="shared" si="36"/>
        <v/>
      </c>
    </row>
    <row r="720" spans="15:17" x14ac:dyDescent="0.3">
      <c r="O720" s="48">
        <f t="shared" si="37"/>
        <v>1.3079999999999667</v>
      </c>
      <c r="P720" s="49">
        <f t="shared" si="35"/>
        <v>0.16959016728742321</v>
      </c>
      <c r="Q720" s="31" t="str">
        <f t="shared" si="36"/>
        <v/>
      </c>
    </row>
    <row r="721" spans="15:17" x14ac:dyDescent="0.3">
      <c r="O721" s="48">
        <f t="shared" si="37"/>
        <v>1.3139999999999668</v>
      </c>
      <c r="P721" s="49">
        <f t="shared" si="35"/>
        <v>0.16826140390922034</v>
      </c>
      <c r="Q721" s="31" t="str">
        <f t="shared" si="36"/>
        <v/>
      </c>
    </row>
    <row r="722" spans="15:17" x14ac:dyDescent="0.3">
      <c r="O722" s="48">
        <f t="shared" si="37"/>
        <v>1.3199999999999668</v>
      </c>
      <c r="P722" s="49">
        <f t="shared" si="35"/>
        <v>0.16693704174172114</v>
      </c>
      <c r="Q722" s="31" t="str">
        <f t="shared" si="36"/>
        <v/>
      </c>
    </row>
    <row r="723" spans="15:17" x14ac:dyDescent="0.3">
      <c r="O723" s="48">
        <f t="shared" si="37"/>
        <v>1.3259999999999668</v>
      </c>
      <c r="P723" s="49">
        <f t="shared" si="35"/>
        <v>0.16561714112071391</v>
      </c>
      <c r="Q723" s="31" t="str">
        <f t="shared" si="36"/>
        <v/>
      </c>
    </row>
    <row r="724" spans="15:17" x14ac:dyDescent="0.3">
      <c r="O724" s="48">
        <f t="shared" si="37"/>
        <v>1.3319999999999668</v>
      </c>
      <c r="P724" s="49">
        <f t="shared" si="35"/>
        <v>0.1643017614260851</v>
      </c>
      <c r="Q724" s="31" t="str">
        <f t="shared" si="36"/>
        <v/>
      </c>
    </row>
    <row r="725" spans="15:17" x14ac:dyDescent="0.3">
      <c r="O725" s="48">
        <f t="shared" si="37"/>
        <v>1.3379999999999668</v>
      </c>
      <c r="P725" s="49">
        <f t="shared" si="35"/>
        <v>0.16299096108086075</v>
      </c>
      <c r="Q725" s="31" t="str">
        <f t="shared" si="36"/>
        <v/>
      </c>
    </row>
    <row r="726" spans="15:17" x14ac:dyDescent="0.3">
      <c r="O726" s="48">
        <f t="shared" si="37"/>
        <v>1.3439999999999668</v>
      </c>
      <c r="P726" s="49">
        <f t="shared" si="35"/>
        <v>0.1616847975504267</v>
      </c>
      <c r="Q726" s="31" t="str">
        <f t="shared" si="36"/>
        <v/>
      </c>
    </row>
    <row r="727" spans="15:17" x14ac:dyDescent="0.3">
      <c r="O727" s="48">
        <f t="shared" si="37"/>
        <v>1.3499999999999668</v>
      </c>
      <c r="P727" s="49">
        <f t="shared" si="35"/>
        <v>0.16038332734192678</v>
      </c>
      <c r="Q727" s="31" t="str">
        <f t="shared" si="36"/>
        <v/>
      </c>
    </row>
    <row r="728" spans="15:17" x14ac:dyDescent="0.3">
      <c r="O728" s="48">
        <f t="shared" si="37"/>
        <v>1.3559999999999668</v>
      </c>
      <c r="P728" s="49">
        <f t="shared" si="35"/>
        <v>0.15908660600383778</v>
      </c>
      <c r="Q728" s="31" t="str">
        <f t="shared" si="36"/>
        <v/>
      </c>
    </row>
    <row r="729" spans="15:17" x14ac:dyDescent="0.3">
      <c r="O729" s="48">
        <f t="shared" si="37"/>
        <v>1.3619999999999668</v>
      </c>
      <c r="P729" s="49">
        <f t="shared" si="35"/>
        <v>0.15779468812571942</v>
      </c>
      <c r="Q729" s="31" t="str">
        <f t="shared" si="36"/>
        <v/>
      </c>
    </row>
    <row r="730" spans="15:17" x14ac:dyDescent="0.3">
      <c r="O730" s="48">
        <f t="shared" si="37"/>
        <v>1.3679999999999668</v>
      </c>
      <c r="P730" s="49">
        <f t="shared" si="35"/>
        <v>0.15650762733813844</v>
      </c>
      <c r="Q730" s="31" t="str">
        <f t="shared" si="36"/>
        <v/>
      </c>
    </row>
    <row r="731" spans="15:17" x14ac:dyDescent="0.3">
      <c r="O731" s="48">
        <f t="shared" si="37"/>
        <v>1.3739999999999668</v>
      </c>
      <c r="P731" s="49">
        <f t="shared" si="35"/>
        <v>0.15522547631276506</v>
      </c>
      <c r="Q731" s="31" t="str">
        <f t="shared" si="36"/>
        <v/>
      </c>
    </row>
    <row r="732" spans="15:17" x14ac:dyDescent="0.3">
      <c r="O732" s="48">
        <f t="shared" si="37"/>
        <v>1.3799999999999668</v>
      </c>
      <c r="P732" s="49">
        <f t="shared" ref="P732:P795" si="38">_xlfn.NORM.S.DIST(O732,0)</f>
        <v>0.15394828676264075</v>
      </c>
      <c r="Q732" s="31" t="str">
        <f t="shared" ref="Q732:Q795" si="39">IF(AND(O732&gt;=$M$1,O732&lt;=$N$1),P732,"")</f>
        <v/>
      </c>
    </row>
    <row r="733" spans="15:17" x14ac:dyDescent="0.3">
      <c r="O733" s="48">
        <f t="shared" si="37"/>
        <v>1.3859999999999668</v>
      </c>
      <c r="P733" s="49">
        <f t="shared" si="38"/>
        <v>0.15267610944261548</v>
      </c>
      <c r="Q733" s="31" t="str">
        <f t="shared" si="39"/>
        <v/>
      </c>
    </row>
    <row r="734" spans="15:17" x14ac:dyDescent="0.3">
      <c r="O734" s="48">
        <f t="shared" si="37"/>
        <v>1.3919999999999668</v>
      </c>
      <c r="P734" s="49">
        <f t="shared" si="38"/>
        <v>0.15140899414995324</v>
      </c>
      <c r="Q734" s="31" t="str">
        <f t="shared" si="39"/>
        <v/>
      </c>
    </row>
    <row r="735" spans="15:17" x14ac:dyDescent="0.3">
      <c r="O735" s="48">
        <f t="shared" si="37"/>
        <v>1.3979999999999668</v>
      </c>
      <c r="P735" s="49">
        <f t="shared" si="38"/>
        <v>0.15014698972510404</v>
      </c>
      <c r="Q735" s="31" t="str">
        <f t="shared" si="39"/>
        <v/>
      </c>
    </row>
    <row r="736" spans="15:17" x14ac:dyDescent="0.3">
      <c r="O736" s="48">
        <f t="shared" si="37"/>
        <v>1.4039999999999668</v>
      </c>
      <c r="P736" s="49">
        <f t="shared" si="38"/>
        <v>0.14889014405264131</v>
      </c>
      <c r="Q736" s="31" t="str">
        <f t="shared" si="39"/>
        <v/>
      </c>
    </row>
    <row r="737" spans="15:17" x14ac:dyDescent="0.3">
      <c r="O737" s="48">
        <f t="shared" si="37"/>
        <v>1.4099999999999668</v>
      </c>
      <c r="P737" s="49">
        <f t="shared" si="38"/>
        <v>0.14763850406236262</v>
      </c>
      <c r="Q737" s="31" t="str">
        <f t="shared" si="39"/>
        <v/>
      </c>
    </row>
    <row r="738" spans="15:17" x14ac:dyDescent="0.3">
      <c r="O738" s="48">
        <f t="shared" si="37"/>
        <v>1.4159999999999668</v>
      </c>
      <c r="P738" s="49">
        <f t="shared" si="38"/>
        <v>0.14639211573055247</v>
      </c>
      <c r="Q738" s="31" t="str">
        <f t="shared" si="39"/>
        <v/>
      </c>
    </row>
    <row r="739" spans="15:17" x14ac:dyDescent="0.3">
      <c r="O739" s="48">
        <f t="shared" si="37"/>
        <v>1.4219999999999668</v>
      </c>
      <c r="P739" s="49">
        <f t="shared" si="38"/>
        <v>0.14515102408140515</v>
      </c>
      <c r="Q739" s="31" t="str">
        <f t="shared" si="39"/>
        <v/>
      </c>
    </row>
    <row r="740" spans="15:17" x14ac:dyDescent="0.3">
      <c r="O740" s="48">
        <f t="shared" si="37"/>
        <v>1.4279999999999669</v>
      </c>
      <c r="P740" s="49">
        <f t="shared" si="38"/>
        <v>0.14391527318860667</v>
      </c>
      <c r="Q740" s="31" t="str">
        <f t="shared" si="39"/>
        <v/>
      </c>
    </row>
    <row r="741" spans="15:17" x14ac:dyDescent="0.3">
      <c r="O741" s="48">
        <f t="shared" si="37"/>
        <v>1.4339999999999669</v>
      </c>
      <c r="P741" s="49">
        <f t="shared" si="38"/>
        <v>0.1426849061770733</v>
      </c>
      <c r="Q741" s="31" t="str">
        <f t="shared" si="39"/>
        <v/>
      </c>
    </row>
    <row r="742" spans="15:17" x14ac:dyDescent="0.3">
      <c r="O742" s="48">
        <f t="shared" si="37"/>
        <v>1.4399999999999669</v>
      </c>
      <c r="P742" s="49">
        <f t="shared" si="38"/>
        <v>0.14145996522484555</v>
      </c>
      <c r="Q742" s="31" t="str">
        <f t="shared" si="39"/>
        <v/>
      </c>
    </row>
    <row r="743" spans="15:17" x14ac:dyDescent="0.3">
      <c r="O743" s="48">
        <f t="shared" si="37"/>
        <v>1.4459999999999669</v>
      </c>
      <c r="P743" s="49">
        <f t="shared" si="38"/>
        <v>0.14024049156513566</v>
      </c>
      <c r="Q743" s="31" t="str">
        <f t="shared" si="39"/>
        <v/>
      </c>
    </row>
    <row r="744" spans="15:17" x14ac:dyDescent="0.3">
      <c r="O744" s="48">
        <f t="shared" si="37"/>
        <v>1.4519999999999669</v>
      </c>
      <c r="P744" s="49">
        <f t="shared" si="38"/>
        <v>0.13902652548852695</v>
      </c>
      <c r="Q744" s="31" t="str">
        <f t="shared" si="39"/>
        <v/>
      </c>
    </row>
    <row r="745" spans="15:17" x14ac:dyDescent="0.3">
      <c r="O745" s="48">
        <f t="shared" si="37"/>
        <v>1.4579999999999669</v>
      </c>
      <c r="P745" s="49">
        <f t="shared" si="38"/>
        <v>0.13781810634532307</v>
      </c>
      <c r="Q745" s="31" t="str">
        <f t="shared" si="39"/>
        <v/>
      </c>
    </row>
    <row r="746" spans="15:17" x14ac:dyDescent="0.3">
      <c r="O746" s="48">
        <f t="shared" si="37"/>
        <v>1.4639999999999669</v>
      </c>
      <c r="P746" s="49">
        <f t="shared" si="38"/>
        <v>0.13661527254804559</v>
      </c>
      <c r="Q746" s="31" t="str">
        <f t="shared" si="39"/>
        <v/>
      </c>
    </row>
    <row r="747" spans="15:17" x14ac:dyDescent="0.3">
      <c r="O747" s="48">
        <f t="shared" si="37"/>
        <v>1.4699999999999669</v>
      </c>
      <c r="P747" s="49">
        <f t="shared" si="38"/>
        <v>0.13541806157407787</v>
      </c>
      <c r="Q747" s="31" t="str">
        <f t="shared" si="39"/>
        <v/>
      </c>
    </row>
    <row r="748" spans="15:17" x14ac:dyDescent="0.3">
      <c r="O748" s="48">
        <f t="shared" si="37"/>
        <v>1.4759999999999669</v>
      </c>
      <c r="P748" s="49">
        <f t="shared" si="38"/>
        <v>0.13422650996845359</v>
      </c>
      <c r="Q748" s="31" t="str">
        <f t="shared" si="39"/>
        <v/>
      </c>
    </row>
    <row r="749" spans="15:17" x14ac:dyDescent="0.3">
      <c r="O749" s="48">
        <f t="shared" si="37"/>
        <v>1.4819999999999669</v>
      </c>
      <c r="P749" s="49">
        <f t="shared" si="38"/>
        <v>0.13304065334678786</v>
      </c>
      <c r="Q749" s="31" t="str">
        <f t="shared" si="39"/>
        <v/>
      </c>
    </row>
    <row r="750" spans="15:17" x14ac:dyDescent="0.3">
      <c r="O750" s="48">
        <f t="shared" si="37"/>
        <v>1.4879999999999669</v>
      </c>
      <c r="P750" s="49">
        <f t="shared" si="38"/>
        <v>0.1318605263983493</v>
      </c>
      <c r="Q750" s="31" t="str">
        <f t="shared" si="39"/>
        <v/>
      </c>
    </row>
    <row r="751" spans="15:17" x14ac:dyDescent="0.3">
      <c r="O751" s="48">
        <f t="shared" si="37"/>
        <v>1.4939999999999669</v>
      </c>
      <c r="P751" s="49">
        <f t="shared" si="38"/>
        <v>0.13068616288927096</v>
      </c>
      <c r="Q751" s="31" t="str">
        <f t="shared" si="39"/>
        <v/>
      </c>
    </row>
    <row r="752" spans="15:17" x14ac:dyDescent="0.3">
      <c r="O752" s="48">
        <f t="shared" si="37"/>
        <v>1.4999999999999669</v>
      </c>
      <c r="P752" s="49">
        <f t="shared" si="38"/>
        <v>0.12951759566589818</v>
      </c>
      <c r="Q752" s="31" t="str">
        <f t="shared" si="39"/>
        <v/>
      </c>
    </row>
    <row r="753" spans="15:17" x14ac:dyDescent="0.3">
      <c r="O753" s="48">
        <f t="shared" si="37"/>
        <v>1.5059999999999669</v>
      </c>
      <c r="P753" s="49">
        <f t="shared" si="38"/>
        <v>0.12835485665827145</v>
      </c>
      <c r="Q753" s="31" t="str">
        <f t="shared" si="39"/>
        <v/>
      </c>
    </row>
    <row r="754" spans="15:17" x14ac:dyDescent="0.3">
      <c r="O754" s="48">
        <f t="shared" si="37"/>
        <v>1.5119999999999669</v>
      </c>
      <c r="P754" s="49">
        <f t="shared" si="38"/>
        <v>0.12719797688374287</v>
      </c>
      <c r="Q754" s="31" t="str">
        <f t="shared" si="39"/>
        <v/>
      </c>
    </row>
    <row r="755" spans="15:17" x14ac:dyDescent="0.3">
      <c r="O755" s="48">
        <f t="shared" si="37"/>
        <v>1.5179999999999669</v>
      </c>
      <c r="P755" s="49">
        <f t="shared" si="38"/>
        <v>0.1260469864507229</v>
      </c>
      <c r="Q755" s="31" t="str">
        <f t="shared" si="39"/>
        <v/>
      </c>
    </row>
    <row r="756" spans="15:17" x14ac:dyDescent="0.3">
      <c r="O756" s="48">
        <f t="shared" si="37"/>
        <v>1.5239999999999669</v>
      </c>
      <c r="P756" s="49">
        <f t="shared" si="38"/>
        <v>0.12490191456255703</v>
      </c>
      <c r="Q756" s="31" t="str">
        <f t="shared" si="39"/>
        <v/>
      </c>
    </row>
    <row r="757" spans="15:17" x14ac:dyDescent="0.3">
      <c r="O757" s="48">
        <f t="shared" si="37"/>
        <v>1.5299999999999669</v>
      </c>
      <c r="P757" s="49">
        <f t="shared" si="38"/>
        <v>0.1237627895215294</v>
      </c>
      <c r="Q757" s="31" t="str">
        <f t="shared" si="39"/>
        <v/>
      </c>
    </row>
    <row r="758" spans="15:17" x14ac:dyDescent="0.3">
      <c r="O758" s="48">
        <f t="shared" si="37"/>
        <v>1.5359999999999669</v>
      </c>
      <c r="P758" s="49">
        <f t="shared" si="38"/>
        <v>0.12262963873299124</v>
      </c>
      <c r="Q758" s="31" t="str">
        <f t="shared" si="39"/>
        <v/>
      </c>
    </row>
    <row r="759" spans="15:17" x14ac:dyDescent="0.3">
      <c r="O759" s="48">
        <f t="shared" si="37"/>
        <v>1.541999999999967</v>
      </c>
      <c r="P759" s="49">
        <f t="shared" si="38"/>
        <v>0.12150248870961285</v>
      </c>
      <c r="Q759" s="31" t="str">
        <f t="shared" si="39"/>
        <v/>
      </c>
    </row>
    <row r="760" spans="15:17" x14ac:dyDescent="0.3">
      <c r="O760" s="48">
        <f t="shared" si="37"/>
        <v>1.547999999999967</v>
      </c>
      <c r="P760" s="49">
        <f t="shared" si="38"/>
        <v>0.12038136507575663</v>
      </c>
      <c r="Q760" s="31" t="str">
        <f t="shared" si="39"/>
        <v/>
      </c>
    </row>
    <row r="761" spans="15:17" x14ac:dyDescent="0.3">
      <c r="O761" s="48">
        <f t="shared" si="37"/>
        <v>1.553999999999967</v>
      </c>
      <c r="P761" s="49">
        <f t="shared" si="38"/>
        <v>0.11926629257196876</v>
      </c>
      <c r="Q761" s="31" t="str">
        <f t="shared" si="39"/>
        <v/>
      </c>
    </row>
    <row r="762" spans="15:17" x14ac:dyDescent="0.3">
      <c r="O762" s="48">
        <f t="shared" si="37"/>
        <v>1.559999999999967</v>
      </c>
      <c r="P762" s="49">
        <f t="shared" si="38"/>
        <v>0.11815729505958839</v>
      </c>
      <c r="Q762" s="31" t="str">
        <f t="shared" si="39"/>
        <v/>
      </c>
    </row>
    <row r="763" spans="15:17" x14ac:dyDescent="0.3">
      <c r="O763" s="48">
        <f t="shared" si="37"/>
        <v>1.565999999999967</v>
      </c>
      <c r="P763" s="49">
        <f t="shared" si="38"/>
        <v>0.11705439552547131</v>
      </c>
      <c r="Q763" s="31" t="str">
        <f t="shared" si="39"/>
        <v/>
      </c>
    </row>
    <row r="764" spans="15:17" x14ac:dyDescent="0.3">
      <c r="O764" s="48">
        <f t="shared" si="37"/>
        <v>1.571999999999967</v>
      </c>
      <c r="P764" s="49">
        <f t="shared" si="38"/>
        <v>0.11595761608682682</v>
      </c>
      <c r="Q764" s="31" t="str">
        <f t="shared" si="39"/>
        <v/>
      </c>
    </row>
    <row r="765" spans="15:17" x14ac:dyDescent="0.3">
      <c r="O765" s="48">
        <f t="shared" si="37"/>
        <v>1.577999999999967</v>
      </c>
      <c r="P765" s="49">
        <f t="shared" si="38"/>
        <v>0.11486697799616499</v>
      </c>
      <c r="Q765" s="31" t="str">
        <f t="shared" si="39"/>
        <v/>
      </c>
    </row>
    <row r="766" spans="15:17" x14ac:dyDescent="0.3">
      <c r="O766" s="48">
        <f t="shared" si="37"/>
        <v>1.583999999999967</v>
      </c>
      <c r="P766" s="49">
        <f t="shared" si="38"/>
        <v>0.11378250164635272</v>
      </c>
      <c r="Q766" s="31" t="str">
        <f t="shared" si="39"/>
        <v/>
      </c>
    </row>
    <row r="767" spans="15:17" x14ac:dyDescent="0.3">
      <c r="O767" s="48">
        <f t="shared" si="37"/>
        <v>1.589999999999967</v>
      </c>
      <c r="P767" s="49">
        <f t="shared" si="38"/>
        <v>0.1127042065757765</v>
      </c>
      <c r="Q767" s="31" t="str">
        <f t="shared" si="39"/>
        <v/>
      </c>
    </row>
    <row r="768" spans="15:17" x14ac:dyDescent="0.3">
      <c r="O768" s="48">
        <f t="shared" si="37"/>
        <v>1.595999999999967</v>
      </c>
      <c r="P768" s="49">
        <f t="shared" si="38"/>
        <v>0.11163211147360926</v>
      </c>
      <c r="Q768" s="31" t="str">
        <f t="shared" si="39"/>
        <v/>
      </c>
    </row>
    <row r="769" spans="15:17" x14ac:dyDescent="0.3">
      <c r="O769" s="48">
        <f t="shared" si="37"/>
        <v>1.601999999999967</v>
      </c>
      <c r="P769" s="49">
        <f t="shared" si="38"/>
        <v>0.11056623418517988</v>
      </c>
      <c r="Q769" s="31" t="str">
        <f t="shared" si="39"/>
        <v/>
      </c>
    </row>
    <row r="770" spans="15:17" x14ac:dyDescent="0.3">
      <c r="O770" s="48">
        <f t="shared" si="37"/>
        <v>1.607999999999967</v>
      </c>
      <c r="P770" s="49">
        <f t="shared" si="38"/>
        <v>0.10950659171744256</v>
      </c>
      <c r="Q770" s="31" t="str">
        <f t="shared" si="39"/>
        <v/>
      </c>
    </row>
    <row r="771" spans="15:17" x14ac:dyDescent="0.3">
      <c r="O771" s="48">
        <f t="shared" si="37"/>
        <v>1.613999999999967</v>
      </c>
      <c r="P771" s="49">
        <f t="shared" si="38"/>
        <v>0.10845320024454455</v>
      </c>
      <c r="Q771" s="31" t="str">
        <f t="shared" si="39"/>
        <v/>
      </c>
    </row>
    <row r="772" spans="15:17" x14ac:dyDescent="0.3">
      <c r="O772" s="48">
        <f t="shared" ref="O772:O835" si="40">O771+6/1000</f>
        <v>1.619999999999967</v>
      </c>
      <c r="P772" s="49">
        <f t="shared" si="38"/>
        <v>0.10740607511348957</v>
      </c>
      <c r="Q772" s="31" t="str">
        <f t="shared" si="39"/>
        <v/>
      </c>
    </row>
    <row r="773" spans="15:17" x14ac:dyDescent="0.3">
      <c r="O773" s="48">
        <f t="shared" si="40"/>
        <v>1.625999999999967</v>
      </c>
      <c r="P773" s="49">
        <f t="shared" si="38"/>
        <v>0.10636523084989505</v>
      </c>
      <c r="Q773" s="31" t="str">
        <f t="shared" si="39"/>
        <v/>
      </c>
    </row>
    <row r="774" spans="15:17" x14ac:dyDescent="0.3">
      <c r="O774" s="48">
        <f t="shared" si="40"/>
        <v>1.631999999999967</v>
      </c>
      <c r="P774" s="49">
        <f t="shared" si="38"/>
        <v>0.10533068116384121</v>
      </c>
      <c r="Q774" s="31" t="str">
        <f t="shared" si="39"/>
        <v/>
      </c>
    </row>
    <row r="775" spans="15:17" x14ac:dyDescent="0.3">
      <c r="O775" s="48">
        <f t="shared" si="40"/>
        <v>1.637999999999967</v>
      </c>
      <c r="P775" s="49">
        <f t="shared" si="38"/>
        <v>0.10430243895580946</v>
      </c>
      <c r="Q775" s="31" t="str">
        <f t="shared" si="39"/>
        <v/>
      </c>
    </row>
    <row r="776" spans="15:17" x14ac:dyDescent="0.3">
      <c r="O776" s="48">
        <f t="shared" si="40"/>
        <v>1.643999999999967</v>
      </c>
      <c r="P776" s="49">
        <f t="shared" si="38"/>
        <v>0.10328051632270811</v>
      </c>
      <c r="Q776" s="31" t="str">
        <f t="shared" si="39"/>
        <v/>
      </c>
    </row>
    <row r="777" spans="15:17" x14ac:dyDescent="0.3">
      <c r="O777" s="48">
        <f t="shared" si="40"/>
        <v>1.649999999999967</v>
      </c>
      <c r="P777" s="49">
        <f t="shared" si="38"/>
        <v>0.10226492456398356</v>
      </c>
      <c r="Q777" s="31" t="str">
        <f t="shared" si="39"/>
        <v/>
      </c>
    </row>
    <row r="778" spans="15:17" x14ac:dyDescent="0.3">
      <c r="O778" s="48">
        <f t="shared" si="40"/>
        <v>1.6559999999999671</v>
      </c>
      <c r="P778" s="49">
        <f t="shared" si="38"/>
        <v>0.1012556741878143</v>
      </c>
      <c r="Q778" s="31" t="str">
        <f t="shared" si="39"/>
        <v/>
      </c>
    </row>
    <row r="779" spans="15:17" x14ac:dyDescent="0.3">
      <c r="O779" s="48">
        <f t="shared" si="40"/>
        <v>1.6619999999999671</v>
      </c>
      <c r="P779" s="49">
        <f t="shared" si="38"/>
        <v>0.10025277491738586</v>
      </c>
      <c r="Q779" s="31" t="str">
        <f t="shared" si="39"/>
        <v/>
      </c>
    </row>
    <row r="780" spans="15:17" x14ac:dyDescent="0.3">
      <c r="O780" s="48">
        <f t="shared" si="40"/>
        <v>1.6679999999999671</v>
      </c>
      <c r="P780" s="49">
        <f t="shared" si="38"/>
        <v>9.9256235697244843E-2</v>
      </c>
      <c r="Q780" s="31" t="str">
        <f t="shared" si="39"/>
        <v/>
      </c>
    </row>
    <row r="781" spans="15:17" x14ac:dyDescent="0.3">
      <c r="O781" s="48">
        <f t="shared" si="40"/>
        <v>1.6739999999999671</v>
      </c>
      <c r="P781" s="49">
        <f t="shared" si="38"/>
        <v>9.8266064699729094E-2</v>
      </c>
      <c r="Q781" s="31" t="str">
        <f t="shared" si="39"/>
        <v/>
      </c>
    </row>
    <row r="782" spans="15:17" x14ac:dyDescent="0.3">
      <c r="O782" s="48">
        <f t="shared" si="40"/>
        <v>1.6799999999999671</v>
      </c>
      <c r="P782" s="49">
        <f t="shared" si="38"/>
        <v>9.7282269331472868E-2</v>
      </c>
      <c r="Q782" s="31" t="str">
        <f t="shared" si="39"/>
        <v/>
      </c>
    </row>
    <row r="783" spans="15:17" x14ac:dyDescent="0.3">
      <c r="O783" s="48">
        <f t="shared" si="40"/>
        <v>1.6859999999999671</v>
      </c>
      <c r="P783" s="49">
        <f t="shared" si="38"/>
        <v>9.6304856239983999E-2</v>
      </c>
      <c r="Q783" s="31" t="str">
        <f t="shared" si="39"/>
        <v/>
      </c>
    </row>
    <row r="784" spans="15:17" x14ac:dyDescent="0.3">
      <c r="O784" s="48">
        <f t="shared" si="40"/>
        <v>1.6919999999999671</v>
      </c>
      <c r="P784" s="49">
        <f t="shared" si="38"/>
        <v>9.5333831320291398E-2</v>
      </c>
      <c r="Q784" s="31" t="str">
        <f t="shared" si="39"/>
        <v/>
      </c>
    </row>
    <row r="785" spans="15:17" x14ac:dyDescent="0.3">
      <c r="O785" s="48">
        <f t="shared" si="40"/>
        <v>1.6979999999999671</v>
      </c>
      <c r="P785" s="49">
        <f t="shared" si="38"/>
        <v>9.4369199721660857E-2</v>
      </c>
      <c r="Q785" s="31" t="str">
        <f t="shared" si="39"/>
        <v/>
      </c>
    </row>
    <row r="786" spans="15:17" x14ac:dyDescent="0.3">
      <c r="O786" s="48">
        <f t="shared" si="40"/>
        <v>1.7039999999999671</v>
      </c>
      <c r="P786" s="49">
        <f t="shared" si="38"/>
        <v>9.3410965854376402E-2</v>
      </c>
      <c r="Q786" s="31" t="str">
        <f t="shared" si="39"/>
        <v/>
      </c>
    </row>
    <row r="787" spans="15:17" x14ac:dyDescent="0.3">
      <c r="O787" s="48">
        <f t="shared" si="40"/>
        <v>1.7099999999999671</v>
      </c>
      <c r="P787" s="49">
        <f t="shared" si="38"/>
        <v>9.2459133396585874E-2</v>
      </c>
      <c r="Q787" s="31" t="str">
        <f t="shared" si="39"/>
        <v/>
      </c>
    </row>
    <row r="788" spans="15:17" x14ac:dyDescent="0.3">
      <c r="O788" s="48">
        <f t="shared" si="40"/>
        <v>1.7159999999999671</v>
      </c>
      <c r="P788" s="49">
        <f t="shared" si="38"/>
        <v>9.1513705301207962E-2</v>
      </c>
      <c r="Q788" s="31" t="str">
        <f t="shared" si="39"/>
        <v/>
      </c>
    </row>
    <row r="789" spans="15:17" x14ac:dyDescent="0.3">
      <c r="O789" s="48">
        <f t="shared" si="40"/>
        <v>1.7219999999999671</v>
      </c>
      <c r="P789" s="49">
        <f t="shared" si="38"/>
        <v>9.0574683802899042E-2</v>
      </c>
      <c r="Q789" s="31" t="str">
        <f t="shared" si="39"/>
        <v/>
      </c>
    </row>
    <row r="790" spans="15:17" x14ac:dyDescent="0.3">
      <c r="O790" s="48">
        <f t="shared" si="40"/>
        <v>1.7279999999999671</v>
      </c>
      <c r="P790" s="49">
        <f t="shared" si="38"/>
        <v>8.9642070425077464E-2</v>
      </c>
      <c r="Q790" s="31" t="str">
        <f t="shared" si="39"/>
        <v/>
      </c>
    </row>
    <row r="791" spans="15:17" x14ac:dyDescent="0.3">
      <c r="O791" s="48">
        <f t="shared" si="40"/>
        <v>1.7339999999999671</v>
      </c>
      <c r="P791" s="49">
        <f t="shared" si="38"/>
        <v>8.8715865987003151E-2</v>
      </c>
      <c r="Q791" s="31" t="str">
        <f t="shared" si="39"/>
        <v/>
      </c>
    </row>
    <row r="792" spans="15:17" x14ac:dyDescent="0.3">
      <c r="O792" s="48">
        <f t="shared" si="40"/>
        <v>1.7399999999999671</v>
      </c>
      <c r="P792" s="49">
        <f t="shared" si="38"/>
        <v>8.7796070610910659E-2</v>
      </c>
      <c r="Q792" s="31" t="str">
        <f t="shared" si="39"/>
        <v/>
      </c>
    </row>
    <row r="793" spans="15:17" x14ac:dyDescent="0.3">
      <c r="O793" s="48">
        <f t="shared" si="40"/>
        <v>1.7459999999999671</v>
      </c>
      <c r="P793" s="49">
        <f t="shared" si="38"/>
        <v>8.6882683729193402E-2</v>
      </c>
      <c r="Q793" s="31" t="str">
        <f t="shared" si="39"/>
        <v/>
      </c>
    </row>
    <row r="794" spans="15:17" x14ac:dyDescent="0.3">
      <c r="O794" s="48">
        <f t="shared" si="40"/>
        <v>1.7519999999999671</v>
      </c>
      <c r="P794" s="49">
        <f t="shared" si="38"/>
        <v>8.5975704091637101E-2</v>
      </c>
      <c r="Q794" s="31" t="str">
        <f t="shared" si="39"/>
        <v/>
      </c>
    </row>
    <row r="795" spans="15:17" x14ac:dyDescent="0.3">
      <c r="O795" s="48">
        <f t="shared" si="40"/>
        <v>1.7579999999999671</v>
      </c>
      <c r="P795" s="49">
        <f t="shared" si="38"/>
        <v>8.507512977270025E-2</v>
      </c>
      <c r="Q795" s="31" t="str">
        <f t="shared" si="39"/>
        <v/>
      </c>
    </row>
    <row r="796" spans="15:17" x14ac:dyDescent="0.3">
      <c r="O796" s="48">
        <f t="shared" si="40"/>
        <v>1.7639999999999671</v>
      </c>
      <c r="P796" s="49">
        <f t="shared" ref="P796:P859" si="41">_xlfn.NORM.S.DIST(O796,0)</f>
        <v>8.4180958178839735E-2</v>
      </c>
      <c r="Q796" s="31" t="str">
        <f t="shared" ref="Q796:Q859" si="42">IF(AND(O796&gt;=$M$1,O796&lt;=$N$1),P796,"")</f>
        <v/>
      </c>
    </row>
    <row r="797" spans="15:17" x14ac:dyDescent="0.3">
      <c r="O797" s="48">
        <f t="shared" si="40"/>
        <v>1.7699999999999672</v>
      </c>
      <c r="P797" s="49">
        <f t="shared" si="41"/>
        <v>8.3293186055879306E-2</v>
      </c>
      <c r="Q797" s="31" t="str">
        <f t="shared" si="42"/>
        <v/>
      </c>
    </row>
    <row r="798" spans="15:17" x14ac:dyDescent="0.3">
      <c r="O798" s="48">
        <f t="shared" si="40"/>
        <v>1.7759999999999672</v>
      </c>
      <c r="P798" s="49">
        <f t="shared" si="41"/>
        <v>8.2411809496419311E-2</v>
      </c>
      <c r="Q798" s="31" t="str">
        <f t="shared" si="42"/>
        <v/>
      </c>
    </row>
    <row r="799" spans="15:17" x14ac:dyDescent="0.3">
      <c r="O799" s="48">
        <f t="shared" si="40"/>
        <v>1.7819999999999672</v>
      </c>
      <c r="P799" s="49">
        <f t="shared" si="41"/>
        <v>8.1536823947284912E-2</v>
      </c>
      <c r="Q799" s="31" t="str">
        <f t="shared" si="42"/>
        <v/>
      </c>
    </row>
    <row r="800" spans="15:17" x14ac:dyDescent="0.3">
      <c r="O800" s="48">
        <f t="shared" si="40"/>
        <v>1.7879999999999672</v>
      </c>
      <c r="P800" s="49">
        <f t="shared" si="41"/>
        <v>8.066822421701178E-2</v>
      </c>
      <c r="Q800" s="31" t="str">
        <f t="shared" si="42"/>
        <v/>
      </c>
    </row>
    <row r="801" spans="15:17" x14ac:dyDescent="0.3">
      <c r="O801" s="48">
        <f t="shared" si="40"/>
        <v>1.7939999999999672</v>
      </c>
      <c r="P801" s="49">
        <f t="shared" si="41"/>
        <v>7.980600448336625E-2</v>
      </c>
      <c r="Q801" s="31" t="str">
        <f t="shared" si="42"/>
        <v/>
      </c>
    </row>
    <row r="802" spans="15:17" x14ac:dyDescent="0.3">
      <c r="O802" s="48">
        <f t="shared" si="40"/>
        <v>1.7999999999999672</v>
      </c>
      <c r="P802" s="49">
        <f t="shared" si="41"/>
        <v>7.895015830089884E-2</v>
      </c>
      <c r="Q802" s="31" t="str">
        <f t="shared" si="42"/>
        <v/>
      </c>
    </row>
    <row r="803" spans="15:17" x14ac:dyDescent="0.3">
      <c r="O803" s="48">
        <f t="shared" si="40"/>
        <v>1.8059999999999672</v>
      </c>
      <c r="P803" s="49">
        <f t="shared" si="41"/>
        <v>7.8100678608528276E-2</v>
      </c>
      <c r="Q803" s="31" t="str">
        <f t="shared" si="42"/>
        <v/>
      </c>
    </row>
    <row r="804" spans="15:17" x14ac:dyDescent="0.3">
      <c r="O804" s="48">
        <f t="shared" si="40"/>
        <v>1.8119999999999672</v>
      </c>
      <c r="P804" s="49">
        <f t="shared" si="41"/>
        <v>7.7257557737155119E-2</v>
      </c>
      <c r="Q804" s="31" t="str">
        <f t="shared" si="42"/>
        <v/>
      </c>
    </row>
    <row r="805" spans="15:17" x14ac:dyDescent="0.3">
      <c r="O805" s="48">
        <f t="shared" si="40"/>
        <v>1.8179999999999672</v>
      </c>
      <c r="P805" s="49">
        <f t="shared" si="41"/>
        <v>7.6420787417301878E-2</v>
      </c>
      <c r="Q805" s="31" t="str">
        <f t="shared" si="42"/>
        <v/>
      </c>
    </row>
    <row r="806" spans="15:17" x14ac:dyDescent="0.3">
      <c r="O806" s="48">
        <f t="shared" si="40"/>
        <v>1.8239999999999672</v>
      </c>
      <c r="P806" s="49">
        <f t="shared" si="41"/>
        <v>7.5590358786778736E-2</v>
      </c>
      <c r="Q806" s="31" t="str">
        <f t="shared" si="42"/>
        <v/>
      </c>
    </row>
    <row r="807" spans="15:17" x14ac:dyDescent="0.3">
      <c r="O807" s="48">
        <f t="shared" si="40"/>
        <v>1.8299999999999672</v>
      </c>
      <c r="P807" s="49">
        <f t="shared" si="41"/>
        <v>7.4766262398372099E-2</v>
      </c>
      <c r="Q807" s="31" t="str">
        <f t="shared" si="42"/>
        <v/>
      </c>
    </row>
    <row r="808" spans="15:17" x14ac:dyDescent="0.3">
      <c r="O808" s="48">
        <f t="shared" si="40"/>
        <v>1.8359999999999672</v>
      </c>
      <c r="P808" s="49">
        <f t="shared" si="41"/>
        <v>7.3948488227554843E-2</v>
      </c>
      <c r="Q808" s="31" t="str">
        <f t="shared" si="42"/>
        <v/>
      </c>
    </row>
    <row r="809" spans="15:17" x14ac:dyDescent="0.3">
      <c r="O809" s="48">
        <f t="shared" si="40"/>
        <v>1.8419999999999672</v>
      </c>
      <c r="P809" s="49">
        <f t="shared" si="41"/>
        <v>7.313702568021567E-2</v>
      </c>
      <c r="Q809" s="31" t="str">
        <f t="shared" si="42"/>
        <v/>
      </c>
    </row>
    <row r="810" spans="15:17" x14ac:dyDescent="0.3">
      <c r="O810" s="48">
        <f t="shared" si="40"/>
        <v>1.8479999999999672</v>
      </c>
      <c r="P810" s="49">
        <f t="shared" si="41"/>
        <v>7.2331863600406207E-2</v>
      </c>
      <c r="Q810" s="31" t="str">
        <f t="shared" si="42"/>
        <v/>
      </c>
    </row>
    <row r="811" spans="15:17" x14ac:dyDescent="0.3">
      <c r="O811" s="48">
        <f t="shared" si="40"/>
        <v>1.8539999999999672</v>
      </c>
      <c r="P811" s="49">
        <f t="shared" si="41"/>
        <v>7.1532990278103697E-2</v>
      </c>
      <c r="Q811" s="31" t="str">
        <f t="shared" si="42"/>
        <v/>
      </c>
    </row>
    <row r="812" spans="15:17" x14ac:dyDescent="0.3">
      <c r="O812" s="48">
        <f t="shared" si="40"/>
        <v>1.8599999999999672</v>
      </c>
      <c r="P812" s="49">
        <f t="shared" si="41"/>
        <v>7.0740393456987696E-2</v>
      </c>
      <c r="Q812" s="31" t="str">
        <f t="shared" si="42"/>
        <v/>
      </c>
    </row>
    <row r="813" spans="15:17" x14ac:dyDescent="0.3">
      <c r="O813" s="48">
        <f t="shared" si="40"/>
        <v>1.8659999999999672</v>
      </c>
      <c r="P813" s="49">
        <f t="shared" si="41"/>
        <v>6.9954060342228633E-2</v>
      </c>
      <c r="Q813" s="31" t="str">
        <f t="shared" si="42"/>
        <v/>
      </c>
    </row>
    <row r="814" spans="15:17" x14ac:dyDescent="0.3">
      <c r="O814" s="48">
        <f t="shared" si="40"/>
        <v>1.8719999999999672</v>
      </c>
      <c r="P814" s="49">
        <f t="shared" si="41"/>
        <v>6.9173977608286724E-2</v>
      </c>
      <c r="Q814" s="31" t="str">
        <f t="shared" si="42"/>
        <v/>
      </c>
    </row>
    <row r="815" spans="15:17" x14ac:dyDescent="0.3">
      <c r="O815" s="48">
        <f t="shared" si="40"/>
        <v>1.8779999999999673</v>
      </c>
      <c r="P815" s="49">
        <f t="shared" si="41"/>
        <v>6.8400131406719272E-2</v>
      </c>
      <c r="Q815" s="31" t="str">
        <f t="shared" si="42"/>
        <v/>
      </c>
    </row>
    <row r="816" spans="15:17" x14ac:dyDescent="0.3">
      <c r="O816" s="48">
        <f t="shared" si="40"/>
        <v>1.8839999999999673</v>
      </c>
      <c r="P816" s="49">
        <f t="shared" si="41"/>
        <v>6.7632507373994663E-2</v>
      </c>
      <c r="Q816" s="31" t="str">
        <f t="shared" si="42"/>
        <v/>
      </c>
    </row>
    <row r="817" spans="15:17" x14ac:dyDescent="0.3">
      <c r="O817" s="48">
        <f t="shared" si="40"/>
        <v>1.8899999999999673</v>
      </c>
      <c r="P817" s="49">
        <f t="shared" si="41"/>
        <v>6.6871090639311279E-2</v>
      </c>
      <c r="Q817" s="31" t="str">
        <f t="shared" si="42"/>
        <v/>
      </c>
    </row>
    <row r="818" spans="15:17" x14ac:dyDescent="0.3">
      <c r="O818" s="48">
        <f t="shared" si="40"/>
        <v>1.8959999999999673</v>
      </c>
      <c r="P818" s="49">
        <f t="shared" si="41"/>
        <v>6.6115865832419629E-2</v>
      </c>
      <c r="Q818" s="31" t="str">
        <f t="shared" si="42"/>
        <v/>
      </c>
    </row>
    <row r="819" spans="15:17" x14ac:dyDescent="0.3">
      <c r="O819" s="48">
        <f t="shared" si="40"/>
        <v>1.9019999999999673</v>
      </c>
      <c r="P819" s="49">
        <f t="shared" si="41"/>
        <v>6.5366817091445789E-2</v>
      </c>
      <c r="Q819" s="31" t="str">
        <f t="shared" si="42"/>
        <v/>
      </c>
    </row>
    <row r="820" spans="15:17" x14ac:dyDescent="0.3">
      <c r="O820" s="48">
        <f t="shared" si="40"/>
        <v>1.9079999999999673</v>
      </c>
      <c r="P820" s="49">
        <f t="shared" si="41"/>
        <v>6.4623928070714945E-2</v>
      </c>
      <c r="Q820" s="31" t="str">
        <f t="shared" si="42"/>
        <v/>
      </c>
    </row>
    <row r="821" spans="15:17" x14ac:dyDescent="0.3">
      <c r="O821" s="48">
        <f t="shared" si="40"/>
        <v>1.9139999999999673</v>
      </c>
      <c r="P821" s="49">
        <f t="shared" si="41"/>
        <v>6.3887181948572583E-2</v>
      </c>
      <c r="Q821" s="31" t="str">
        <f t="shared" si="42"/>
        <v/>
      </c>
    </row>
    <row r="822" spans="15:17" x14ac:dyDescent="0.3">
      <c r="O822" s="48">
        <f t="shared" si="40"/>
        <v>1.9199999999999673</v>
      </c>
      <c r="P822" s="49">
        <f t="shared" si="41"/>
        <v>6.315656143520261E-2</v>
      </c>
      <c r="Q822" s="31" t="str">
        <f t="shared" si="42"/>
        <v/>
      </c>
    </row>
    <row r="823" spans="15:17" x14ac:dyDescent="0.3">
      <c r="O823" s="48">
        <f t="shared" si="40"/>
        <v>1.9259999999999673</v>
      </c>
      <c r="P823" s="49">
        <f t="shared" si="41"/>
        <v>6.2432048780439828E-2</v>
      </c>
      <c r="Q823" s="31" t="str">
        <f t="shared" si="42"/>
        <v/>
      </c>
    </row>
    <row r="824" spans="15:17" x14ac:dyDescent="0.3">
      <c r="O824" s="48">
        <f t="shared" si="40"/>
        <v>1.9319999999999673</v>
      </c>
      <c r="P824" s="49">
        <f t="shared" si="41"/>
        <v>6.1713625781575833E-2</v>
      </c>
      <c r="Q824" s="31" t="str">
        <f t="shared" si="42"/>
        <v/>
      </c>
    </row>
    <row r="825" spans="15:17" x14ac:dyDescent="0.3">
      <c r="O825" s="48">
        <f t="shared" si="40"/>
        <v>1.9379999999999673</v>
      </c>
      <c r="P825" s="49">
        <f t="shared" si="41"/>
        <v>6.1001273791156566E-2</v>
      </c>
      <c r="Q825" s="31" t="str">
        <f t="shared" si="42"/>
        <v/>
      </c>
    </row>
    <row r="826" spans="15:17" x14ac:dyDescent="0.3">
      <c r="O826" s="48">
        <f t="shared" si="40"/>
        <v>1.9439999999999673</v>
      </c>
      <c r="P826" s="49">
        <f t="shared" si="41"/>
        <v>6.0294973724769531E-2</v>
      </c>
      <c r="Q826" s="31" t="str">
        <f t="shared" si="42"/>
        <v/>
      </c>
    </row>
    <row r="827" spans="15:17" x14ac:dyDescent="0.3">
      <c r="O827" s="48">
        <f t="shared" si="40"/>
        <v>1.9499999999999673</v>
      </c>
      <c r="P827" s="49">
        <f t="shared" si="41"/>
        <v>5.9594706068819871E-2</v>
      </c>
      <c r="Q827" s="31" t="str">
        <f t="shared" si="42"/>
        <v/>
      </c>
    </row>
    <row r="828" spans="15:17" x14ac:dyDescent="0.3">
      <c r="O828" s="48">
        <f t="shared" si="40"/>
        <v>1.9559999999999673</v>
      </c>
      <c r="P828" s="49">
        <f t="shared" si="41"/>
        <v>5.890045088829305E-2</v>
      </c>
      <c r="Q828" s="31" t="str">
        <f t="shared" si="42"/>
        <v/>
      </c>
    </row>
    <row r="829" spans="15:17" x14ac:dyDescent="0.3">
      <c r="O829" s="48">
        <f t="shared" si="40"/>
        <v>1.9619999999999673</v>
      </c>
      <c r="P829" s="49">
        <f t="shared" si="41"/>
        <v>5.8212187834503076E-2</v>
      </c>
      <c r="Q829" s="31" t="str">
        <f t="shared" si="42"/>
        <v/>
      </c>
    </row>
    <row r="830" spans="15:17" x14ac:dyDescent="0.3">
      <c r="O830" s="48">
        <f t="shared" si="40"/>
        <v>1.9679999999999673</v>
      </c>
      <c r="P830" s="49">
        <f t="shared" si="41"/>
        <v>5.7529896152824583E-2</v>
      </c>
      <c r="Q830" s="31" t="str">
        <f t="shared" si="42"/>
        <v/>
      </c>
    </row>
    <row r="831" spans="15:17" x14ac:dyDescent="0.3">
      <c r="O831" s="48">
        <f t="shared" si="40"/>
        <v>1.9739999999999673</v>
      </c>
      <c r="P831" s="49">
        <f t="shared" si="41"/>
        <v>5.6853554690407315E-2</v>
      </c>
      <c r="Q831" s="31" t="str">
        <f t="shared" si="42"/>
        <v/>
      </c>
    </row>
    <row r="832" spans="15:17" x14ac:dyDescent="0.3">
      <c r="O832" s="48">
        <f t="shared" si="40"/>
        <v>1.9799999999999673</v>
      </c>
      <c r="P832" s="49">
        <f t="shared" si="41"/>
        <v>5.6183141903871678E-2</v>
      </c>
      <c r="Q832" s="31" t="str">
        <f t="shared" si="42"/>
        <v/>
      </c>
    </row>
    <row r="833" spans="15:17" x14ac:dyDescent="0.3">
      <c r="O833" s="48">
        <f t="shared" si="40"/>
        <v>1.9859999999999673</v>
      </c>
      <c r="P833" s="49">
        <f t="shared" si="41"/>
        <v>5.5518635866983711E-2</v>
      </c>
      <c r="Q833" s="31" t="str">
        <f t="shared" si="42"/>
        <v/>
      </c>
    </row>
    <row r="834" spans="15:17" x14ac:dyDescent="0.3">
      <c r="O834" s="48">
        <f t="shared" si="40"/>
        <v>1.9919999999999674</v>
      </c>
      <c r="P834" s="49">
        <f t="shared" si="41"/>
        <v>5.4860014278308299E-2</v>
      </c>
      <c r="Q834" s="31" t="str">
        <f t="shared" si="42"/>
        <v/>
      </c>
    </row>
    <row r="835" spans="15:17" x14ac:dyDescent="0.3">
      <c r="O835" s="48">
        <f t="shared" si="40"/>
        <v>1.9979999999999674</v>
      </c>
      <c r="P835" s="49">
        <f t="shared" si="41"/>
        <v>5.4207254468839103E-2</v>
      </c>
      <c r="Q835" s="31" t="str">
        <f t="shared" si="42"/>
        <v/>
      </c>
    </row>
    <row r="836" spans="15:17" x14ac:dyDescent="0.3">
      <c r="O836" s="48">
        <f t="shared" ref="O836:O855" si="43">O835+6/1000</f>
        <v>2.0039999999999671</v>
      </c>
      <c r="P836" s="49">
        <f t="shared" si="41"/>
        <v>5.3560333409603887E-2</v>
      </c>
      <c r="Q836" s="31" t="str">
        <f t="shared" si="42"/>
        <v/>
      </c>
    </row>
    <row r="837" spans="15:17" x14ac:dyDescent="0.3">
      <c r="O837" s="48">
        <f t="shared" si="43"/>
        <v>2.0099999999999669</v>
      </c>
      <c r="P837" s="49">
        <f t="shared" si="41"/>
        <v>5.2919227719243789E-2</v>
      </c>
      <c r="Q837" s="31" t="str">
        <f t="shared" si="42"/>
        <v/>
      </c>
    </row>
    <row r="838" spans="15:17" x14ac:dyDescent="0.3">
      <c r="O838" s="48">
        <f t="shared" si="43"/>
        <v>2.0159999999999667</v>
      </c>
      <c r="P838" s="49">
        <f t="shared" si="41"/>
        <v>5.2283913671565624E-2</v>
      </c>
      <c r="Q838" s="31" t="str">
        <f t="shared" si="42"/>
        <v/>
      </c>
    </row>
    <row r="839" spans="15:17" x14ac:dyDescent="0.3">
      <c r="O839" s="48">
        <f t="shared" si="43"/>
        <v>2.0219999999999665</v>
      </c>
      <c r="P839" s="49">
        <f t="shared" si="41"/>
        <v>5.1654367203065217E-2</v>
      </c>
      <c r="Q839" s="31" t="str">
        <f t="shared" si="42"/>
        <v/>
      </c>
    </row>
    <row r="840" spans="15:17" x14ac:dyDescent="0.3">
      <c r="O840" s="48">
        <f t="shared" si="43"/>
        <v>2.0279999999999663</v>
      </c>
      <c r="P840" s="49">
        <f t="shared" si="41"/>
        <v>5.1030563920421199E-2</v>
      </c>
      <c r="Q840" s="31" t="str">
        <f t="shared" si="42"/>
        <v/>
      </c>
    </row>
    <row r="841" spans="15:17" x14ac:dyDescent="0.3">
      <c r="O841" s="48">
        <f t="shared" si="43"/>
        <v>2.0339999999999661</v>
      </c>
      <c r="P841" s="49">
        <f t="shared" si="41"/>
        <v>5.0412479107957625E-2</v>
      </c>
      <c r="Q841" s="31" t="str">
        <f t="shared" si="42"/>
        <v/>
      </c>
    </row>
    <row r="842" spans="15:17" x14ac:dyDescent="0.3">
      <c r="O842" s="48">
        <f t="shared" si="43"/>
        <v>2.0399999999999658</v>
      </c>
      <c r="P842" s="49">
        <f t="shared" si="41"/>
        <v>4.9800087735074244E-2</v>
      </c>
      <c r="Q842" s="31" t="str">
        <f t="shared" si="42"/>
        <v/>
      </c>
    </row>
    <row r="843" spans="15:17" x14ac:dyDescent="0.3">
      <c r="O843" s="48">
        <f t="shared" si="43"/>
        <v>2.0459999999999656</v>
      </c>
      <c r="P843" s="49">
        <f t="shared" si="41"/>
        <v>4.919336446364328E-2</v>
      </c>
      <c r="Q843" s="31" t="str">
        <f t="shared" si="42"/>
        <v/>
      </c>
    </row>
    <row r="844" spans="15:17" x14ac:dyDescent="0.3">
      <c r="O844" s="48">
        <f t="shared" si="43"/>
        <v>2.0519999999999654</v>
      </c>
      <c r="P844" s="49">
        <f t="shared" si="41"/>
        <v>4.8592283655371452E-2</v>
      </c>
      <c r="Q844" s="31" t="str">
        <f t="shared" si="42"/>
        <v/>
      </c>
    </row>
    <row r="845" spans="15:17" x14ac:dyDescent="0.3">
      <c r="O845" s="48">
        <f t="shared" si="43"/>
        <v>2.0579999999999652</v>
      </c>
      <c r="P845" s="49">
        <f t="shared" si="41"/>
        <v>4.7996819379126261E-2</v>
      </c>
      <c r="Q845" s="31" t="str">
        <f t="shared" si="42"/>
        <v/>
      </c>
    </row>
    <row r="846" spans="15:17" x14ac:dyDescent="0.3">
      <c r="O846" s="48">
        <f t="shared" si="43"/>
        <v>2.063999999999965</v>
      </c>
      <c r="P846" s="49">
        <f t="shared" si="41"/>
        <v>4.7406945418225148E-2</v>
      </c>
      <c r="Q846" s="31" t="str">
        <f t="shared" si="42"/>
        <v/>
      </c>
    </row>
    <row r="847" spans="15:17" x14ac:dyDescent="0.3">
      <c r="O847" s="48">
        <f t="shared" si="43"/>
        <v>2.0699999999999648</v>
      </c>
      <c r="P847" s="49">
        <f t="shared" si="41"/>
        <v>4.682263527768657E-2</v>
      </c>
      <c r="Q847" s="31" t="str">
        <f t="shared" si="42"/>
        <v/>
      </c>
    </row>
    <row r="848" spans="15:17" x14ac:dyDescent="0.3">
      <c r="O848" s="48">
        <f t="shared" si="43"/>
        <v>2.0759999999999645</v>
      </c>
      <c r="P848" s="49">
        <f t="shared" si="41"/>
        <v>4.6243862191441949E-2</v>
      </c>
      <c r="Q848" s="31" t="str">
        <f t="shared" si="42"/>
        <v/>
      </c>
    </row>
    <row r="849" spans="15:17" x14ac:dyDescent="0.3">
      <c r="O849" s="48">
        <f t="shared" si="43"/>
        <v>2.0819999999999643</v>
      </c>
      <c r="P849" s="49">
        <f t="shared" si="41"/>
        <v>4.5670599129507286E-2</v>
      </c>
      <c r="Q849" s="31" t="str">
        <f t="shared" si="42"/>
        <v/>
      </c>
    </row>
    <row r="850" spans="15:17" x14ac:dyDescent="0.3">
      <c r="O850" s="48">
        <f t="shared" si="43"/>
        <v>2.0879999999999641</v>
      </c>
      <c r="P850" s="49">
        <f t="shared" si="41"/>
        <v>4.5102818805113409E-2</v>
      </c>
      <c r="Q850" s="31" t="str">
        <f t="shared" si="42"/>
        <v/>
      </c>
    </row>
    <row r="851" spans="15:17" x14ac:dyDescent="0.3">
      <c r="O851" s="48">
        <f t="shared" si="43"/>
        <v>2.0939999999999639</v>
      </c>
      <c r="P851" s="49">
        <f t="shared" si="41"/>
        <v>4.4540493681794066E-2</v>
      </c>
      <c r="Q851" s="31" t="str">
        <f t="shared" si="42"/>
        <v/>
      </c>
    </row>
    <row r="852" spans="15:17" x14ac:dyDescent="0.3">
      <c r="O852" s="48">
        <f t="shared" si="43"/>
        <v>2.0999999999999637</v>
      </c>
      <c r="P852" s="49">
        <f t="shared" si="41"/>
        <v>4.3983595980430557E-2</v>
      </c>
      <c r="Q852" s="31" t="str">
        <f t="shared" si="42"/>
        <v/>
      </c>
    </row>
    <row r="853" spans="15:17" x14ac:dyDescent="0.3">
      <c r="O853" s="48">
        <f t="shared" si="43"/>
        <v>2.1059999999999635</v>
      </c>
      <c r="P853" s="49">
        <f t="shared" si="41"/>
        <v>4.3432097686252023E-2</v>
      </c>
      <c r="Q853" s="31" t="str">
        <f t="shared" si="42"/>
        <v/>
      </c>
    </row>
    <row r="854" spans="15:17" x14ac:dyDescent="0.3">
      <c r="O854" s="48">
        <f t="shared" si="43"/>
        <v>2.1119999999999632</v>
      </c>
      <c r="P854" s="49">
        <f t="shared" si="41"/>
        <v>4.2885970555790652E-2</v>
      </c>
      <c r="Q854" s="31" t="str">
        <f t="shared" si="42"/>
        <v/>
      </c>
    </row>
    <row r="855" spans="15:17" x14ac:dyDescent="0.3">
      <c r="O855" s="48">
        <f t="shared" si="43"/>
        <v>2.117999999999963</v>
      </c>
      <c r="P855" s="49">
        <f t="shared" si="41"/>
        <v>4.2345186123790589E-2</v>
      </c>
      <c r="Q855" s="31" t="str">
        <f t="shared" si="42"/>
        <v/>
      </c>
    </row>
    <row r="856" spans="15:17" x14ac:dyDescent="0.3">
      <c r="O856" s="48">
        <f>O855+6/1000</f>
        <v>2.1239999999999628</v>
      </c>
      <c r="P856" s="49">
        <f t="shared" si="41"/>
        <v>4.1809715710069729E-2</v>
      </c>
      <c r="Q856" s="31" t="str">
        <f t="shared" si="42"/>
        <v/>
      </c>
    </row>
    <row r="857" spans="15:17" x14ac:dyDescent="0.3">
      <c r="O857" s="48">
        <f t="shared" ref="O857:O920" si="44">O856+6/1000</f>
        <v>2.1299999999999626</v>
      </c>
      <c r="P857" s="49">
        <f t="shared" si="41"/>
        <v>4.1279530426333699E-2</v>
      </c>
      <c r="Q857" s="31" t="str">
        <f t="shared" si="42"/>
        <v/>
      </c>
    </row>
    <row r="858" spans="15:17" x14ac:dyDescent="0.3">
      <c r="O858" s="48">
        <f t="shared" si="44"/>
        <v>2.1359999999999624</v>
      </c>
      <c r="P858" s="49">
        <f t="shared" si="41"/>
        <v>4.0754601182940817E-2</v>
      </c>
      <c r="Q858" s="31" t="str">
        <f t="shared" si="42"/>
        <v/>
      </c>
    </row>
    <row r="859" spans="15:17" x14ac:dyDescent="0.3">
      <c r="O859" s="48">
        <f t="shared" si="44"/>
        <v>2.1419999999999622</v>
      </c>
      <c r="P859" s="49">
        <f t="shared" si="41"/>
        <v>4.0234898695617666E-2</v>
      </c>
      <c r="Q859" s="31" t="str">
        <f t="shared" si="42"/>
        <v/>
      </c>
    </row>
    <row r="860" spans="15:17" x14ac:dyDescent="0.3">
      <c r="O860" s="48">
        <f t="shared" si="44"/>
        <v>2.1479999999999619</v>
      </c>
      <c r="P860" s="49">
        <f t="shared" ref="P860:P923" si="45">_xlfn.NORM.S.DIST(O860,0)</f>
        <v>3.9720393492123897E-2</v>
      </c>
      <c r="Q860" s="31" t="str">
        <f t="shared" ref="Q860:Q923" si="46">IF(AND(O860&gt;=$M$1,O860&lt;=$N$1),P860,"")</f>
        <v/>
      </c>
    </row>
    <row r="861" spans="15:17" x14ac:dyDescent="0.3">
      <c r="O861" s="48">
        <f t="shared" si="44"/>
        <v>2.1539999999999617</v>
      </c>
      <c r="P861" s="49">
        <f t="shared" si="45"/>
        <v>3.9211055918865964E-2</v>
      </c>
      <c r="Q861" s="31" t="str">
        <f t="shared" si="46"/>
        <v/>
      </c>
    </row>
    <row r="862" spans="15:17" x14ac:dyDescent="0.3">
      <c r="O862" s="48">
        <f t="shared" si="44"/>
        <v>2.1599999999999615</v>
      </c>
      <c r="P862" s="49">
        <f t="shared" si="45"/>
        <v>3.8706856147458842E-2</v>
      </c>
      <c r="Q862" s="31" t="str">
        <f t="shared" si="46"/>
        <v/>
      </c>
    </row>
    <row r="863" spans="15:17" x14ac:dyDescent="0.3">
      <c r="O863" s="48">
        <f t="shared" si="44"/>
        <v>2.1659999999999613</v>
      </c>
      <c r="P863" s="49">
        <f t="shared" si="45"/>
        <v>3.8207764181234907E-2</v>
      </c>
      <c r="Q863" s="31" t="str">
        <f t="shared" si="46"/>
        <v/>
      </c>
    </row>
    <row r="864" spans="15:17" x14ac:dyDescent="0.3">
      <c r="O864" s="48">
        <f t="shared" si="44"/>
        <v>2.1719999999999611</v>
      </c>
      <c r="P864" s="49">
        <f t="shared" si="45"/>
        <v>3.7713749861699383E-2</v>
      </c>
      <c r="Q864" s="31" t="str">
        <f t="shared" si="46"/>
        <v/>
      </c>
    </row>
    <row r="865" spans="15:17" x14ac:dyDescent="0.3">
      <c r="O865" s="48">
        <f t="shared" si="44"/>
        <v>2.1779999999999609</v>
      </c>
      <c r="P865" s="49">
        <f t="shared" si="45"/>
        <v>3.7224782874931549E-2</v>
      </c>
      <c r="Q865" s="31" t="str">
        <f t="shared" si="46"/>
        <v/>
      </c>
    </row>
    <row r="866" spans="15:17" x14ac:dyDescent="0.3">
      <c r="O866" s="48">
        <f t="shared" si="44"/>
        <v>2.1839999999999606</v>
      </c>
      <c r="P866" s="49">
        <f t="shared" si="45"/>
        <v>3.674083275793117E-2</v>
      </c>
      <c r="Q866" s="31" t="str">
        <f t="shared" si="46"/>
        <v/>
      </c>
    </row>
    <row r="867" spans="15:17" x14ac:dyDescent="0.3">
      <c r="O867" s="48">
        <f t="shared" si="44"/>
        <v>2.1899999999999604</v>
      </c>
      <c r="P867" s="49">
        <f t="shared" si="45"/>
        <v>3.6261868904909365E-2</v>
      </c>
      <c r="Q867" s="31" t="str">
        <f t="shared" si="46"/>
        <v/>
      </c>
    </row>
    <row r="868" spans="15:17" x14ac:dyDescent="0.3">
      <c r="O868" s="48">
        <f t="shared" si="44"/>
        <v>2.1959999999999602</v>
      </c>
      <c r="P868" s="49">
        <f t="shared" si="45"/>
        <v>3.5787860573523324E-2</v>
      </c>
      <c r="Q868" s="31" t="str">
        <f t="shared" si="46"/>
        <v/>
      </c>
    </row>
    <row r="869" spans="15:17" x14ac:dyDescent="0.3">
      <c r="O869" s="48">
        <f t="shared" si="44"/>
        <v>2.20199999999996</v>
      </c>
      <c r="P869" s="49">
        <f t="shared" si="45"/>
        <v>3.5318776891054372E-2</v>
      </c>
      <c r="Q869" s="31" t="str">
        <f t="shared" si="46"/>
        <v/>
      </c>
    </row>
    <row r="870" spans="15:17" x14ac:dyDescent="0.3">
      <c r="O870" s="48">
        <f t="shared" si="44"/>
        <v>2.2079999999999598</v>
      </c>
      <c r="P870" s="49">
        <f t="shared" si="45"/>
        <v>3.4854586860528523E-2</v>
      </c>
      <c r="Q870" s="31" t="str">
        <f t="shared" si="46"/>
        <v/>
      </c>
    </row>
    <row r="871" spans="15:17" x14ac:dyDescent="0.3">
      <c r="O871" s="48">
        <f t="shared" si="44"/>
        <v>2.2139999999999596</v>
      </c>
      <c r="P871" s="49">
        <f t="shared" si="45"/>
        <v>3.4395259366779354E-2</v>
      </c>
      <c r="Q871" s="31" t="str">
        <f t="shared" si="46"/>
        <v/>
      </c>
    </row>
    <row r="872" spans="15:17" x14ac:dyDescent="0.3">
      <c r="O872" s="48">
        <f t="shared" si="44"/>
        <v>2.2199999999999593</v>
      </c>
      <c r="P872" s="49">
        <f t="shared" si="45"/>
        <v>3.3940763182452253E-2</v>
      </c>
      <c r="Q872" s="31" t="str">
        <f t="shared" si="46"/>
        <v/>
      </c>
    </row>
    <row r="873" spans="15:17" x14ac:dyDescent="0.3">
      <c r="O873" s="48">
        <f t="shared" si="44"/>
        <v>2.2259999999999591</v>
      </c>
      <c r="P873" s="49">
        <f t="shared" si="45"/>
        <v>3.3491066973949851E-2</v>
      </c>
      <c r="Q873" s="31" t="str">
        <f t="shared" si="46"/>
        <v/>
      </c>
    </row>
    <row r="874" spans="15:17" x14ac:dyDescent="0.3">
      <c r="O874" s="48">
        <f t="shared" si="44"/>
        <v>2.2319999999999589</v>
      </c>
      <c r="P874" s="49">
        <f t="shared" si="45"/>
        <v>3.3046139307317854E-2</v>
      </c>
      <c r="Q874" s="31" t="str">
        <f t="shared" si="46"/>
        <v/>
      </c>
    </row>
    <row r="875" spans="15:17" x14ac:dyDescent="0.3">
      <c r="O875" s="48">
        <f t="shared" si="44"/>
        <v>2.2379999999999587</v>
      </c>
      <c r="P875" s="49">
        <f t="shared" si="45"/>
        <v>3.2605948654071071E-2</v>
      </c>
      <c r="Q875" s="31" t="str">
        <f t="shared" si="46"/>
        <v/>
      </c>
    </row>
    <row r="876" spans="15:17" x14ac:dyDescent="0.3">
      <c r="O876" s="48">
        <f t="shared" si="44"/>
        <v>2.2439999999999585</v>
      </c>
      <c r="P876" s="49">
        <f t="shared" si="45"/>
        <v>3.2170463396958941E-2</v>
      </c>
      <c r="Q876" s="31" t="str">
        <f t="shared" si="46"/>
        <v/>
      </c>
    </row>
    <row r="877" spans="15:17" x14ac:dyDescent="0.3">
      <c r="O877" s="48">
        <f t="shared" si="44"/>
        <v>2.2499999999999583</v>
      </c>
      <c r="P877" s="49">
        <f t="shared" si="45"/>
        <v>3.1739651835670402E-2</v>
      </c>
      <c r="Q877" s="31" t="str">
        <f t="shared" si="46"/>
        <v/>
      </c>
    </row>
    <row r="878" spans="15:17" x14ac:dyDescent="0.3">
      <c r="O878" s="48">
        <f t="shared" si="44"/>
        <v>2.255999999999958</v>
      </c>
      <c r="P878" s="49">
        <f t="shared" si="45"/>
        <v>3.1313482192477239E-2</v>
      </c>
      <c r="Q878" s="31" t="str">
        <f t="shared" si="46"/>
        <v/>
      </c>
    </row>
    <row r="879" spans="15:17" x14ac:dyDescent="0.3">
      <c r="O879" s="48">
        <f t="shared" si="44"/>
        <v>2.2619999999999578</v>
      </c>
      <c r="P879" s="49">
        <f t="shared" si="45"/>
        <v>3.0891922617816116E-2</v>
      </c>
      <c r="Q879" s="31" t="str">
        <f t="shared" si="46"/>
        <v/>
      </c>
    </row>
    <row r="880" spans="15:17" x14ac:dyDescent="0.3">
      <c r="O880" s="48">
        <f t="shared" si="44"/>
        <v>2.2679999999999576</v>
      </c>
      <c r="P880" s="49">
        <f t="shared" si="45"/>
        <v>3.0474941195808351E-2</v>
      </c>
      <c r="Q880" s="31" t="str">
        <f t="shared" si="46"/>
        <v/>
      </c>
    </row>
    <row r="881" spans="15:17" x14ac:dyDescent="0.3">
      <c r="O881" s="48">
        <f t="shared" si="44"/>
        <v>2.2739999999999574</v>
      </c>
      <c r="P881" s="49">
        <f t="shared" si="45"/>
        <v>3.0062505949717499E-2</v>
      </c>
      <c r="Q881" s="31" t="str">
        <f t="shared" si="46"/>
        <v/>
      </c>
    </row>
    <row r="882" spans="15:17" x14ac:dyDescent="0.3">
      <c r="O882" s="48">
        <f t="shared" si="44"/>
        <v>2.2799999999999572</v>
      </c>
      <c r="P882" s="49">
        <f t="shared" si="45"/>
        <v>2.9654584847344161E-2</v>
      </c>
      <c r="Q882" s="31" t="str">
        <f t="shared" si="46"/>
        <v/>
      </c>
    </row>
    <row r="883" spans="15:17" x14ac:dyDescent="0.3">
      <c r="O883" s="48">
        <f t="shared" si="44"/>
        <v>2.285999999999957</v>
      </c>
      <c r="P883" s="49">
        <f t="shared" si="45"/>
        <v>2.9251145806357813E-2</v>
      </c>
      <c r="Q883" s="31" t="str">
        <f t="shared" si="46"/>
        <v/>
      </c>
    </row>
    <row r="884" spans="15:17" x14ac:dyDescent="0.3">
      <c r="O884" s="48">
        <f t="shared" si="44"/>
        <v>2.2919999999999567</v>
      </c>
      <c r="P884" s="49">
        <f t="shared" si="45"/>
        <v>2.8852156699565364E-2</v>
      </c>
      <c r="Q884" s="31" t="str">
        <f t="shared" si="46"/>
        <v/>
      </c>
    </row>
    <row r="885" spans="15:17" x14ac:dyDescent="0.3">
      <c r="O885" s="48">
        <f t="shared" si="44"/>
        <v>2.2979999999999565</v>
      </c>
      <c r="P885" s="49">
        <f t="shared" si="45"/>
        <v>2.8457585360116104E-2</v>
      </c>
      <c r="Q885" s="31" t="str">
        <f t="shared" si="46"/>
        <v/>
      </c>
    </row>
    <row r="886" spans="15:17" x14ac:dyDescent="0.3">
      <c r="O886" s="48">
        <f t="shared" si="44"/>
        <v>2.3039999999999563</v>
      </c>
      <c r="P886" s="49">
        <f t="shared" si="45"/>
        <v>2.8067399586642918E-2</v>
      </c>
      <c r="Q886" s="31" t="str">
        <f t="shared" si="46"/>
        <v/>
      </c>
    </row>
    <row r="887" spans="15:17" x14ac:dyDescent="0.3">
      <c r="O887" s="48">
        <f t="shared" si="44"/>
        <v>2.3099999999999561</v>
      </c>
      <c r="P887" s="49">
        <f t="shared" si="45"/>
        <v>2.7681567148339373E-2</v>
      </c>
      <c r="Q887" s="31" t="str">
        <f t="shared" si="46"/>
        <v/>
      </c>
    </row>
    <row r="888" spans="15:17" x14ac:dyDescent="0.3">
      <c r="O888" s="48">
        <f t="shared" si="44"/>
        <v>2.3159999999999559</v>
      </c>
      <c r="P888" s="49">
        <f t="shared" si="45"/>
        <v>2.7300055789972615E-2</v>
      </c>
      <c r="Q888" s="31" t="str">
        <f t="shared" si="46"/>
        <v/>
      </c>
    </row>
    <row r="889" spans="15:17" x14ac:dyDescent="0.3">
      <c r="O889" s="48">
        <f t="shared" si="44"/>
        <v>2.3219999999999557</v>
      </c>
      <c r="P889" s="49">
        <f t="shared" si="45"/>
        <v>2.6922833236831735E-2</v>
      </c>
      <c r="Q889" s="31" t="str">
        <f t="shared" si="46"/>
        <v/>
      </c>
    </row>
    <row r="890" spans="15:17" x14ac:dyDescent="0.3">
      <c r="O890" s="48">
        <f t="shared" si="44"/>
        <v>2.3279999999999554</v>
      </c>
      <c r="P890" s="49">
        <f t="shared" si="45"/>
        <v>2.6549867199611544E-2</v>
      </c>
      <c r="Q890" s="31" t="str">
        <f t="shared" si="46"/>
        <v/>
      </c>
    </row>
    <row r="891" spans="15:17" x14ac:dyDescent="0.3">
      <c r="O891" s="48">
        <f t="shared" si="44"/>
        <v>2.3339999999999552</v>
      </c>
      <c r="P891" s="49">
        <f t="shared" si="45"/>
        <v>2.6181125379231646E-2</v>
      </c>
      <c r="Q891" s="31" t="str">
        <f t="shared" si="46"/>
        <v/>
      </c>
    </row>
    <row r="892" spans="15:17" x14ac:dyDescent="0.3">
      <c r="O892" s="48">
        <f t="shared" si="44"/>
        <v>2.339999999999955</v>
      </c>
      <c r="P892" s="49">
        <f t="shared" si="45"/>
        <v>2.5816575471590397E-2</v>
      </c>
      <c r="Q892" s="31" t="str">
        <f t="shared" si="46"/>
        <v/>
      </c>
    </row>
    <row r="893" spans="15:17" x14ac:dyDescent="0.3">
      <c r="O893" s="48">
        <f t="shared" si="44"/>
        <v>2.3459999999999548</v>
      </c>
      <c r="P893" s="49">
        <f t="shared" si="45"/>
        <v>2.545618517225403E-2</v>
      </c>
      <c r="Q893" s="31" t="str">
        <f t="shared" si="46"/>
        <v/>
      </c>
    </row>
    <row r="894" spans="15:17" x14ac:dyDescent="0.3">
      <c r="O894" s="48">
        <f t="shared" si="44"/>
        <v>2.3519999999999546</v>
      </c>
      <c r="P894" s="49">
        <f t="shared" si="45"/>
        <v>2.5099922181080449E-2</v>
      </c>
      <c r="Q894" s="31" t="str">
        <f t="shared" si="46"/>
        <v/>
      </c>
    </row>
    <row r="895" spans="15:17" x14ac:dyDescent="0.3">
      <c r="O895" s="48">
        <f t="shared" si="44"/>
        <v>2.3579999999999544</v>
      </c>
      <c r="P895" s="49">
        <f t="shared" si="45"/>
        <v>2.4747754206777918E-2</v>
      </c>
      <c r="Q895" s="31" t="str">
        <f t="shared" si="46"/>
        <v/>
      </c>
    </row>
    <row r="896" spans="15:17" x14ac:dyDescent="0.3">
      <c r="O896" s="48">
        <f t="shared" si="44"/>
        <v>2.3639999999999541</v>
      </c>
      <c r="P896" s="49">
        <f t="shared" si="45"/>
        <v>2.4399648971398409E-2</v>
      </c>
      <c r="Q896" s="31" t="str">
        <f t="shared" si="46"/>
        <v/>
      </c>
    </row>
    <row r="897" spans="15:17" x14ac:dyDescent="0.3">
      <c r="O897" s="48">
        <f t="shared" si="44"/>
        <v>2.3699999999999539</v>
      </c>
      <c r="P897" s="49">
        <f t="shared" si="45"/>
        <v>2.4055574214765597E-2</v>
      </c>
      <c r="Q897" s="31" t="str">
        <f t="shared" si="46"/>
        <v/>
      </c>
    </row>
    <row r="898" spans="15:17" x14ac:dyDescent="0.3">
      <c r="O898" s="48">
        <f t="shared" si="44"/>
        <v>2.3759999999999537</v>
      </c>
      <c r="P898" s="49">
        <f t="shared" si="45"/>
        <v>2.3715497698837459E-2</v>
      </c>
      <c r="Q898" s="31" t="str">
        <f t="shared" si="46"/>
        <v/>
      </c>
    </row>
    <row r="899" spans="15:17" x14ac:dyDescent="0.3">
      <c r="O899" s="48">
        <f t="shared" si="44"/>
        <v>2.3819999999999535</v>
      </c>
      <c r="P899" s="49">
        <f t="shared" si="45"/>
        <v>2.3379387212003507E-2</v>
      </c>
      <c r="Q899" s="31" t="str">
        <f t="shared" si="46"/>
        <v/>
      </c>
    </row>
    <row r="900" spans="15:17" x14ac:dyDescent="0.3">
      <c r="O900" s="48">
        <f t="shared" si="44"/>
        <v>2.3879999999999533</v>
      </c>
      <c r="P900" s="49">
        <f t="shared" si="45"/>
        <v>2.3047210573316598E-2</v>
      </c>
      <c r="Q900" s="31" t="str">
        <f t="shared" si="46"/>
        <v/>
      </c>
    </row>
    <row r="901" spans="15:17" x14ac:dyDescent="0.3">
      <c r="O901" s="48">
        <f t="shared" si="44"/>
        <v>2.3939999999999531</v>
      </c>
      <c r="P901" s="49">
        <f t="shared" si="45"/>
        <v>2.2718935636659388E-2</v>
      </c>
      <c r="Q901" s="31" t="str">
        <f t="shared" si="46"/>
        <v/>
      </c>
    </row>
    <row r="902" spans="15:17" x14ac:dyDescent="0.3">
      <c r="O902" s="48">
        <f t="shared" si="44"/>
        <v>2.3999999999999528</v>
      </c>
      <c r="P902" s="49">
        <f t="shared" si="45"/>
        <v>2.2394530294845436E-2</v>
      </c>
      <c r="Q902" s="31" t="str">
        <f t="shared" si="46"/>
        <v/>
      </c>
    </row>
    <row r="903" spans="15:17" x14ac:dyDescent="0.3">
      <c r="O903" s="48">
        <f t="shared" si="44"/>
        <v>2.4059999999999526</v>
      </c>
      <c r="P903" s="49">
        <f t="shared" si="45"/>
        <v>2.2073962483654969E-2</v>
      </c>
      <c r="Q903" s="31" t="str">
        <f t="shared" si="46"/>
        <v/>
      </c>
    </row>
    <row r="904" spans="15:17" x14ac:dyDescent="0.3">
      <c r="O904" s="48">
        <f t="shared" si="44"/>
        <v>2.4119999999999524</v>
      </c>
      <c r="P904" s="49">
        <f t="shared" si="45"/>
        <v>2.1757200185805466E-2</v>
      </c>
      <c r="Q904" s="31" t="str">
        <f t="shared" si="46"/>
        <v/>
      </c>
    </row>
    <row r="905" spans="15:17" x14ac:dyDescent="0.3">
      <c r="O905" s="48">
        <f t="shared" si="44"/>
        <v>2.4179999999999522</v>
      </c>
      <c r="P905" s="49">
        <f t="shared" si="45"/>
        <v>2.1444211434857065E-2</v>
      </c>
      <c r="Q905" s="31" t="str">
        <f t="shared" si="46"/>
        <v/>
      </c>
    </row>
    <row r="906" spans="15:17" x14ac:dyDescent="0.3">
      <c r="O906" s="48">
        <f t="shared" si="44"/>
        <v>2.423999999999952</v>
      </c>
      <c r="P906" s="49">
        <f t="shared" si="45"/>
        <v>2.1134964319052936E-2</v>
      </c>
      <c r="Q906" s="31" t="str">
        <f t="shared" si="46"/>
        <v/>
      </c>
    </row>
    <row r="907" spans="15:17" x14ac:dyDescent="0.3">
      <c r="O907" s="48">
        <f t="shared" si="44"/>
        <v>2.4299999999999518</v>
      </c>
      <c r="P907" s="49">
        <f t="shared" si="45"/>
        <v>2.0829426985094639E-2</v>
      </c>
      <c r="Q907" s="31" t="str">
        <f t="shared" si="46"/>
        <v/>
      </c>
    </row>
    <row r="908" spans="15:17" x14ac:dyDescent="0.3">
      <c r="O908" s="48">
        <f t="shared" si="44"/>
        <v>2.4359999999999515</v>
      </c>
      <c r="P908" s="49">
        <f t="shared" si="45"/>
        <v>2.0527567641852706E-2</v>
      </c>
      <c r="Q908" s="31" t="str">
        <f t="shared" si="46"/>
        <v/>
      </c>
    </row>
    <row r="909" spans="15:17" x14ac:dyDescent="0.3">
      <c r="O909" s="48">
        <f t="shared" si="44"/>
        <v>2.4419999999999513</v>
      </c>
      <c r="P909" s="49">
        <f t="shared" si="45"/>
        <v>2.0229354564012609E-2</v>
      </c>
      <c r="Q909" s="31" t="str">
        <f t="shared" si="46"/>
        <v/>
      </c>
    </row>
    <row r="910" spans="15:17" x14ac:dyDescent="0.3">
      <c r="O910" s="48">
        <f t="shared" si="44"/>
        <v>2.4479999999999511</v>
      </c>
      <c r="P910" s="49">
        <f t="shared" si="45"/>
        <v>1.993475609565603E-2</v>
      </c>
      <c r="Q910" s="31" t="str">
        <f t="shared" si="46"/>
        <v/>
      </c>
    </row>
    <row r="911" spans="15:17" x14ac:dyDescent="0.3">
      <c r="O911" s="48">
        <f t="shared" si="44"/>
        <v>2.4539999999999509</v>
      </c>
      <c r="P911" s="49">
        <f t="shared" si="45"/>
        <v>1.9643740653777927E-2</v>
      </c>
      <c r="Q911" s="31" t="str">
        <f t="shared" si="46"/>
        <v/>
      </c>
    </row>
    <row r="912" spans="15:17" x14ac:dyDescent="0.3">
      <c r="O912" s="48">
        <f t="shared" si="44"/>
        <v>2.4599999999999507</v>
      </c>
      <c r="P912" s="49">
        <f t="shared" si="45"/>
        <v>1.935627673173931E-2</v>
      </c>
      <c r="Q912" s="31" t="str">
        <f t="shared" si="46"/>
        <v/>
      </c>
    </row>
    <row r="913" spans="15:17" x14ac:dyDescent="0.3">
      <c r="O913" s="48">
        <f t="shared" si="44"/>
        <v>2.4659999999999505</v>
      </c>
      <c r="P913" s="49">
        <f t="shared" si="45"/>
        <v>1.9072332902656093E-2</v>
      </c>
      <c r="Q913" s="31" t="str">
        <f t="shared" si="46"/>
        <v/>
      </c>
    </row>
    <row r="914" spans="15:17" x14ac:dyDescent="0.3">
      <c r="O914" s="48">
        <f t="shared" si="44"/>
        <v>2.4719999999999502</v>
      </c>
      <c r="P914" s="49">
        <f t="shared" si="45"/>
        <v>1.8791877822724151E-2</v>
      </c>
      <c r="Q914" s="31" t="str">
        <f t="shared" si="46"/>
        <v/>
      </c>
    </row>
    <row r="915" spans="15:17" x14ac:dyDescent="0.3">
      <c r="O915" s="48">
        <f t="shared" si="44"/>
        <v>2.47799999999995</v>
      </c>
      <c r="P915" s="49">
        <f t="shared" si="45"/>
        <v>1.8514880234480766E-2</v>
      </c>
      <c r="Q915" s="31" t="str">
        <f t="shared" si="46"/>
        <v/>
      </c>
    </row>
    <row r="916" spans="15:17" x14ac:dyDescent="0.3">
      <c r="O916" s="48">
        <f t="shared" si="44"/>
        <v>2.4839999999999498</v>
      </c>
      <c r="P916" s="49">
        <f t="shared" si="45"/>
        <v>1.8241308970002826E-2</v>
      </c>
      <c r="Q916" s="31" t="str">
        <f t="shared" si="46"/>
        <v/>
      </c>
    </row>
    <row r="917" spans="15:17" x14ac:dyDescent="0.3">
      <c r="O917" s="48">
        <f t="shared" si="44"/>
        <v>2.4899999999999496</v>
      </c>
      <c r="P917" s="49">
        <f t="shared" si="45"/>
        <v>1.7971132954041898E-2</v>
      </c>
      <c r="Q917" s="31" t="str">
        <f t="shared" si="46"/>
        <v/>
      </c>
    </row>
    <row r="918" spans="15:17" x14ac:dyDescent="0.3">
      <c r="O918" s="48">
        <f t="shared" si="44"/>
        <v>2.4959999999999494</v>
      </c>
      <c r="P918" s="49">
        <f t="shared" si="45"/>
        <v>1.7704321207096453E-2</v>
      </c>
      <c r="Q918" s="31" t="str">
        <f t="shared" si="46"/>
        <v/>
      </c>
    </row>
    <row r="919" spans="15:17" x14ac:dyDescent="0.3">
      <c r="O919" s="48">
        <f t="shared" si="44"/>
        <v>2.5019999999999492</v>
      </c>
      <c r="P919" s="49">
        <f t="shared" si="45"/>
        <v>1.7440842848421588E-2</v>
      </c>
      <c r="Q919" s="31" t="str">
        <f t="shared" si="46"/>
        <v/>
      </c>
    </row>
    <row r="920" spans="15:17" x14ac:dyDescent="0.3">
      <c r="O920" s="48">
        <f t="shared" si="44"/>
        <v>2.5079999999999489</v>
      </c>
      <c r="P920" s="49">
        <f t="shared" si="45"/>
        <v>1.7180667098976459E-2</v>
      </c>
      <c r="Q920" s="31" t="str">
        <f t="shared" si="46"/>
        <v/>
      </c>
    </row>
    <row r="921" spans="15:17" x14ac:dyDescent="0.3">
      <c r="O921" s="48">
        <f t="shared" ref="O921:O984" si="47">O920+6/1000</f>
        <v>2.5139999999999487</v>
      </c>
      <c r="P921" s="49">
        <f t="shared" si="45"/>
        <v>1.6923763284309706E-2</v>
      </c>
      <c r="Q921" s="31" t="str">
        <f t="shared" si="46"/>
        <v/>
      </c>
    </row>
    <row r="922" spans="15:17" x14ac:dyDescent="0.3">
      <c r="O922" s="48">
        <f t="shared" si="47"/>
        <v>2.5199999999999485</v>
      </c>
      <c r="P922" s="49">
        <f t="shared" si="45"/>
        <v>1.6670100837383225E-2</v>
      </c>
      <c r="Q922" s="31" t="str">
        <f t="shared" si="46"/>
        <v/>
      </c>
    </row>
    <row r="923" spans="15:17" x14ac:dyDescent="0.3">
      <c r="O923" s="48">
        <f t="shared" si="47"/>
        <v>2.5259999999999483</v>
      </c>
      <c r="P923" s="49">
        <f t="shared" si="45"/>
        <v>1.6419649301334563E-2</v>
      </c>
      <c r="Q923" s="31" t="str">
        <f t="shared" si="46"/>
        <v/>
      </c>
    </row>
    <row r="924" spans="15:17" x14ac:dyDescent="0.3">
      <c r="O924" s="48">
        <f t="shared" si="47"/>
        <v>2.5319999999999481</v>
      </c>
      <c r="P924" s="49">
        <f t="shared" ref="P924:P987" si="48">_xlfn.NORM.S.DIST(O924,0)</f>
        <v>1.6172378332178314E-2</v>
      </c>
      <c r="Q924" s="31" t="str">
        <f t="shared" ref="Q924:Q987" si="49">IF(AND(O924&gt;=$M$1,O924&lt;=$N$1),P924,"")</f>
        <v/>
      </c>
    </row>
    <row r="925" spans="15:17" x14ac:dyDescent="0.3">
      <c r="O925" s="48">
        <f t="shared" si="47"/>
        <v>2.5379999999999479</v>
      </c>
      <c r="P925" s="49">
        <f t="shared" si="48"/>
        <v>1.592825770144677E-2</v>
      </c>
      <c r="Q925" s="31" t="str">
        <f t="shared" si="49"/>
        <v/>
      </c>
    </row>
    <row r="926" spans="15:17" x14ac:dyDescent="0.3">
      <c r="O926" s="48">
        <f t="shared" si="47"/>
        <v>2.5439999999999476</v>
      </c>
      <c r="P926" s="49">
        <f t="shared" si="48"/>
        <v>1.5687257298770203E-2</v>
      </c>
      <c r="Q926" s="31" t="str">
        <f t="shared" si="49"/>
        <v/>
      </c>
    </row>
    <row r="927" spans="15:17" x14ac:dyDescent="0.3">
      <c r="O927" s="48">
        <f t="shared" si="47"/>
        <v>2.5499999999999474</v>
      </c>
      <c r="P927" s="49">
        <f t="shared" si="48"/>
        <v>1.5449347134397239E-2</v>
      </c>
      <c r="Q927" s="31" t="str">
        <f t="shared" si="49"/>
        <v/>
      </c>
    </row>
    <row r="928" spans="15:17" x14ac:dyDescent="0.3">
      <c r="O928" s="48">
        <f t="shared" si="47"/>
        <v>2.5559999999999472</v>
      </c>
      <c r="P928" s="49">
        <f t="shared" si="48"/>
        <v>1.5214497341655491E-2</v>
      </c>
      <c r="Q928" s="31" t="str">
        <f t="shared" si="49"/>
        <v/>
      </c>
    </row>
    <row r="929" spans="15:17" x14ac:dyDescent="0.3">
      <c r="O929" s="48">
        <f t="shared" si="47"/>
        <v>2.561999999999947</v>
      </c>
      <c r="P929" s="49">
        <f t="shared" si="48"/>
        <v>1.4982678179352962E-2</v>
      </c>
      <c r="Q929" s="31" t="str">
        <f t="shared" si="49"/>
        <v/>
      </c>
    </row>
    <row r="930" spans="15:17" x14ac:dyDescent="0.3">
      <c r="O930" s="48">
        <f t="shared" si="47"/>
        <v>2.5679999999999468</v>
      </c>
      <c r="P930" s="49">
        <f t="shared" si="48"/>
        <v>1.4753860034120651E-2</v>
      </c>
      <c r="Q930" s="31" t="str">
        <f t="shared" si="49"/>
        <v/>
      </c>
    </row>
    <row r="931" spans="15:17" x14ac:dyDescent="0.3">
      <c r="O931" s="48">
        <f t="shared" si="47"/>
        <v>2.5739999999999466</v>
      </c>
      <c r="P931" s="49">
        <f t="shared" si="48"/>
        <v>1.4528013422696559E-2</v>
      </c>
      <c r="Q931" s="31" t="str">
        <f t="shared" si="49"/>
        <v/>
      </c>
    </row>
    <row r="932" spans="15:17" x14ac:dyDescent="0.3">
      <c r="O932" s="48">
        <f t="shared" si="47"/>
        <v>2.5799999999999463</v>
      </c>
      <c r="P932" s="49">
        <f t="shared" si="48"/>
        <v>1.4305108994151673E-2</v>
      </c>
      <c r="Q932" s="31" t="str">
        <f t="shared" si="49"/>
        <v/>
      </c>
    </row>
    <row r="933" spans="15:17" x14ac:dyDescent="0.3">
      <c r="O933" s="48">
        <f t="shared" si="47"/>
        <v>2.5859999999999461</v>
      </c>
      <c r="P933" s="49">
        <f t="shared" si="48"/>
        <v>1.4085117532058303E-2</v>
      </c>
      <c r="Q933" s="31" t="str">
        <f t="shared" si="49"/>
        <v/>
      </c>
    </row>
    <row r="934" spans="15:17" x14ac:dyDescent="0.3">
      <c r="O934" s="48">
        <f t="shared" si="47"/>
        <v>2.5919999999999459</v>
      </c>
      <c r="P934" s="49">
        <f t="shared" si="48"/>
        <v>1.3868009956601125E-2</v>
      </c>
      <c r="Q934" s="31" t="str">
        <f t="shared" si="49"/>
        <v/>
      </c>
    </row>
    <row r="935" spans="15:17" x14ac:dyDescent="0.3">
      <c r="O935" s="48">
        <f t="shared" si="47"/>
        <v>2.5979999999999457</v>
      </c>
      <c r="P935" s="49">
        <f t="shared" si="48"/>
        <v>1.3653757326631381E-2</v>
      </c>
      <c r="Q935" s="31" t="str">
        <f t="shared" si="49"/>
        <v/>
      </c>
    </row>
    <row r="936" spans="15:17" x14ac:dyDescent="0.3">
      <c r="O936" s="48">
        <f t="shared" si="47"/>
        <v>2.6039999999999455</v>
      </c>
      <c r="P936" s="49">
        <f t="shared" si="48"/>
        <v>1.3442330841664761E-2</v>
      </c>
      <c r="Q936" s="31" t="str">
        <f t="shared" si="49"/>
        <v/>
      </c>
    </row>
    <row r="937" spans="15:17" x14ac:dyDescent="0.3">
      <c r="O937" s="48">
        <f t="shared" si="47"/>
        <v>2.6099999999999453</v>
      </c>
      <c r="P937" s="49">
        <f t="shared" si="48"/>
        <v>1.323370184382326E-2</v>
      </c>
      <c r="Q937" s="31" t="str">
        <f t="shared" si="49"/>
        <v/>
      </c>
    </row>
    <row r="938" spans="15:17" x14ac:dyDescent="0.3">
      <c r="O938" s="48">
        <f t="shared" si="47"/>
        <v>2.615999999999945</v>
      </c>
      <c r="P938" s="49">
        <f t="shared" si="48"/>
        <v>1.3027841819721544E-2</v>
      </c>
      <c r="Q938" s="31" t="str">
        <f t="shared" si="49"/>
        <v/>
      </c>
    </row>
    <row r="939" spans="15:17" x14ac:dyDescent="0.3">
      <c r="O939" s="48">
        <f t="shared" si="47"/>
        <v>2.6219999999999448</v>
      </c>
      <c r="P939" s="49">
        <f t="shared" si="48"/>
        <v>1.2824722402298303E-2</v>
      </c>
      <c r="Q939" s="31" t="str">
        <f t="shared" si="49"/>
        <v/>
      </c>
    </row>
    <row r="940" spans="15:17" x14ac:dyDescent="0.3">
      <c r="O940" s="48">
        <f t="shared" si="47"/>
        <v>2.6279999999999446</v>
      </c>
      <c r="P940" s="49">
        <f t="shared" si="48"/>
        <v>1.2624315372592983E-2</v>
      </c>
      <c r="Q940" s="31" t="str">
        <f t="shared" si="49"/>
        <v/>
      </c>
    </row>
    <row r="941" spans="15:17" x14ac:dyDescent="0.3">
      <c r="O941" s="48">
        <f t="shared" si="47"/>
        <v>2.6339999999999444</v>
      </c>
      <c r="P941" s="49">
        <f t="shared" si="48"/>
        <v>1.2426592661468417E-2</v>
      </c>
      <c r="Q941" s="31" t="str">
        <f t="shared" si="49"/>
        <v/>
      </c>
    </row>
    <row r="942" spans="15:17" x14ac:dyDescent="0.3">
      <c r="O942" s="48">
        <f t="shared" si="47"/>
        <v>2.6399999999999442</v>
      </c>
      <c r="P942" s="49">
        <f t="shared" si="48"/>
        <v>1.2231526351279779E-2</v>
      </c>
      <c r="Q942" s="31" t="str">
        <f t="shared" si="49"/>
        <v/>
      </c>
    </row>
    <row r="943" spans="15:17" x14ac:dyDescent="0.3">
      <c r="O943" s="48">
        <f t="shared" si="47"/>
        <v>2.645999999999944</v>
      </c>
      <c r="P943" s="49">
        <f t="shared" si="48"/>
        <v>1.2039088677490435E-2</v>
      </c>
      <c r="Q943" s="31" t="str">
        <f t="shared" si="49"/>
        <v/>
      </c>
    </row>
    <row r="944" spans="15:17" x14ac:dyDescent="0.3">
      <c r="O944" s="48">
        <f t="shared" si="47"/>
        <v>2.6519999999999437</v>
      </c>
      <c r="P944" s="49">
        <f t="shared" si="48"/>
        <v>1.1849252030235059E-2</v>
      </c>
      <c r="Q944" s="31" t="str">
        <f t="shared" si="49"/>
        <v/>
      </c>
    </row>
    <row r="945" spans="15:17" x14ac:dyDescent="0.3">
      <c r="O945" s="48">
        <f t="shared" si="47"/>
        <v>2.6579999999999435</v>
      </c>
      <c r="P945" s="49">
        <f t="shared" si="48"/>
        <v>1.1661988955830586E-2</v>
      </c>
      <c r="Q945" s="31" t="str">
        <f t="shared" si="49"/>
        <v/>
      </c>
    </row>
    <row r="946" spans="15:17" x14ac:dyDescent="0.3">
      <c r="O946" s="48">
        <f t="shared" si="47"/>
        <v>2.6639999999999433</v>
      </c>
      <c r="P946" s="49">
        <f t="shared" si="48"/>
        <v>1.1477272158235489E-2</v>
      </c>
      <c r="Q946" s="31" t="str">
        <f t="shared" si="49"/>
        <v/>
      </c>
    </row>
    <row r="947" spans="15:17" x14ac:dyDescent="0.3">
      <c r="O947" s="48">
        <f t="shared" si="47"/>
        <v>2.6699999999999431</v>
      </c>
      <c r="P947" s="49">
        <f t="shared" si="48"/>
        <v>1.1295074500457851E-2</v>
      </c>
      <c r="Q947" s="31" t="str">
        <f t="shared" si="49"/>
        <v/>
      </c>
    </row>
    <row r="948" spans="15:17" x14ac:dyDescent="0.3">
      <c r="O948" s="48">
        <f t="shared" si="47"/>
        <v>2.6759999999999429</v>
      </c>
      <c r="P948" s="49">
        <f t="shared" si="48"/>
        <v>1.111536900591276E-2</v>
      </c>
      <c r="Q948" s="31" t="str">
        <f t="shared" si="49"/>
        <v/>
      </c>
    </row>
    <row r="949" spans="15:17" x14ac:dyDescent="0.3">
      <c r="O949" s="48">
        <f t="shared" si="47"/>
        <v>2.6819999999999427</v>
      </c>
      <c r="P949" s="49">
        <f t="shared" si="48"/>
        <v>1.0938128859729555E-2</v>
      </c>
      <c r="Q949" s="31" t="str">
        <f t="shared" si="49"/>
        <v/>
      </c>
    </row>
    <row r="950" spans="15:17" x14ac:dyDescent="0.3">
      <c r="O950" s="48">
        <f t="shared" si="47"/>
        <v>2.6879999999999424</v>
      </c>
      <c r="P950" s="49">
        <f t="shared" si="48"/>
        <v>1.0763327410009411E-2</v>
      </c>
      <c r="Q950" s="31" t="str">
        <f t="shared" si="49"/>
        <v/>
      </c>
    </row>
    <row r="951" spans="15:17" x14ac:dyDescent="0.3">
      <c r="O951" s="48">
        <f t="shared" si="47"/>
        <v>2.6939999999999422</v>
      </c>
      <c r="P951" s="49">
        <f t="shared" si="48"/>
        <v>1.0590938169033772E-2</v>
      </c>
      <c r="Q951" s="31" t="str">
        <f t="shared" si="49"/>
        <v/>
      </c>
    </row>
    <row r="952" spans="15:17" x14ac:dyDescent="0.3">
      <c r="O952" s="48">
        <f t="shared" si="47"/>
        <v>2.699999999999942</v>
      </c>
      <c r="P952" s="49">
        <f t="shared" si="48"/>
        <v>1.0420934814424227E-2</v>
      </c>
      <c r="Q952" s="31" t="str">
        <f t="shared" si="49"/>
        <v/>
      </c>
    </row>
    <row r="953" spans="15:17" x14ac:dyDescent="0.3">
      <c r="O953" s="48">
        <f t="shared" si="47"/>
        <v>2.7059999999999418</v>
      </c>
      <c r="P953" s="49">
        <f t="shared" si="48"/>
        <v>1.0253291190254256E-2</v>
      </c>
      <c r="Q953" s="31" t="str">
        <f t="shared" si="49"/>
        <v/>
      </c>
    </row>
    <row r="954" spans="15:17" x14ac:dyDescent="0.3">
      <c r="O954" s="48">
        <f t="shared" si="47"/>
        <v>2.7119999999999416</v>
      </c>
      <c r="P954" s="49">
        <f t="shared" si="48"/>
        <v>1.0087981308113484E-2</v>
      </c>
      <c r="Q954" s="31" t="str">
        <f t="shared" si="49"/>
        <v/>
      </c>
    </row>
    <row r="955" spans="15:17" x14ac:dyDescent="0.3">
      <c r="O955" s="48">
        <f t="shared" si="47"/>
        <v>2.7179999999999414</v>
      </c>
      <c r="P955" s="49">
        <f t="shared" si="48"/>
        <v>9.9249793481248558E-3</v>
      </c>
      <c r="Q955" s="31" t="str">
        <f t="shared" si="49"/>
        <v/>
      </c>
    </row>
    <row r="956" spans="15:17" x14ac:dyDescent="0.3">
      <c r="O956" s="48">
        <f t="shared" si="47"/>
        <v>2.7239999999999411</v>
      </c>
      <c r="P956" s="49">
        <f t="shared" si="48"/>
        <v>9.764259659915427E-3</v>
      </c>
      <c r="Q956" s="31" t="str">
        <f t="shared" si="49"/>
        <v/>
      </c>
    </row>
    <row r="957" spans="15:17" x14ac:dyDescent="0.3">
      <c r="O957" s="48">
        <f t="shared" si="47"/>
        <v>2.7299999999999409</v>
      </c>
      <c r="P957" s="49">
        <f t="shared" si="48"/>
        <v>9.6057967635411363E-3</v>
      </c>
      <c r="Q957" s="31" t="str">
        <f t="shared" si="49"/>
        <v/>
      </c>
    </row>
    <row r="958" spans="15:17" x14ac:dyDescent="0.3">
      <c r="O958" s="48">
        <f t="shared" si="47"/>
        <v>2.7359999999999407</v>
      </c>
      <c r="P958" s="49">
        <f t="shared" si="48"/>
        <v>9.4495653503662552E-3</v>
      </c>
      <c r="Q958" s="31" t="str">
        <f t="shared" si="49"/>
        <v/>
      </c>
    </row>
    <row r="959" spans="15:17" x14ac:dyDescent="0.3">
      <c r="O959" s="48">
        <f t="shared" si="47"/>
        <v>2.7419999999999405</v>
      </c>
      <c r="P959" s="49">
        <f t="shared" si="48"/>
        <v>9.2955402838979691E-3</v>
      </c>
      <c r="Q959" s="31" t="str">
        <f t="shared" si="49"/>
        <v/>
      </c>
    </row>
    <row r="960" spans="15:17" x14ac:dyDescent="0.3">
      <c r="O960" s="48">
        <f t="shared" si="47"/>
        <v>2.7479999999999403</v>
      </c>
      <c r="P960" s="49">
        <f t="shared" si="48"/>
        <v>9.1436966005766611E-3</v>
      </c>
      <c r="Q960" s="31" t="str">
        <f t="shared" si="49"/>
        <v/>
      </c>
    </row>
    <row r="961" spans="15:17" x14ac:dyDescent="0.3">
      <c r="O961" s="48">
        <f t="shared" si="47"/>
        <v>2.7539999999999401</v>
      </c>
      <c r="P961" s="49">
        <f t="shared" si="48"/>
        <v>8.9940095105224809E-3</v>
      </c>
      <c r="Q961" s="31" t="str">
        <f t="shared" si="49"/>
        <v/>
      </c>
    </row>
    <row r="962" spans="15:17" x14ac:dyDescent="0.3">
      <c r="O962" s="48">
        <f t="shared" si="47"/>
        <v>2.7599999999999398</v>
      </c>
      <c r="P962" s="49">
        <f t="shared" si="48"/>
        <v>8.8464543982386921E-3</v>
      </c>
      <c r="Q962" s="31" t="str">
        <f t="shared" si="49"/>
        <v/>
      </c>
    </row>
    <row r="963" spans="15:17" x14ac:dyDescent="0.3">
      <c r="O963" s="48">
        <f t="shared" si="47"/>
        <v>2.7659999999999396</v>
      </c>
      <c r="P963" s="49">
        <f t="shared" si="48"/>
        <v>8.7010068232724405E-3</v>
      </c>
      <c r="Q963" s="31" t="str">
        <f t="shared" si="49"/>
        <v/>
      </c>
    </row>
    <row r="964" spans="15:17" x14ac:dyDescent="0.3">
      <c r="O964" s="48">
        <f t="shared" si="47"/>
        <v>2.7719999999999394</v>
      </c>
      <c r="P964" s="49">
        <f t="shared" si="48"/>
        <v>8.5576425208333771E-3</v>
      </c>
      <c r="Q964" s="31" t="str">
        <f t="shared" si="49"/>
        <v/>
      </c>
    </row>
    <row r="965" spans="15:17" x14ac:dyDescent="0.3">
      <c r="O965" s="48">
        <f t="shared" si="47"/>
        <v>2.7779999999999392</v>
      </c>
      <c r="P965" s="49">
        <f t="shared" si="48"/>
        <v>8.4163374023708132E-3</v>
      </c>
      <c r="Q965" s="31" t="str">
        <f t="shared" si="49"/>
        <v/>
      </c>
    </row>
    <row r="966" spans="15:17" x14ac:dyDescent="0.3">
      <c r="O966" s="48">
        <f t="shared" si="47"/>
        <v>2.783999999999939</v>
      </c>
      <c r="P966" s="49">
        <f t="shared" si="48"/>
        <v>8.2770675561098985E-3</v>
      </c>
      <c r="Q966" s="31" t="str">
        <f t="shared" si="49"/>
        <v/>
      </c>
    </row>
    <row r="967" spans="15:17" x14ac:dyDescent="0.3">
      <c r="O967" s="48">
        <f t="shared" si="47"/>
        <v>2.7899999999999388</v>
      </c>
      <c r="P967" s="49">
        <f t="shared" si="48"/>
        <v>8.1398092475474127E-3</v>
      </c>
      <c r="Q967" s="31" t="str">
        <f t="shared" si="49"/>
        <v/>
      </c>
    </row>
    <row r="968" spans="15:17" x14ac:dyDescent="0.3">
      <c r="O968" s="48">
        <f t="shared" si="47"/>
        <v>2.7959999999999385</v>
      </c>
      <c r="P968" s="49">
        <f t="shared" si="48"/>
        <v>8.0045389199076989E-3</v>
      </c>
      <c r="Q968" s="31" t="str">
        <f t="shared" si="49"/>
        <v/>
      </c>
    </row>
    <row r="969" spans="15:17" x14ac:dyDescent="0.3">
      <c r="O969" s="48">
        <f t="shared" si="47"/>
        <v>2.8019999999999383</v>
      </c>
      <c r="P969" s="49">
        <f t="shared" si="48"/>
        <v>7.8712331945593236E-3</v>
      </c>
      <c r="Q969" s="31" t="str">
        <f t="shared" si="49"/>
        <v/>
      </c>
    </row>
    <row r="970" spans="15:17" x14ac:dyDescent="0.3">
      <c r="O970" s="48">
        <f t="shared" si="47"/>
        <v>2.8079999999999381</v>
      </c>
      <c r="P970" s="49">
        <f t="shared" si="48"/>
        <v>7.7398688713930415E-3</v>
      </c>
      <c r="Q970" s="31" t="str">
        <f t="shared" si="49"/>
        <v/>
      </c>
    </row>
    <row r="971" spans="15:17" x14ac:dyDescent="0.3">
      <c r="O971" s="48">
        <f t="shared" si="47"/>
        <v>2.8139999999999379</v>
      </c>
      <c r="P971" s="49">
        <f t="shared" si="48"/>
        <v>7.6104229291615848E-3</v>
      </c>
      <c r="Q971" s="31" t="str">
        <f t="shared" si="49"/>
        <v/>
      </c>
    </row>
    <row r="972" spans="15:17" x14ac:dyDescent="0.3">
      <c r="O972" s="48">
        <f t="shared" si="47"/>
        <v>2.8199999999999377</v>
      </c>
      <c r="P972" s="49">
        <f t="shared" si="48"/>
        <v>7.4828725257818762E-3</v>
      </c>
      <c r="Q972" s="31" t="str">
        <f t="shared" si="49"/>
        <v/>
      </c>
    </row>
    <row r="973" spans="15:17" x14ac:dyDescent="0.3">
      <c r="O973" s="48">
        <f t="shared" si="47"/>
        <v>2.8259999999999375</v>
      </c>
      <c r="P973" s="49">
        <f t="shared" si="48"/>
        <v>7.3571949986002095E-3</v>
      </c>
      <c r="Q973" s="31" t="str">
        <f t="shared" si="49"/>
        <v/>
      </c>
    </row>
    <row r="974" spans="15:17" x14ac:dyDescent="0.3">
      <c r="O974" s="48">
        <f t="shared" si="47"/>
        <v>2.8319999999999372</v>
      </c>
      <c r="P974" s="49">
        <f t="shared" si="48"/>
        <v>7.2333678646209713E-3</v>
      </c>
      <c r="Q974" s="31" t="str">
        <f t="shared" si="49"/>
        <v/>
      </c>
    </row>
    <row r="975" spans="15:17" x14ac:dyDescent="0.3">
      <c r="O975" s="48">
        <f t="shared" si="47"/>
        <v>2.837999999999937</v>
      </c>
      <c r="P975" s="49">
        <f t="shared" si="48"/>
        <v>7.1113688206994406E-3</v>
      </c>
      <c r="Q975" s="31" t="str">
        <f t="shared" si="49"/>
        <v/>
      </c>
    </row>
    <row r="976" spans="15:17" x14ac:dyDescent="0.3">
      <c r="O976" s="48">
        <f t="shared" si="47"/>
        <v>2.8439999999999368</v>
      </c>
      <c r="P976" s="49">
        <f t="shared" si="48"/>
        <v>6.9911757436992746E-3</v>
      </c>
      <c r="Q976" s="31" t="str">
        <f t="shared" si="49"/>
        <v/>
      </c>
    </row>
    <row r="977" spans="15:17" x14ac:dyDescent="0.3">
      <c r="O977" s="48">
        <f t="shared" si="47"/>
        <v>2.8499999999999366</v>
      </c>
      <c r="P977" s="49">
        <f t="shared" si="48"/>
        <v>6.8727666906152167E-3</v>
      </c>
      <c r="Q977" s="31" t="str">
        <f t="shared" si="49"/>
        <v/>
      </c>
    </row>
    <row r="978" spans="15:17" x14ac:dyDescent="0.3">
      <c r="O978" s="48">
        <f t="shared" si="47"/>
        <v>2.8559999999999364</v>
      </c>
      <c r="P978" s="49">
        <f t="shared" si="48"/>
        <v>6.7561198986615259E-3</v>
      </c>
      <c r="Q978" s="31" t="str">
        <f t="shared" si="49"/>
        <v/>
      </c>
    </row>
    <row r="979" spans="15:17" x14ac:dyDescent="0.3">
      <c r="O979" s="48">
        <f t="shared" si="47"/>
        <v>2.8619999999999362</v>
      </c>
      <c r="P979" s="49">
        <f t="shared" si="48"/>
        <v>6.6412137853268365E-3</v>
      </c>
      <c r="Q979" s="31" t="str">
        <f t="shared" si="49"/>
        <v/>
      </c>
    </row>
    <row r="980" spans="15:17" x14ac:dyDescent="0.3">
      <c r="O980" s="48">
        <f t="shared" si="47"/>
        <v>2.8679999999999359</v>
      </c>
      <c r="P980" s="49">
        <f t="shared" si="48"/>
        <v>6.5280269483958412E-3</v>
      </c>
      <c r="Q980" s="31" t="str">
        <f t="shared" si="49"/>
        <v/>
      </c>
    </row>
    <row r="981" spans="15:17" x14ac:dyDescent="0.3">
      <c r="O981" s="48">
        <f t="shared" si="47"/>
        <v>2.8739999999999357</v>
      </c>
      <c r="P981" s="49">
        <f t="shared" si="48"/>
        <v>6.4165381659384794E-3</v>
      </c>
      <c r="Q981" s="31" t="str">
        <f t="shared" si="49"/>
        <v/>
      </c>
    </row>
    <row r="982" spans="15:17" x14ac:dyDescent="0.3">
      <c r="O982" s="48">
        <f t="shared" si="47"/>
        <v>2.8799999999999355</v>
      </c>
      <c r="P982" s="49">
        <f t="shared" si="48"/>
        <v>6.3067263962670985E-3</v>
      </c>
      <c r="Q982" s="31" t="str">
        <f t="shared" si="49"/>
        <v/>
      </c>
    </row>
    <row r="983" spans="15:17" x14ac:dyDescent="0.3">
      <c r="O983" s="48">
        <f t="shared" si="47"/>
        <v>2.8859999999999353</v>
      </c>
      <c r="P983" s="49">
        <f t="shared" si="48"/>
        <v>6.1985707778621996E-3</v>
      </c>
      <c r="Q983" s="31" t="str">
        <f t="shared" si="49"/>
        <v/>
      </c>
    </row>
    <row r="984" spans="15:17" x14ac:dyDescent="0.3">
      <c r="O984" s="48">
        <f t="shared" si="47"/>
        <v>2.8919999999999351</v>
      </c>
      <c r="P984" s="49">
        <f t="shared" si="48"/>
        <v>6.092050629267317E-3</v>
      </c>
      <c r="Q984" s="31" t="str">
        <f t="shared" si="49"/>
        <v/>
      </c>
    </row>
    <row r="985" spans="15:17" x14ac:dyDescent="0.3">
      <c r="O985" s="48">
        <f t="shared" ref="O985:O1002" si="50">O984+6/1000</f>
        <v>2.8979999999999349</v>
      </c>
      <c r="P985" s="49">
        <f t="shared" si="48"/>
        <v>5.9871454489535299E-3</v>
      </c>
      <c r="Q985" s="31" t="str">
        <f t="shared" si="49"/>
        <v/>
      </c>
    </row>
    <row r="986" spans="15:17" x14ac:dyDescent="0.3">
      <c r="O986" s="48">
        <f t="shared" si="50"/>
        <v>2.9039999999999346</v>
      </c>
      <c r="P986" s="49">
        <f t="shared" si="48"/>
        <v>5.883834915154219E-3</v>
      </c>
      <c r="Q986" s="31" t="str">
        <f t="shared" si="49"/>
        <v/>
      </c>
    </row>
    <row r="987" spans="15:17" x14ac:dyDescent="0.3">
      <c r="O987" s="48">
        <f t="shared" si="50"/>
        <v>2.9099999999999344</v>
      </c>
      <c r="P987" s="49">
        <f t="shared" si="48"/>
        <v>5.7820988856705823E-3</v>
      </c>
      <c r="Q987" s="31" t="str">
        <f t="shared" si="49"/>
        <v/>
      </c>
    </row>
    <row r="988" spans="15:17" x14ac:dyDescent="0.3">
      <c r="O988" s="48">
        <f t="shared" si="50"/>
        <v>2.9159999999999342</v>
      </c>
      <c r="P988" s="49">
        <f t="shared" ref="P988:P1002" si="51">_xlfn.NORM.S.DIST(O988,0)</f>
        <v>5.6819173976484618E-3</v>
      </c>
      <c r="Q988" s="31" t="str">
        <f t="shared" ref="Q988:Q1002" si="52">IF(AND(O988&gt;=$M$1,O988&lt;=$N$1),P988,"")</f>
        <v/>
      </c>
    </row>
    <row r="989" spans="15:17" x14ac:dyDescent="0.3">
      <c r="O989" s="48">
        <f t="shared" si="50"/>
        <v>2.921999999999934</v>
      </c>
      <c r="P989" s="49">
        <f t="shared" si="51"/>
        <v>5.5832706673270378E-3</v>
      </c>
      <c r="Q989" s="31" t="str">
        <f t="shared" si="52"/>
        <v/>
      </c>
    </row>
    <row r="990" spans="15:17" x14ac:dyDescent="0.3">
      <c r="O990" s="48">
        <f t="shared" si="50"/>
        <v>2.9279999999999338</v>
      </c>
      <c r="P990" s="49">
        <f t="shared" si="51"/>
        <v>5.4861390897598681E-3</v>
      </c>
      <c r="Q990" s="31" t="str">
        <f t="shared" si="52"/>
        <v/>
      </c>
    </row>
    <row r="991" spans="15:17" x14ac:dyDescent="0.3">
      <c r="O991" s="48">
        <f t="shared" si="50"/>
        <v>2.9339999999999336</v>
      </c>
      <c r="P991" s="49">
        <f t="shared" si="51"/>
        <v>5.3905032385089266E-3</v>
      </c>
      <c r="Q991" s="31" t="str">
        <f t="shared" si="52"/>
        <v/>
      </c>
    </row>
    <row r="992" spans="15:17" x14ac:dyDescent="0.3">
      <c r="O992" s="48">
        <f t="shared" si="50"/>
        <v>2.9399999999999333</v>
      </c>
      <c r="P992" s="49">
        <f t="shared" si="51"/>
        <v>5.296343865312054E-3</v>
      </c>
      <c r="Q992" s="31" t="str">
        <f t="shared" si="52"/>
        <v/>
      </c>
    </row>
    <row r="993" spans="15:17" x14ac:dyDescent="0.3">
      <c r="O993" s="48">
        <f t="shared" si="50"/>
        <v>2.9459999999999331</v>
      </c>
      <c r="P993" s="49">
        <f t="shared" si="51"/>
        <v>5.2036418997244548E-3</v>
      </c>
      <c r="Q993" s="31" t="str">
        <f t="shared" si="52"/>
        <v/>
      </c>
    </row>
    <row r="994" spans="15:17" x14ac:dyDescent="0.3">
      <c r="O994" s="48">
        <f t="shared" si="50"/>
        <v>2.9519999999999329</v>
      </c>
      <c r="P994" s="49">
        <f t="shared" si="51"/>
        <v>5.1123784487346769E-3</v>
      </c>
      <c r="Q994" s="31" t="str">
        <f t="shared" si="52"/>
        <v/>
      </c>
    </row>
    <row r="995" spans="15:17" x14ac:dyDescent="0.3">
      <c r="O995" s="48">
        <f t="shared" si="50"/>
        <v>2.9579999999999327</v>
      </c>
      <c r="P995" s="49">
        <f t="shared" si="51"/>
        <v>5.0225347963556832E-3</v>
      </c>
      <c r="Q995" s="31" t="str">
        <f t="shared" si="52"/>
        <v/>
      </c>
    </row>
    <row r="996" spans="15:17" x14ac:dyDescent="0.3">
      <c r="O996" s="48">
        <f t="shared" si="50"/>
        <v>2.9639999999999325</v>
      </c>
      <c r="P996" s="49">
        <f t="shared" si="51"/>
        <v>4.9340924031914916E-3</v>
      </c>
      <c r="Q996" s="31" t="str">
        <f t="shared" si="52"/>
        <v/>
      </c>
    </row>
    <row r="997" spans="15:17" x14ac:dyDescent="0.3">
      <c r="O997" s="48">
        <f t="shared" si="50"/>
        <v>2.9699999999999322</v>
      </c>
      <c r="P997" s="49">
        <f t="shared" si="51"/>
        <v>4.8470329059799259E-3</v>
      </c>
      <c r="Q997" s="31" t="str">
        <f t="shared" si="52"/>
        <v/>
      </c>
    </row>
    <row r="998" spans="15:17" x14ac:dyDescent="0.3">
      <c r="O998" s="48">
        <f t="shared" si="50"/>
        <v>2.975999999999932</v>
      </c>
      <c r="P998" s="49">
        <f t="shared" si="51"/>
        <v>4.7613381171119681E-3</v>
      </c>
      <c r="Q998" s="31" t="str">
        <f t="shared" si="52"/>
        <v/>
      </c>
    </row>
    <row r="999" spans="15:17" x14ac:dyDescent="0.3">
      <c r="O999" s="48">
        <f t="shared" si="50"/>
        <v>2.9819999999999318</v>
      </c>
      <c r="P999" s="49">
        <f t="shared" si="51"/>
        <v>4.6769900241282756E-3</v>
      </c>
      <c r="Q999" s="31" t="str">
        <f t="shared" si="52"/>
        <v/>
      </c>
    </row>
    <row r="1000" spans="15:17" x14ac:dyDescent="0.3">
      <c r="O1000" s="48">
        <f t="shared" si="50"/>
        <v>2.9879999999999316</v>
      </c>
      <c r="P1000" s="49">
        <f t="shared" si="51"/>
        <v>4.5939707891933107E-3</v>
      </c>
      <c r="Q1000" s="31" t="str">
        <f t="shared" si="52"/>
        <v/>
      </c>
    </row>
    <row r="1001" spans="15:17" x14ac:dyDescent="0.3">
      <c r="O1001" s="48">
        <f t="shared" si="50"/>
        <v>2.9939999999999314</v>
      </c>
      <c r="P1001" s="49">
        <f t="shared" si="51"/>
        <v>4.5122627485476427E-3</v>
      </c>
      <c r="Q1001" s="31" t="str">
        <f t="shared" si="52"/>
        <v/>
      </c>
    </row>
    <row r="1002" spans="15:17" x14ac:dyDescent="0.3">
      <c r="O1002" s="48">
        <f t="shared" si="50"/>
        <v>2.9999999999999312</v>
      </c>
      <c r="P1002" s="49">
        <f t="shared" si="51"/>
        <v>4.4318484119389209E-3</v>
      </c>
      <c r="Q1002" s="31" t="str">
        <f t="shared" si="52"/>
        <v/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4"/>
  <sheetViews>
    <sheetView topLeftCell="D1" workbookViewId="0">
      <selection activeCell="H30" sqref="H30"/>
    </sheetView>
  </sheetViews>
  <sheetFormatPr defaultColWidth="9.109375" defaultRowHeight="14.4" x14ac:dyDescent="0.3"/>
  <cols>
    <col min="1" max="3" width="9.109375" style="14"/>
    <col min="4" max="4" width="13.6640625" style="14" bestFit="1" customWidth="1"/>
    <col min="5" max="10" width="9.109375" style="14"/>
    <col min="11" max="11" width="14" style="14" bestFit="1" customWidth="1"/>
    <col min="12" max="15" width="9.109375" style="14"/>
    <col min="16" max="16" width="9.44140625" style="14" customWidth="1"/>
    <col min="17" max="17" width="9.109375" style="14" bestFit="1" customWidth="1"/>
    <col min="18" max="18" width="13.109375" style="14" customWidth="1"/>
    <col min="19" max="19" width="9.6640625" style="14" customWidth="1"/>
    <col min="20" max="16384" width="9.109375" style="14"/>
  </cols>
  <sheetData>
    <row r="1" spans="1:22" ht="16.5" x14ac:dyDescent="0.3">
      <c r="A1" s="14" t="s">
        <v>28</v>
      </c>
      <c r="M1" s="58" t="s">
        <v>46</v>
      </c>
      <c r="N1" s="58" t="s">
        <v>47</v>
      </c>
      <c r="P1" s="44"/>
      <c r="Q1" s="44"/>
      <c r="S1" s="57"/>
      <c r="V1" s="14">
        <f ca="1">30+RANDBETWEEN(0,10)</f>
        <v>40</v>
      </c>
    </row>
    <row r="2" spans="1:22" ht="16.5" x14ac:dyDescent="0.3">
      <c r="A2" s="14" t="s">
        <v>45</v>
      </c>
      <c r="M2" s="58">
        <f ca="1">F4</f>
        <v>18</v>
      </c>
      <c r="N2" s="14">
        <f ca="1">H4</f>
        <v>32</v>
      </c>
      <c r="V2" s="14">
        <f ca="1">RANDBETWEEN(4,8)</f>
        <v>8</v>
      </c>
    </row>
    <row r="3" spans="1:22" ht="16.5" x14ac:dyDescent="0.3">
      <c r="A3" s="14" t="s">
        <v>29</v>
      </c>
      <c r="B3" s="14">
        <f ca="1">V1</f>
        <v>40</v>
      </c>
      <c r="C3" s="14" t="s">
        <v>30</v>
      </c>
      <c r="F3" s="14">
        <f ca="1">V2</f>
        <v>8</v>
      </c>
      <c r="G3" s="14" t="s">
        <v>31</v>
      </c>
      <c r="O3" s="14" t="s">
        <v>49</v>
      </c>
      <c r="P3" s="58" t="s">
        <v>0</v>
      </c>
      <c r="Q3" s="58" t="s">
        <v>44</v>
      </c>
      <c r="R3" s="58" t="str">
        <f ca="1">M2&amp;"&lt;=x&lt;="&amp;N2</f>
        <v>18&lt;=x&lt;=32</v>
      </c>
      <c r="V3" s="14">
        <f ca="1">RANDBETWEEN(10,20)</f>
        <v>18</v>
      </c>
    </row>
    <row r="4" spans="1:22" ht="15.6" x14ac:dyDescent="0.3">
      <c r="A4" s="14" t="s">
        <v>32</v>
      </c>
      <c r="F4" s="14">
        <f ca="1">V3</f>
        <v>18</v>
      </c>
      <c r="G4" s="14" t="s">
        <v>27</v>
      </c>
      <c r="H4" s="14">
        <f ca="1">V4</f>
        <v>32</v>
      </c>
      <c r="I4" s="14" t="s">
        <v>33</v>
      </c>
      <c r="J4" s="14">
        <f ca="1">_xlfn.NORM.DIST(V4,$V$1,$V$2,1)</f>
        <v>0.15865525393145699</v>
      </c>
      <c r="K4" s="14">
        <f ca="1">_xlfn.NORM.DIST(V3,$V$1,$V$2,1)</f>
        <v>2.9797632350545551E-3</v>
      </c>
      <c r="L4" s="53">
        <f ca="1">J4-K4</f>
        <v>0.15567549069640244</v>
      </c>
      <c r="O4" s="63">
        <v>-3</v>
      </c>
      <c r="P4" s="65">
        <f ca="1">$B$3+$F$3*O4</f>
        <v>16</v>
      </c>
      <c r="Q4" s="64">
        <f>_xlfn.NORM.S.DIST(O4,0)</f>
        <v>4.4318484119380075E-3</v>
      </c>
      <c r="R4" s="62" t="str">
        <f t="shared" ref="R4:R67" ca="1" si="0">IF(AND(P4&gt;=$M$2,P4&lt;=$N$2),Q4,"")</f>
        <v/>
      </c>
      <c r="S4" s="58"/>
      <c r="V4" s="14">
        <f ca="1">RANDBETWEEN(25,35)</f>
        <v>32</v>
      </c>
    </row>
    <row r="5" spans="1:22" ht="15.6" x14ac:dyDescent="0.3">
      <c r="A5" s="14" t="s">
        <v>34</v>
      </c>
      <c r="F5" s="14">
        <f ca="1">V5</f>
        <v>18</v>
      </c>
      <c r="G5" s="14" t="s">
        <v>35</v>
      </c>
      <c r="L5" s="53">
        <f ca="1">_xlfn.NORM.DIST(V5,$V$1,$V$2,1)</f>
        <v>2.9797632350545551E-3</v>
      </c>
      <c r="O5" s="63">
        <f>O4+0.006</f>
        <v>-2.9940000000000002</v>
      </c>
      <c r="P5" s="65">
        <f t="shared" ref="P5:P68" ca="1" si="1">$B$3+$F$3*O5</f>
        <v>16.047999999999998</v>
      </c>
      <c r="Q5" s="64">
        <f t="shared" ref="Q5:Q68" si="2">_xlfn.NORM.S.DIST(O5,0)</f>
        <v>4.5122627485467137E-3</v>
      </c>
      <c r="R5" s="62" t="str">
        <f t="shared" ca="1" si="0"/>
        <v/>
      </c>
      <c r="V5" s="14">
        <f ca="1">RANDBETWEEN(10,30)</f>
        <v>18</v>
      </c>
    </row>
    <row r="6" spans="1:22" ht="15.6" x14ac:dyDescent="0.3">
      <c r="A6" s="14" t="s">
        <v>36</v>
      </c>
      <c r="E6" s="59">
        <f ca="1">V6</f>
        <v>0.24</v>
      </c>
      <c r="F6" s="14" t="s">
        <v>37</v>
      </c>
      <c r="K6" s="59">
        <f ca="1">1-V6</f>
        <v>0.76</v>
      </c>
      <c r="L6" s="53">
        <f ca="1">_xlfn.NORM.INV(K6,$V$1,$V$2)</f>
        <v>45.650420502720699</v>
      </c>
      <c r="O6" s="63">
        <f t="shared" ref="O6:O69" si="3">O5+0.006</f>
        <v>-2.9880000000000004</v>
      </c>
      <c r="P6" s="65">
        <f t="shared" ca="1" si="1"/>
        <v>16.095999999999997</v>
      </c>
      <c r="Q6" s="64">
        <f t="shared" si="2"/>
        <v>4.5939707891923635E-3</v>
      </c>
      <c r="R6" s="62" t="str">
        <f t="shared" ca="1" si="0"/>
        <v/>
      </c>
      <c r="V6" s="59">
        <f ca="1">RANDBETWEEN(5,25)/100</f>
        <v>0.24</v>
      </c>
    </row>
    <row r="7" spans="1:22" ht="15.6" x14ac:dyDescent="0.3">
      <c r="O7" s="63">
        <f t="shared" si="3"/>
        <v>-2.9820000000000007</v>
      </c>
      <c r="P7" s="65">
        <f t="shared" ca="1" si="1"/>
        <v>16.143999999999995</v>
      </c>
      <c r="Q7" s="64">
        <f t="shared" si="2"/>
        <v>4.6769900241273154E-3</v>
      </c>
      <c r="R7" s="62" t="str">
        <f t="shared" ca="1" si="0"/>
        <v/>
      </c>
    </row>
    <row r="8" spans="1:22" ht="15.6" x14ac:dyDescent="0.3">
      <c r="O8" s="63">
        <f t="shared" si="3"/>
        <v>-2.9760000000000009</v>
      </c>
      <c r="P8" s="65">
        <f t="shared" ca="1" si="1"/>
        <v>16.191999999999993</v>
      </c>
      <c r="Q8" s="64">
        <f t="shared" si="2"/>
        <v>4.7613381171109914E-3</v>
      </c>
      <c r="R8" s="62" t="str">
        <f t="shared" ca="1" si="0"/>
        <v/>
      </c>
      <c r="S8" s="58"/>
    </row>
    <row r="9" spans="1:22" ht="15.6" x14ac:dyDescent="0.3">
      <c r="A9" s="61" t="s">
        <v>38</v>
      </c>
      <c r="O9" s="63">
        <f t="shared" si="3"/>
        <v>-2.9700000000000011</v>
      </c>
      <c r="P9" s="65">
        <f t="shared" ca="1" si="1"/>
        <v>16.239999999999991</v>
      </c>
      <c r="Q9" s="64">
        <f t="shared" si="2"/>
        <v>4.847032905978931E-3</v>
      </c>
      <c r="R9" s="62" t="str">
        <f t="shared" ca="1" si="0"/>
        <v/>
      </c>
      <c r="S9" s="58"/>
    </row>
    <row r="10" spans="1:22" ht="15.6" x14ac:dyDescent="0.3">
      <c r="A10" s="61" t="s">
        <v>39</v>
      </c>
      <c r="O10" s="63">
        <f t="shared" si="3"/>
        <v>-2.9640000000000013</v>
      </c>
      <c r="P10" s="65">
        <f t="shared" ca="1" si="1"/>
        <v>16.28799999999999</v>
      </c>
      <c r="Q10" s="64">
        <f t="shared" si="2"/>
        <v>4.9340924031904838E-3</v>
      </c>
      <c r="R10" s="62" t="str">
        <f t="shared" ca="1" si="0"/>
        <v/>
      </c>
      <c r="S10" s="60"/>
    </row>
    <row r="11" spans="1:22" ht="15.6" x14ac:dyDescent="0.3">
      <c r="A11" s="61" t="s">
        <v>40</v>
      </c>
      <c r="O11" s="63">
        <f t="shared" si="3"/>
        <v>-2.9580000000000015</v>
      </c>
      <c r="P11" s="65">
        <f t="shared" ca="1" si="1"/>
        <v>16.335999999999988</v>
      </c>
      <c r="Q11" s="64">
        <f t="shared" si="2"/>
        <v>5.0225347963546579E-3</v>
      </c>
      <c r="R11" s="62" t="str">
        <f t="shared" ca="1" si="0"/>
        <v/>
      </c>
      <c r="S11" s="60"/>
    </row>
    <row r="12" spans="1:22" ht="15.6" x14ac:dyDescent="0.3">
      <c r="O12" s="63">
        <f t="shared" si="3"/>
        <v>-2.9520000000000017</v>
      </c>
      <c r="P12" s="65">
        <f t="shared" ca="1" si="1"/>
        <v>16.383999999999986</v>
      </c>
      <c r="Q12" s="64">
        <f t="shared" si="2"/>
        <v>5.1123784487336369E-3</v>
      </c>
      <c r="R12" s="62" t="str">
        <f t="shared" ca="1" si="0"/>
        <v/>
      </c>
      <c r="S12" s="60"/>
    </row>
    <row r="13" spans="1:22" ht="15.6" x14ac:dyDescent="0.3">
      <c r="O13" s="63">
        <f t="shared" si="3"/>
        <v>-2.946000000000002</v>
      </c>
      <c r="P13" s="65">
        <f t="shared" ca="1" si="1"/>
        <v>16.431999999999984</v>
      </c>
      <c r="Q13" s="64">
        <f t="shared" si="2"/>
        <v>5.203641899723401E-3</v>
      </c>
      <c r="R13" s="62" t="str">
        <f t="shared" ca="1" si="0"/>
        <v/>
      </c>
      <c r="S13" s="60"/>
    </row>
    <row r="14" spans="1:22" ht="15.6" x14ac:dyDescent="0.3">
      <c r="O14" s="63">
        <f t="shared" si="3"/>
        <v>-2.9400000000000022</v>
      </c>
      <c r="P14" s="65">
        <f t="shared" ca="1" si="1"/>
        <v>16.479999999999983</v>
      </c>
      <c r="Q14" s="64">
        <f t="shared" si="2"/>
        <v>5.2963438653109828E-3</v>
      </c>
      <c r="R14" s="62" t="str">
        <f t="shared" ca="1" si="0"/>
        <v/>
      </c>
      <c r="S14" s="60"/>
    </row>
    <row r="15" spans="1:22" ht="15.6" x14ac:dyDescent="0.3">
      <c r="O15" s="63">
        <f t="shared" si="3"/>
        <v>-2.9340000000000024</v>
      </c>
      <c r="P15" s="65">
        <f t="shared" ca="1" si="1"/>
        <v>16.527999999999981</v>
      </c>
      <c r="Q15" s="64">
        <f t="shared" si="2"/>
        <v>5.3905032385078346E-3</v>
      </c>
      <c r="R15" s="62" t="str">
        <f t="shared" ca="1" si="0"/>
        <v/>
      </c>
      <c r="S15" s="60"/>
    </row>
    <row r="16" spans="1:22" ht="15.6" x14ac:dyDescent="0.3">
      <c r="O16" s="63">
        <f t="shared" si="3"/>
        <v>-2.9280000000000026</v>
      </c>
      <c r="P16" s="65">
        <f t="shared" ca="1" si="1"/>
        <v>16.575999999999979</v>
      </c>
      <c r="Q16" s="64">
        <f t="shared" si="2"/>
        <v>5.4861390897587613E-3</v>
      </c>
      <c r="R16" s="62" t="str">
        <f t="shared" ca="1" si="0"/>
        <v/>
      </c>
      <c r="S16" s="60"/>
    </row>
    <row r="17" spans="15:19" ht="15.6" x14ac:dyDescent="0.3">
      <c r="O17" s="63">
        <f t="shared" si="3"/>
        <v>-2.9220000000000028</v>
      </c>
      <c r="P17" s="65">
        <f t="shared" ca="1" si="1"/>
        <v>16.623999999999977</v>
      </c>
      <c r="Q17" s="64">
        <f t="shared" si="2"/>
        <v>5.583270667325912E-3</v>
      </c>
      <c r="R17" s="62" t="str">
        <f t="shared" ca="1" si="0"/>
        <v/>
      </c>
      <c r="S17" s="60"/>
    </row>
    <row r="18" spans="15:19" ht="15.6" x14ac:dyDescent="0.3">
      <c r="O18" s="63">
        <f t="shared" si="3"/>
        <v>-2.916000000000003</v>
      </c>
      <c r="P18" s="65">
        <f t="shared" ca="1" si="1"/>
        <v>16.671999999999976</v>
      </c>
      <c r="Q18" s="64">
        <f t="shared" si="2"/>
        <v>5.6819173976473255E-3</v>
      </c>
      <c r="R18" s="62" t="str">
        <f t="shared" ca="1" si="0"/>
        <v/>
      </c>
      <c r="S18" s="60"/>
    </row>
    <row r="19" spans="15:19" ht="15.6" x14ac:dyDescent="0.3">
      <c r="O19" s="63">
        <f t="shared" si="3"/>
        <v>-2.9100000000000033</v>
      </c>
      <c r="P19" s="65">
        <f t="shared" ca="1" si="1"/>
        <v>16.719999999999974</v>
      </c>
      <c r="Q19" s="64">
        <f t="shared" si="2"/>
        <v>5.7820988856694209E-3</v>
      </c>
      <c r="R19" s="62" t="str">
        <f t="shared" ca="1" si="0"/>
        <v/>
      </c>
      <c r="S19" s="60"/>
    </row>
    <row r="20" spans="15:19" ht="15.6" x14ac:dyDescent="0.3">
      <c r="O20" s="63">
        <f t="shared" si="3"/>
        <v>-2.9040000000000035</v>
      </c>
      <c r="P20" s="65">
        <f t="shared" ca="1" si="1"/>
        <v>16.767999999999972</v>
      </c>
      <c r="Q20" s="64">
        <f t="shared" si="2"/>
        <v>5.8838349151530437E-3</v>
      </c>
      <c r="R20" s="62" t="str">
        <f t="shared" ca="1" si="0"/>
        <v/>
      </c>
      <c r="S20" s="60"/>
    </row>
    <row r="21" spans="15:19" ht="15.6" x14ac:dyDescent="0.3">
      <c r="O21" s="63">
        <f t="shared" si="3"/>
        <v>-2.8980000000000037</v>
      </c>
      <c r="P21" s="65">
        <f t="shared" ca="1" si="1"/>
        <v>16.815999999999971</v>
      </c>
      <c r="Q21" s="64">
        <f t="shared" si="2"/>
        <v>5.987145448952339E-3</v>
      </c>
      <c r="R21" s="62" t="str">
        <f t="shared" ca="1" si="0"/>
        <v/>
      </c>
      <c r="S21" s="60"/>
    </row>
    <row r="22" spans="15:19" ht="15.6" x14ac:dyDescent="0.3">
      <c r="O22" s="63">
        <f t="shared" si="3"/>
        <v>-2.8920000000000039</v>
      </c>
      <c r="P22" s="65">
        <f t="shared" ca="1" si="1"/>
        <v>16.863999999999969</v>
      </c>
      <c r="Q22" s="64">
        <f t="shared" si="2"/>
        <v>6.0920506292661053E-3</v>
      </c>
      <c r="R22" s="62" t="str">
        <f t="shared" ca="1" si="0"/>
        <v/>
      </c>
      <c r="S22" s="60"/>
    </row>
    <row r="23" spans="15:19" ht="15.6" x14ac:dyDescent="0.3">
      <c r="O23" s="63">
        <f t="shared" si="3"/>
        <v>-2.8860000000000041</v>
      </c>
      <c r="P23" s="65">
        <f t="shared" ca="1" si="1"/>
        <v>16.911999999999967</v>
      </c>
      <c r="Q23" s="64">
        <f t="shared" si="2"/>
        <v>6.1985707778609723E-3</v>
      </c>
      <c r="R23" s="62" t="str">
        <f t="shared" ca="1" si="0"/>
        <v/>
      </c>
      <c r="S23" s="60"/>
    </row>
    <row r="24" spans="15:19" ht="15.6" x14ac:dyDescent="0.3">
      <c r="O24" s="63">
        <f t="shared" si="3"/>
        <v>-2.8800000000000043</v>
      </c>
      <c r="P24" s="65">
        <f t="shared" ca="1" si="1"/>
        <v>16.959999999999965</v>
      </c>
      <c r="Q24" s="64">
        <f t="shared" si="2"/>
        <v>6.3067263962658495E-3</v>
      </c>
      <c r="R24" s="62" t="str">
        <f t="shared" ca="1" si="0"/>
        <v/>
      </c>
      <c r="S24" s="60"/>
    </row>
    <row r="25" spans="15:19" ht="15.6" x14ac:dyDescent="0.3">
      <c r="O25" s="63">
        <f t="shared" si="3"/>
        <v>-2.8740000000000046</v>
      </c>
      <c r="P25" s="65">
        <f t="shared" ca="1" si="1"/>
        <v>17.007999999999964</v>
      </c>
      <c r="Q25" s="64">
        <f t="shared" si="2"/>
        <v>6.4165381659372078E-3</v>
      </c>
      <c r="R25" s="62" t="str">
        <f t="shared" ca="1" si="0"/>
        <v/>
      </c>
      <c r="S25" s="60"/>
    </row>
    <row r="26" spans="15:19" ht="15.6" x14ac:dyDescent="0.3">
      <c r="O26" s="63">
        <f t="shared" si="3"/>
        <v>-2.8680000000000048</v>
      </c>
      <c r="P26" s="65">
        <f t="shared" ca="1" si="1"/>
        <v>17.055999999999962</v>
      </c>
      <c r="Q26" s="64">
        <f t="shared" si="2"/>
        <v>6.528026948394554E-3</v>
      </c>
      <c r="R26" s="62" t="str">
        <f t="shared" ca="1" si="0"/>
        <v/>
      </c>
      <c r="S26" s="60"/>
    </row>
    <row r="27" spans="15:19" ht="15.6" x14ac:dyDescent="0.3">
      <c r="O27" s="63">
        <f t="shared" si="3"/>
        <v>-2.862000000000005</v>
      </c>
      <c r="P27" s="65">
        <f t="shared" ca="1" si="1"/>
        <v>17.10399999999996</v>
      </c>
      <c r="Q27" s="64">
        <f t="shared" si="2"/>
        <v>6.6412137853255268E-3</v>
      </c>
      <c r="R27" s="62" t="str">
        <f t="shared" ca="1" si="0"/>
        <v/>
      </c>
      <c r="S27" s="60"/>
    </row>
    <row r="28" spans="15:19" ht="15.6" x14ac:dyDescent="0.3">
      <c r="O28" s="63">
        <f t="shared" si="3"/>
        <v>-2.8560000000000052</v>
      </c>
      <c r="P28" s="65">
        <f t="shared" ca="1" si="1"/>
        <v>17.151999999999958</v>
      </c>
      <c r="Q28" s="64">
        <f t="shared" si="2"/>
        <v>6.756119898660198E-3</v>
      </c>
      <c r="R28" s="62" t="str">
        <f t="shared" ca="1" si="0"/>
        <v/>
      </c>
      <c r="S28" s="60"/>
    </row>
    <row r="29" spans="15:19" ht="15.6" x14ac:dyDescent="0.3">
      <c r="O29" s="63">
        <f t="shared" si="3"/>
        <v>-2.8500000000000054</v>
      </c>
      <c r="P29" s="65">
        <f t="shared" ca="1" si="1"/>
        <v>17.199999999999957</v>
      </c>
      <c r="Q29" s="64">
        <f t="shared" si="2"/>
        <v>6.8727666906138671E-3</v>
      </c>
      <c r="R29" s="62" t="str">
        <f t="shared" ca="1" si="0"/>
        <v/>
      </c>
      <c r="S29" s="60"/>
    </row>
    <row r="30" spans="15:19" ht="15.6" x14ac:dyDescent="0.3">
      <c r="O30" s="63">
        <f t="shared" si="3"/>
        <v>-2.8440000000000056</v>
      </c>
      <c r="P30" s="65">
        <f t="shared" ca="1" si="1"/>
        <v>17.247999999999955</v>
      </c>
      <c r="Q30" s="64">
        <f t="shared" si="2"/>
        <v>6.9911757436979085E-3</v>
      </c>
      <c r="R30" s="62" t="str">
        <f t="shared" ca="1" si="0"/>
        <v/>
      </c>
      <c r="S30" s="60"/>
    </row>
    <row r="31" spans="15:19" ht="15.6" x14ac:dyDescent="0.3">
      <c r="O31" s="63">
        <f t="shared" si="3"/>
        <v>-2.8380000000000059</v>
      </c>
      <c r="P31" s="65">
        <f t="shared" ca="1" si="1"/>
        <v>17.295999999999953</v>
      </c>
      <c r="Q31" s="64">
        <f t="shared" si="2"/>
        <v>7.111368820698051E-3</v>
      </c>
      <c r="R31" s="62" t="str">
        <f t="shared" ca="1" si="0"/>
        <v/>
      </c>
      <c r="S31" s="60"/>
    </row>
    <row r="32" spans="15:19" ht="15.6" x14ac:dyDescent="0.3">
      <c r="O32" s="63">
        <f t="shared" si="3"/>
        <v>-2.8320000000000061</v>
      </c>
      <c r="P32" s="65">
        <f t="shared" ca="1" si="1"/>
        <v>17.343999999999951</v>
      </c>
      <c r="Q32" s="64">
        <f t="shared" si="2"/>
        <v>7.2333678646195583E-3</v>
      </c>
      <c r="R32" s="62" t="str">
        <f t="shared" ca="1" si="0"/>
        <v/>
      </c>
      <c r="S32" s="60"/>
    </row>
    <row r="33" spans="15:19" ht="15.6" x14ac:dyDescent="0.3">
      <c r="O33" s="63">
        <f t="shared" si="3"/>
        <v>-2.8260000000000063</v>
      </c>
      <c r="P33" s="65">
        <f t="shared" ca="1" si="1"/>
        <v>17.39199999999995</v>
      </c>
      <c r="Q33" s="64">
        <f t="shared" si="2"/>
        <v>7.3571949985987784E-3</v>
      </c>
      <c r="R33" s="62" t="str">
        <f t="shared" ca="1" si="0"/>
        <v/>
      </c>
      <c r="S33" s="60"/>
    </row>
    <row r="34" spans="15:19" ht="15.6" x14ac:dyDescent="0.3">
      <c r="O34" s="63">
        <f t="shared" si="3"/>
        <v>-2.8200000000000065</v>
      </c>
      <c r="P34" s="65">
        <f t="shared" ca="1" si="1"/>
        <v>17.439999999999948</v>
      </c>
      <c r="Q34" s="64">
        <f t="shared" si="2"/>
        <v>7.4828725257804242E-3</v>
      </c>
      <c r="R34" s="62" t="str">
        <f t="shared" ca="1" si="0"/>
        <v/>
      </c>
      <c r="S34" s="60"/>
    </row>
    <row r="35" spans="15:19" ht="15.6" x14ac:dyDescent="0.3">
      <c r="O35" s="63">
        <f t="shared" si="3"/>
        <v>-2.8140000000000067</v>
      </c>
      <c r="P35" s="65">
        <f t="shared" ca="1" si="1"/>
        <v>17.487999999999946</v>
      </c>
      <c r="Q35" s="64">
        <f t="shared" si="2"/>
        <v>7.6104229291601077E-3</v>
      </c>
      <c r="R35" s="62" t="str">
        <f t="shared" ca="1" si="0"/>
        <v/>
      </c>
      <c r="S35" s="60"/>
    </row>
    <row r="36" spans="15:19" ht="15.6" x14ac:dyDescent="0.3">
      <c r="O36" s="63">
        <f t="shared" si="3"/>
        <v>-2.8080000000000069</v>
      </c>
      <c r="P36" s="65">
        <f t="shared" ca="1" si="1"/>
        <v>17.535999999999945</v>
      </c>
      <c r="Q36" s="64">
        <f t="shared" si="2"/>
        <v>7.739868871391547E-3</v>
      </c>
      <c r="R36" s="62" t="str">
        <f t="shared" ca="1" si="0"/>
        <v/>
      </c>
      <c r="S36" s="60"/>
    </row>
    <row r="37" spans="15:19" ht="15.6" x14ac:dyDescent="0.3">
      <c r="O37" s="63">
        <f t="shared" si="3"/>
        <v>-2.8020000000000072</v>
      </c>
      <c r="P37" s="65">
        <f t="shared" ca="1" si="1"/>
        <v>17.583999999999943</v>
      </c>
      <c r="Q37" s="64">
        <f t="shared" si="2"/>
        <v>7.8712331945578057E-3</v>
      </c>
      <c r="R37" s="62" t="str">
        <f t="shared" ca="1" si="0"/>
        <v/>
      </c>
      <c r="S37" s="60"/>
    </row>
    <row r="38" spans="15:19" ht="15.6" x14ac:dyDescent="0.3">
      <c r="O38" s="63">
        <f t="shared" si="3"/>
        <v>-2.7960000000000074</v>
      </c>
      <c r="P38" s="65">
        <f t="shared" ca="1" si="1"/>
        <v>17.631999999999941</v>
      </c>
      <c r="Q38" s="64">
        <f t="shared" si="2"/>
        <v>8.0045389199061602E-3</v>
      </c>
      <c r="R38" s="62" t="str">
        <f t="shared" ca="1" si="0"/>
        <v/>
      </c>
      <c r="S38" s="60"/>
    </row>
    <row r="39" spans="15:19" ht="15.6" x14ac:dyDescent="0.3">
      <c r="O39" s="63">
        <f t="shared" si="3"/>
        <v>-2.7900000000000076</v>
      </c>
      <c r="P39" s="65">
        <f t="shared" ca="1" si="1"/>
        <v>17.679999999999939</v>
      </c>
      <c r="Q39" s="64">
        <f t="shared" si="2"/>
        <v>8.1398092475458515E-3</v>
      </c>
      <c r="R39" s="62" t="str">
        <f t="shared" ca="1" si="0"/>
        <v/>
      </c>
      <c r="S39" s="60"/>
    </row>
    <row r="40" spans="15:19" ht="15.6" x14ac:dyDescent="0.3">
      <c r="O40" s="63">
        <f t="shared" si="3"/>
        <v>-2.7840000000000078</v>
      </c>
      <c r="P40" s="65">
        <f t="shared" ca="1" si="1"/>
        <v>17.727999999999938</v>
      </c>
      <c r="Q40" s="64">
        <f t="shared" si="2"/>
        <v>8.2770675561083112E-3</v>
      </c>
      <c r="R40" s="62" t="str">
        <f t="shared" ca="1" si="0"/>
        <v/>
      </c>
      <c r="S40" s="60"/>
    </row>
    <row r="41" spans="15:19" ht="15.6" x14ac:dyDescent="0.3">
      <c r="O41" s="63">
        <f t="shared" si="3"/>
        <v>-2.778000000000008</v>
      </c>
      <c r="P41" s="65">
        <f t="shared" ca="1" si="1"/>
        <v>17.775999999999936</v>
      </c>
      <c r="Q41" s="64">
        <f t="shared" si="2"/>
        <v>8.4163374023692016E-3</v>
      </c>
      <c r="R41" s="62" t="str">
        <f t="shared" ca="1" si="0"/>
        <v/>
      </c>
      <c r="S41" s="60"/>
    </row>
    <row r="42" spans="15:19" ht="15.6" x14ac:dyDescent="0.3">
      <c r="O42" s="63">
        <f t="shared" si="3"/>
        <v>-2.7720000000000082</v>
      </c>
      <c r="P42" s="65">
        <f t="shared" ca="1" si="1"/>
        <v>17.823999999999934</v>
      </c>
      <c r="Q42" s="64">
        <f t="shared" si="2"/>
        <v>8.557642520831743E-3</v>
      </c>
      <c r="R42" s="62" t="str">
        <f t="shared" ca="1" si="0"/>
        <v/>
      </c>
      <c r="S42" s="60"/>
    </row>
    <row r="43" spans="15:19" ht="15.6" x14ac:dyDescent="0.3">
      <c r="O43" s="63">
        <f t="shared" si="3"/>
        <v>-2.7660000000000085</v>
      </c>
      <c r="P43" s="65">
        <f t="shared" ca="1" si="1"/>
        <v>17.871999999999932</v>
      </c>
      <c r="Q43" s="64">
        <f t="shared" si="2"/>
        <v>8.7010068232707873E-3</v>
      </c>
      <c r="R43" s="62" t="str">
        <f t="shared" ca="1" si="0"/>
        <v/>
      </c>
      <c r="S43" s="60"/>
    </row>
    <row r="44" spans="15:19" ht="15.6" x14ac:dyDescent="0.3">
      <c r="O44" s="63">
        <f t="shared" si="3"/>
        <v>-2.7600000000000087</v>
      </c>
      <c r="P44" s="65">
        <f t="shared" ca="1" si="1"/>
        <v>17.919999999999931</v>
      </c>
      <c r="Q44" s="64">
        <f t="shared" si="2"/>
        <v>8.8464543982370147E-3</v>
      </c>
      <c r="R44" s="62" t="str">
        <f t="shared" ca="1" si="0"/>
        <v/>
      </c>
      <c r="S44" s="60"/>
    </row>
    <row r="45" spans="15:19" ht="15.6" x14ac:dyDescent="0.3">
      <c r="O45" s="63">
        <f t="shared" si="3"/>
        <v>-2.7540000000000089</v>
      </c>
      <c r="P45" s="65">
        <f t="shared" ca="1" si="1"/>
        <v>17.967999999999929</v>
      </c>
      <c r="Q45" s="64">
        <f t="shared" si="2"/>
        <v>8.994009510520774E-3</v>
      </c>
      <c r="R45" s="62" t="str">
        <f t="shared" ca="1" si="0"/>
        <v/>
      </c>
      <c r="S45" s="60"/>
    </row>
    <row r="46" spans="15:19" ht="15.6" x14ac:dyDescent="0.3">
      <c r="O46" s="63">
        <f t="shared" si="3"/>
        <v>-2.7480000000000091</v>
      </c>
      <c r="P46" s="65">
        <f t="shared" ca="1" si="1"/>
        <v>18.015999999999927</v>
      </c>
      <c r="Q46" s="64">
        <f t="shared" si="2"/>
        <v>9.1436966005749298E-3</v>
      </c>
      <c r="R46" s="62">
        <f t="shared" ca="1" si="0"/>
        <v>9.1436966005749298E-3</v>
      </c>
      <c r="S46" s="60"/>
    </row>
    <row r="47" spans="15:19" ht="15.6" x14ac:dyDescent="0.3">
      <c r="O47" s="63">
        <f t="shared" si="3"/>
        <v>-2.7420000000000093</v>
      </c>
      <c r="P47" s="65">
        <f t="shared" ca="1" si="1"/>
        <v>18.063999999999925</v>
      </c>
      <c r="Q47" s="64">
        <f t="shared" si="2"/>
        <v>9.2955402838962135E-3</v>
      </c>
      <c r="R47" s="62">
        <f t="shared" ca="1" si="0"/>
        <v>9.2955402838962135E-3</v>
      </c>
      <c r="S47" s="60"/>
    </row>
    <row r="48" spans="15:19" ht="15.6" x14ac:dyDescent="0.3">
      <c r="O48" s="63">
        <f t="shared" si="3"/>
        <v>-2.7360000000000095</v>
      </c>
      <c r="P48" s="65">
        <f t="shared" ca="1" si="1"/>
        <v>18.111999999999924</v>
      </c>
      <c r="Q48" s="64">
        <f t="shared" si="2"/>
        <v>9.4495653503644753E-3</v>
      </c>
      <c r="R48" s="62">
        <f t="shared" ca="1" si="0"/>
        <v>9.4495653503644753E-3</v>
      </c>
      <c r="S48" s="60"/>
    </row>
    <row r="49" spans="15:19" ht="15.6" x14ac:dyDescent="0.3">
      <c r="O49" s="63">
        <f t="shared" si="3"/>
        <v>-2.7300000000000098</v>
      </c>
      <c r="P49" s="65">
        <f t="shared" ca="1" si="1"/>
        <v>18.159999999999922</v>
      </c>
      <c r="Q49" s="64">
        <f t="shared" si="2"/>
        <v>9.6057967635393305E-3</v>
      </c>
      <c r="R49" s="62">
        <f t="shared" ca="1" si="0"/>
        <v>9.6057967635393305E-3</v>
      </c>
      <c r="S49" s="60"/>
    </row>
    <row r="50" spans="15:19" ht="15.6" x14ac:dyDescent="0.3">
      <c r="O50" s="63">
        <f t="shared" si="3"/>
        <v>-2.72400000000001</v>
      </c>
      <c r="P50" s="65">
        <f t="shared" ca="1" si="1"/>
        <v>18.20799999999992</v>
      </c>
      <c r="Q50" s="64">
        <f t="shared" si="2"/>
        <v>9.7642596599135916E-3</v>
      </c>
      <c r="R50" s="62">
        <f t="shared" ca="1" si="0"/>
        <v>9.7642596599135916E-3</v>
      </c>
      <c r="S50" s="60"/>
    </row>
    <row r="51" spans="15:19" ht="15.6" x14ac:dyDescent="0.3">
      <c r="O51" s="63">
        <f t="shared" si="3"/>
        <v>-2.7180000000000102</v>
      </c>
      <c r="P51" s="65">
        <f t="shared" ca="1" si="1"/>
        <v>18.255999999999919</v>
      </c>
      <c r="Q51" s="64">
        <f t="shared" si="2"/>
        <v>9.9249793481229996E-3</v>
      </c>
      <c r="R51" s="62">
        <f t="shared" ca="1" si="0"/>
        <v>9.9249793481229996E-3</v>
      </c>
      <c r="S51" s="60"/>
    </row>
    <row r="52" spans="15:19" ht="15.6" x14ac:dyDescent="0.3">
      <c r="O52" s="63">
        <f t="shared" si="3"/>
        <v>-2.7120000000000104</v>
      </c>
      <c r="P52" s="65">
        <f t="shared" ca="1" si="1"/>
        <v>18.303999999999917</v>
      </c>
      <c r="Q52" s="64">
        <f t="shared" si="2"/>
        <v>1.0087981308111598E-2</v>
      </c>
      <c r="R52" s="62">
        <f t="shared" ca="1" si="0"/>
        <v>1.0087981308111598E-2</v>
      </c>
      <c r="S52" s="60"/>
    </row>
    <row r="53" spans="15:19" ht="15.6" x14ac:dyDescent="0.3">
      <c r="O53" s="63">
        <f t="shared" si="3"/>
        <v>-2.7060000000000106</v>
      </c>
      <c r="P53" s="65">
        <f t="shared" ca="1" si="1"/>
        <v>18.351999999999915</v>
      </c>
      <c r="Q53" s="64">
        <f t="shared" si="2"/>
        <v>1.0253291190252348E-2</v>
      </c>
      <c r="R53" s="62">
        <f t="shared" ca="1" si="0"/>
        <v>1.0253291190252348E-2</v>
      </c>
      <c r="S53" s="60"/>
    </row>
    <row r="54" spans="15:19" ht="15.6" x14ac:dyDescent="0.3">
      <c r="O54" s="63">
        <f t="shared" si="3"/>
        <v>-2.7000000000000108</v>
      </c>
      <c r="P54" s="65">
        <f t="shared" ca="1" si="1"/>
        <v>18.399999999999913</v>
      </c>
      <c r="Q54" s="64">
        <f t="shared" si="2"/>
        <v>1.042093481442229E-2</v>
      </c>
      <c r="R54" s="62">
        <f t="shared" ca="1" si="0"/>
        <v>1.042093481442229E-2</v>
      </c>
      <c r="S54" s="60"/>
    </row>
    <row r="55" spans="15:19" ht="15.6" x14ac:dyDescent="0.3">
      <c r="O55" s="63">
        <f t="shared" si="3"/>
        <v>-2.6940000000000111</v>
      </c>
      <c r="P55" s="65">
        <f t="shared" ca="1" si="1"/>
        <v>18.447999999999912</v>
      </c>
      <c r="Q55" s="64">
        <f t="shared" si="2"/>
        <v>1.0590938169031812E-2</v>
      </c>
      <c r="R55" s="62">
        <f t="shared" ca="1" si="0"/>
        <v>1.0590938169031812E-2</v>
      </c>
      <c r="S55" s="60"/>
    </row>
    <row r="56" spans="15:19" ht="15.6" x14ac:dyDescent="0.3">
      <c r="O56" s="63">
        <f t="shared" si="3"/>
        <v>-2.6880000000000113</v>
      </c>
      <c r="P56" s="65">
        <f t="shared" ca="1" si="1"/>
        <v>18.49599999999991</v>
      </c>
      <c r="Q56" s="64">
        <f t="shared" si="2"/>
        <v>1.0763327410007422E-2</v>
      </c>
      <c r="R56" s="62">
        <f t="shared" ca="1" si="0"/>
        <v>1.0763327410007422E-2</v>
      </c>
      <c r="S56" s="60"/>
    </row>
    <row r="57" spans="15:19" ht="15.6" x14ac:dyDescent="0.3">
      <c r="O57" s="63">
        <f t="shared" si="3"/>
        <v>-2.6820000000000115</v>
      </c>
      <c r="P57" s="65">
        <f t="shared" ca="1" si="1"/>
        <v>18.543999999999908</v>
      </c>
      <c r="Q57" s="64">
        <f t="shared" si="2"/>
        <v>1.0938128859727541E-2</v>
      </c>
      <c r="R57" s="62">
        <f t="shared" ca="1" si="0"/>
        <v>1.0938128859727541E-2</v>
      </c>
      <c r="S57" s="60"/>
    </row>
    <row r="58" spans="15:19" ht="15.6" x14ac:dyDescent="0.3">
      <c r="O58" s="63">
        <f t="shared" si="3"/>
        <v>-2.6760000000000117</v>
      </c>
      <c r="P58" s="65">
        <f t="shared" ca="1" si="1"/>
        <v>18.591999999999906</v>
      </c>
      <c r="Q58" s="64">
        <f t="shared" si="2"/>
        <v>1.1115369005910711E-2</v>
      </c>
      <c r="R58" s="62">
        <f t="shared" ca="1" si="0"/>
        <v>1.1115369005910711E-2</v>
      </c>
      <c r="S58" s="60"/>
    </row>
    <row r="59" spans="15:19" ht="15.6" x14ac:dyDescent="0.3">
      <c r="O59" s="63">
        <f t="shared" si="3"/>
        <v>-2.6700000000000119</v>
      </c>
      <c r="P59" s="65">
        <f t="shared" ca="1" si="1"/>
        <v>18.639999999999905</v>
      </c>
      <c r="Q59" s="64">
        <f t="shared" si="2"/>
        <v>1.1295074500455774E-2</v>
      </c>
      <c r="R59" s="62">
        <f t="shared" ca="1" si="0"/>
        <v>1.1295074500455774E-2</v>
      </c>
      <c r="S59" s="60"/>
    </row>
    <row r="60" spans="15:19" ht="15.6" x14ac:dyDescent="0.3">
      <c r="O60" s="63">
        <f t="shared" si="3"/>
        <v>-2.6640000000000121</v>
      </c>
      <c r="P60" s="65">
        <f t="shared" ca="1" si="1"/>
        <v>18.687999999999903</v>
      </c>
      <c r="Q60" s="64">
        <f t="shared" si="2"/>
        <v>1.1477272158233385E-2</v>
      </c>
      <c r="R60" s="62">
        <f t="shared" ca="1" si="0"/>
        <v>1.1477272158233385E-2</v>
      </c>
      <c r="S60" s="60"/>
    </row>
    <row r="61" spans="15:19" ht="15.6" x14ac:dyDescent="0.3">
      <c r="O61" s="63">
        <f t="shared" si="3"/>
        <v>-2.6580000000000124</v>
      </c>
      <c r="P61" s="65">
        <f t="shared" ca="1" si="1"/>
        <v>18.735999999999901</v>
      </c>
      <c r="Q61" s="64">
        <f t="shared" si="2"/>
        <v>1.1661988955828454E-2</v>
      </c>
      <c r="R61" s="62">
        <f t="shared" ca="1" si="0"/>
        <v>1.1661988955828454E-2</v>
      </c>
      <c r="S61" s="60"/>
    </row>
    <row r="62" spans="15:19" ht="15.6" x14ac:dyDescent="0.3">
      <c r="O62" s="63">
        <f t="shared" si="3"/>
        <v>-2.6520000000000126</v>
      </c>
      <c r="P62" s="65">
        <f t="shared" ca="1" si="1"/>
        <v>18.783999999999899</v>
      </c>
      <c r="Q62" s="64">
        <f t="shared" si="2"/>
        <v>1.1849252030232897E-2</v>
      </c>
      <c r="R62" s="62">
        <f t="shared" ca="1" si="0"/>
        <v>1.1849252030232897E-2</v>
      </c>
      <c r="S62" s="60"/>
    </row>
    <row r="63" spans="15:19" ht="15.6" x14ac:dyDescent="0.3">
      <c r="O63" s="63">
        <f t="shared" si="3"/>
        <v>-2.6460000000000128</v>
      </c>
      <c r="P63" s="65">
        <f t="shared" ca="1" si="1"/>
        <v>18.831999999999898</v>
      </c>
      <c r="Q63" s="64">
        <f t="shared" si="2"/>
        <v>1.2039088677488242E-2</v>
      </c>
      <c r="R63" s="62">
        <f t="shared" ca="1" si="0"/>
        <v>1.2039088677488242E-2</v>
      </c>
      <c r="S63" s="60"/>
    </row>
    <row r="64" spans="15:19" ht="15.6" x14ac:dyDescent="0.3">
      <c r="O64" s="63">
        <f t="shared" si="3"/>
        <v>-2.640000000000013</v>
      </c>
      <c r="P64" s="65">
        <f t="shared" ca="1" si="1"/>
        <v>18.879999999999896</v>
      </c>
      <c r="Q64" s="64">
        <f t="shared" si="2"/>
        <v>1.2231526351277553E-2</v>
      </c>
      <c r="R64" s="62">
        <f t="shared" ca="1" si="0"/>
        <v>1.2231526351277553E-2</v>
      </c>
      <c r="S64" s="60"/>
    </row>
    <row r="65" spans="15:19" ht="15.6" x14ac:dyDescent="0.3">
      <c r="O65" s="63">
        <f t="shared" si="3"/>
        <v>-2.6340000000000132</v>
      </c>
      <c r="P65" s="65">
        <f t="shared" ca="1" si="1"/>
        <v>18.927999999999894</v>
      </c>
      <c r="Q65" s="64">
        <f t="shared" si="2"/>
        <v>1.2426592661466158E-2</v>
      </c>
      <c r="R65" s="62">
        <f t="shared" ca="1" si="0"/>
        <v>1.2426592661466158E-2</v>
      </c>
      <c r="S65" s="60"/>
    </row>
    <row r="66" spans="15:19" ht="15.6" x14ac:dyDescent="0.3">
      <c r="O66" s="63">
        <f t="shared" si="3"/>
        <v>-2.6280000000000134</v>
      </c>
      <c r="P66" s="65">
        <f t="shared" ca="1" si="1"/>
        <v>18.975999999999893</v>
      </c>
      <c r="Q66" s="64">
        <f t="shared" si="2"/>
        <v>1.2624315372590702E-2</v>
      </c>
      <c r="R66" s="62">
        <f t="shared" ca="1" si="0"/>
        <v>1.2624315372590702E-2</v>
      </c>
      <c r="S66" s="60"/>
    </row>
    <row r="67" spans="15:19" ht="15.6" x14ac:dyDescent="0.3">
      <c r="O67" s="63">
        <f t="shared" si="3"/>
        <v>-2.6220000000000137</v>
      </c>
      <c r="P67" s="65">
        <f t="shared" ca="1" si="1"/>
        <v>19.023999999999891</v>
      </c>
      <c r="Q67" s="64">
        <f t="shared" si="2"/>
        <v>1.2824722402295985E-2</v>
      </c>
      <c r="R67" s="62">
        <f t="shared" ca="1" si="0"/>
        <v>1.2824722402295985E-2</v>
      </c>
      <c r="S67" s="60"/>
    </row>
    <row r="68" spans="15:19" ht="15.6" x14ac:dyDescent="0.3">
      <c r="O68" s="63">
        <f t="shared" si="3"/>
        <v>-2.6160000000000139</v>
      </c>
      <c r="P68" s="65">
        <f t="shared" ca="1" si="1"/>
        <v>19.071999999999889</v>
      </c>
      <c r="Q68" s="64">
        <f t="shared" si="2"/>
        <v>1.3027841819719195E-2</v>
      </c>
      <c r="R68" s="62">
        <f t="shared" ref="R68:R131" ca="1" si="4">IF(AND(P68&gt;=$M$2,P68&lt;=$N$2),Q68,"")</f>
        <v>1.3027841819719195E-2</v>
      </c>
      <c r="S68" s="60"/>
    </row>
    <row r="69" spans="15:19" ht="15.6" x14ac:dyDescent="0.3">
      <c r="O69" s="63">
        <f t="shared" si="3"/>
        <v>-2.6100000000000141</v>
      </c>
      <c r="P69" s="65">
        <f t="shared" ref="P69:P132" ca="1" si="5">$B$3+$F$3*O69</f>
        <v>19.119999999999887</v>
      </c>
      <c r="Q69" s="64">
        <f t="shared" ref="Q69:Q132" si="6">_xlfn.NORM.S.DIST(O69,0)</f>
        <v>1.3233701843820878E-2</v>
      </c>
      <c r="R69" s="62">
        <f t="shared" ca="1" si="4"/>
        <v>1.3233701843820878E-2</v>
      </c>
      <c r="S69" s="60"/>
    </row>
    <row r="70" spans="15:19" ht="15.6" x14ac:dyDescent="0.3">
      <c r="O70" s="63">
        <f t="shared" ref="O70:O133" si="7">O69+0.006</f>
        <v>-2.6040000000000143</v>
      </c>
      <c r="P70" s="65">
        <f t="shared" ca="1" si="5"/>
        <v>19.167999999999886</v>
      </c>
      <c r="Q70" s="64">
        <f t="shared" si="6"/>
        <v>1.3442330841662355E-2</v>
      </c>
      <c r="R70" s="62">
        <f t="shared" ca="1" si="4"/>
        <v>1.3442330841662355E-2</v>
      </c>
      <c r="S70" s="60"/>
    </row>
    <row r="71" spans="15:19" ht="15.6" x14ac:dyDescent="0.3">
      <c r="O71" s="63">
        <f t="shared" si="7"/>
        <v>-2.5980000000000145</v>
      </c>
      <c r="P71" s="65">
        <f t="shared" ca="1" si="5"/>
        <v>19.215999999999884</v>
      </c>
      <c r="Q71" s="64">
        <f t="shared" si="6"/>
        <v>1.3653757326628942E-2</v>
      </c>
      <c r="R71" s="62">
        <f t="shared" ca="1" si="4"/>
        <v>1.3653757326628942E-2</v>
      </c>
      <c r="S71" s="60"/>
    </row>
    <row r="72" spans="15:19" ht="15.6" x14ac:dyDescent="0.3">
      <c r="O72" s="63">
        <f t="shared" si="7"/>
        <v>-2.5920000000000147</v>
      </c>
      <c r="P72" s="65">
        <f t="shared" ca="1" si="5"/>
        <v>19.263999999999882</v>
      </c>
      <c r="Q72" s="64">
        <f t="shared" si="6"/>
        <v>1.3868009956598648E-2</v>
      </c>
      <c r="R72" s="62">
        <f t="shared" ca="1" si="4"/>
        <v>1.3868009956598648E-2</v>
      </c>
      <c r="S72" s="60"/>
    </row>
    <row r="73" spans="15:19" ht="15.6" x14ac:dyDescent="0.3">
      <c r="O73" s="63">
        <f t="shared" si="7"/>
        <v>-2.586000000000015</v>
      </c>
      <c r="P73" s="65">
        <f t="shared" ca="1" si="5"/>
        <v>19.31199999999988</v>
      </c>
      <c r="Q73" s="64">
        <f t="shared" si="6"/>
        <v>1.4085117532055803E-2</v>
      </c>
      <c r="R73" s="62">
        <f t="shared" ca="1" si="4"/>
        <v>1.4085117532055803E-2</v>
      </c>
      <c r="S73" s="60"/>
    </row>
    <row r="74" spans="15:19" ht="15.6" x14ac:dyDescent="0.3">
      <c r="O74" s="63">
        <f t="shared" si="7"/>
        <v>-2.5800000000000152</v>
      </c>
      <c r="P74" s="65">
        <f t="shared" ca="1" si="5"/>
        <v>19.359999999999879</v>
      </c>
      <c r="Q74" s="64">
        <f t="shared" si="6"/>
        <v>1.4305108994149131E-2</v>
      </c>
      <c r="R74" s="62">
        <f t="shared" ca="1" si="4"/>
        <v>1.4305108994149131E-2</v>
      </c>
      <c r="S74" s="60"/>
    </row>
    <row r="75" spans="15:19" ht="15.6" x14ac:dyDescent="0.3">
      <c r="O75" s="63">
        <f t="shared" si="7"/>
        <v>-2.5740000000000154</v>
      </c>
      <c r="P75" s="65">
        <f t="shared" ca="1" si="5"/>
        <v>19.407999999999877</v>
      </c>
      <c r="Q75" s="64">
        <f t="shared" si="6"/>
        <v>1.4528013422693985E-2</v>
      </c>
      <c r="R75" s="62">
        <f t="shared" ca="1" si="4"/>
        <v>1.4528013422693985E-2</v>
      </c>
      <c r="S75" s="60"/>
    </row>
    <row r="76" spans="15:19" ht="15.6" x14ac:dyDescent="0.3">
      <c r="O76" s="63">
        <f t="shared" si="7"/>
        <v>-2.5680000000000156</v>
      </c>
      <c r="P76" s="65">
        <f t="shared" ca="1" si="5"/>
        <v>19.455999999999875</v>
      </c>
      <c r="Q76" s="64">
        <f t="shared" si="6"/>
        <v>1.4753860034118044E-2</v>
      </c>
      <c r="R76" s="62">
        <f t="shared" ca="1" si="4"/>
        <v>1.4753860034118044E-2</v>
      </c>
      <c r="S76" s="60"/>
    </row>
    <row r="77" spans="15:19" ht="15.6" x14ac:dyDescent="0.3">
      <c r="O77" s="63">
        <f t="shared" si="7"/>
        <v>-2.5620000000000158</v>
      </c>
      <c r="P77" s="65">
        <f t="shared" ca="1" si="5"/>
        <v>19.503999999999873</v>
      </c>
      <c r="Q77" s="64">
        <f t="shared" si="6"/>
        <v>1.498267817935032E-2</v>
      </c>
      <c r="R77" s="62">
        <f t="shared" ca="1" si="4"/>
        <v>1.498267817935032E-2</v>
      </c>
      <c r="S77" s="60"/>
    </row>
    <row r="78" spans="15:19" ht="15.6" x14ac:dyDescent="0.3">
      <c r="O78" s="63">
        <f t="shared" si="7"/>
        <v>-2.556000000000016</v>
      </c>
      <c r="P78" s="65">
        <f t="shared" ca="1" si="5"/>
        <v>19.551999999999872</v>
      </c>
      <c r="Q78" s="64">
        <f t="shared" si="6"/>
        <v>1.5214497341652814E-2</v>
      </c>
      <c r="R78" s="62">
        <f t="shared" ca="1" si="4"/>
        <v>1.5214497341652814E-2</v>
      </c>
      <c r="S78" s="60"/>
    </row>
    <row r="79" spans="15:19" ht="15.6" x14ac:dyDescent="0.3">
      <c r="O79" s="63">
        <f t="shared" si="7"/>
        <v>-2.5500000000000163</v>
      </c>
      <c r="P79" s="65">
        <f t="shared" ca="1" si="5"/>
        <v>19.59999999999987</v>
      </c>
      <c r="Q79" s="64">
        <f t="shared" si="6"/>
        <v>1.5449347134394529E-2</v>
      </c>
      <c r="R79" s="62">
        <f t="shared" ca="1" si="4"/>
        <v>1.5449347134394529E-2</v>
      </c>
      <c r="S79" s="60"/>
    </row>
    <row r="80" spans="15:19" ht="15.6" x14ac:dyDescent="0.3">
      <c r="O80" s="63">
        <f t="shared" si="7"/>
        <v>-2.5440000000000165</v>
      </c>
      <c r="P80" s="65">
        <f t="shared" ca="1" si="5"/>
        <v>19.647999999999868</v>
      </c>
      <c r="Q80" s="64">
        <f t="shared" si="6"/>
        <v>1.5687257298767458E-2</v>
      </c>
      <c r="R80" s="62">
        <f t="shared" ca="1" si="4"/>
        <v>1.5687257298767458E-2</v>
      </c>
      <c r="S80" s="60"/>
    </row>
    <row r="81" spans="15:19" ht="15.6" x14ac:dyDescent="0.3">
      <c r="O81" s="63">
        <f t="shared" si="7"/>
        <v>-2.5380000000000167</v>
      </c>
      <c r="P81" s="65">
        <f t="shared" ca="1" si="5"/>
        <v>19.695999999999867</v>
      </c>
      <c r="Q81" s="64">
        <f t="shared" si="6"/>
        <v>1.5928257701443981E-2</v>
      </c>
      <c r="R81" s="62">
        <f t="shared" ca="1" si="4"/>
        <v>1.5928257701443981E-2</v>
      </c>
      <c r="S81" s="60"/>
    </row>
    <row r="82" spans="15:19" ht="15.6" x14ac:dyDescent="0.3">
      <c r="O82" s="63">
        <f t="shared" si="7"/>
        <v>-2.5320000000000169</v>
      </c>
      <c r="P82" s="65">
        <f t="shared" ca="1" si="5"/>
        <v>19.743999999999865</v>
      </c>
      <c r="Q82" s="64">
        <f t="shared" si="6"/>
        <v>1.6172378332175497E-2</v>
      </c>
      <c r="R82" s="62">
        <f t="shared" ca="1" si="4"/>
        <v>1.6172378332175497E-2</v>
      </c>
      <c r="S82" s="60"/>
    </row>
    <row r="83" spans="15:19" ht="15.6" x14ac:dyDescent="0.3">
      <c r="O83" s="63">
        <f t="shared" si="7"/>
        <v>-2.5260000000000171</v>
      </c>
      <c r="P83" s="65">
        <f t="shared" ca="1" si="5"/>
        <v>19.791999999999863</v>
      </c>
      <c r="Q83" s="64">
        <f t="shared" si="6"/>
        <v>1.6419649301331711E-2</v>
      </c>
      <c r="R83" s="62">
        <f t="shared" ca="1" si="4"/>
        <v>1.6419649301331711E-2</v>
      </c>
      <c r="S83" s="60"/>
    </row>
    <row r="84" spans="15:19" ht="15.6" x14ac:dyDescent="0.3">
      <c r="O84" s="63">
        <f t="shared" si="7"/>
        <v>-2.5200000000000173</v>
      </c>
      <c r="P84" s="65">
        <f t="shared" ca="1" si="5"/>
        <v>19.839999999999861</v>
      </c>
      <c r="Q84" s="64">
        <f t="shared" si="6"/>
        <v>1.6670100837380332E-2</v>
      </c>
      <c r="R84" s="62">
        <f t="shared" ca="1" si="4"/>
        <v>1.6670100837380332E-2</v>
      </c>
      <c r="S84" s="60"/>
    </row>
    <row r="85" spans="15:19" ht="15.6" x14ac:dyDescent="0.3">
      <c r="O85" s="63">
        <f t="shared" si="7"/>
        <v>-2.5140000000000176</v>
      </c>
      <c r="P85" s="65">
        <f t="shared" ca="1" si="5"/>
        <v>19.88799999999986</v>
      </c>
      <c r="Q85" s="64">
        <f t="shared" si="6"/>
        <v>1.6923763284306784E-2</v>
      </c>
      <c r="R85" s="62">
        <f t="shared" ca="1" si="4"/>
        <v>1.6923763284306784E-2</v>
      </c>
      <c r="S85" s="60"/>
    </row>
    <row r="86" spans="15:19" ht="15.6" x14ac:dyDescent="0.3">
      <c r="O86" s="63">
        <f t="shared" si="7"/>
        <v>-2.5080000000000178</v>
      </c>
      <c r="P86" s="65">
        <f t="shared" ca="1" si="5"/>
        <v>19.935999999999858</v>
      </c>
      <c r="Q86" s="64">
        <f t="shared" si="6"/>
        <v>1.71806670989735E-2</v>
      </c>
      <c r="R86" s="62">
        <f t="shared" ca="1" si="4"/>
        <v>1.71806670989735E-2</v>
      </c>
      <c r="S86" s="60"/>
    </row>
    <row r="87" spans="15:19" ht="15.6" x14ac:dyDescent="0.3">
      <c r="O87" s="63">
        <f t="shared" si="7"/>
        <v>-2.502000000000018</v>
      </c>
      <c r="P87" s="65">
        <f t="shared" ca="1" si="5"/>
        <v>19.983999999999856</v>
      </c>
      <c r="Q87" s="64">
        <f t="shared" si="6"/>
        <v>1.7440842848418583E-2</v>
      </c>
      <c r="R87" s="62">
        <f t="shared" ca="1" si="4"/>
        <v>1.7440842848418583E-2</v>
      </c>
      <c r="S87" s="60"/>
    </row>
    <row r="88" spans="15:19" ht="15.6" x14ac:dyDescent="0.3">
      <c r="O88" s="63">
        <f t="shared" si="7"/>
        <v>-2.4960000000000182</v>
      </c>
      <c r="P88" s="65">
        <f t="shared" ca="1" si="5"/>
        <v>20.031999999999854</v>
      </c>
      <c r="Q88" s="64">
        <f t="shared" si="6"/>
        <v>1.770432120709341E-2</v>
      </c>
      <c r="R88" s="62">
        <f t="shared" ca="1" si="4"/>
        <v>1.770432120709341E-2</v>
      </c>
      <c r="S88" s="60"/>
    </row>
    <row r="89" spans="15:19" ht="15.6" x14ac:dyDescent="0.3">
      <c r="O89" s="63">
        <f t="shared" si="7"/>
        <v>-2.4900000000000184</v>
      </c>
      <c r="P89" s="65">
        <f t="shared" ca="1" si="5"/>
        <v>20.079999999999853</v>
      </c>
      <c r="Q89" s="64">
        <f t="shared" si="6"/>
        <v>1.7971132954038817E-2</v>
      </c>
      <c r="R89" s="62">
        <f t="shared" ca="1" si="4"/>
        <v>1.7971132954038817E-2</v>
      </c>
      <c r="S89" s="60"/>
    </row>
    <row r="90" spans="15:19" ht="15.6" x14ac:dyDescent="0.3">
      <c r="O90" s="63">
        <f t="shared" si="7"/>
        <v>-2.4840000000000186</v>
      </c>
      <c r="P90" s="65">
        <f t="shared" ca="1" si="5"/>
        <v>20.127999999999851</v>
      </c>
      <c r="Q90" s="64">
        <f t="shared" si="6"/>
        <v>1.824130896999971E-2</v>
      </c>
      <c r="R90" s="62">
        <f t="shared" ca="1" si="4"/>
        <v>1.824130896999971E-2</v>
      </c>
      <c r="S90" s="60"/>
    </row>
    <row r="91" spans="15:19" ht="15.6" x14ac:dyDescent="0.3">
      <c r="O91" s="63">
        <f t="shared" si="7"/>
        <v>-2.4780000000000189</v>
      </c>
      <c r="P91" s="65">
        <f t="shared" ca="1" si="5"/>
        <v>20.175999999999849</v>
      </c>
      <c r="Q91" s="64">
        <f t="shared" si="6"/>
        <v>1.8514880234477608E-2</v>
      </c>
      <c r="R91" s="62">
        <f t="shared" ca="1" si="4"/>
        <v>1.8514880234477608E-2</v>
      </c>
      <c r="S91" s="60"/>
    </row>
    <row r="92" spans="15:19" ht="15.6" x14ac:dyDescent="0.3">
      <c r="O92" s="63">
        <f t="shared" si="7"/>
        <v>-2.4720000000000191</v>
      </c>
      <c r="P92" s="65">
        <f t="shared" ca="1" si="5"/>
        <v>20.223999999999847</v>
      </c>
      <c r="Q92" s="64">
        <f t="shared" si="6"/>
        <v>1.8791877822720956E-2</v>
      </c>
      <c r="R92" s="62">
        <f t="shared" ca="1" si="4"/>
        <v>1.8791877822720956E-2</v>
      </c>
      <c r="S92" s="60"/>
    </row>
    <row r="93" spans="15:19" ht="15.6" x14ac:dyDescent="0.3">
      <c r="O93" s="63">
        <f t="shared" si="7"/>
        <v>-2.4660000000000193</v>
      </c>
      <c r="P93" s="65">
        <f t="shared" ca="1" si="5"/>
        <v>20.271999999999846</v>
      </c>
      <c r="Q93" s="64">
        <f t="shared" si="6"/>
        <v>1.907233290265286E-2</v>
      </c>
      <c r="R93" s="62">
        <f t="shared" ca="1" si="4"/>
        <v>1.907233290265286E-2</v>
      </c>
      <c r="S93" s="60"/>
    </row>
    <row r="94" spans="15:19" ht="15.6" x14ac:dyDescent="0.3">
      <c r="O94" s="63">
        <f t="shared" si="7"/>
        <v>-2.4600000000000195</v>
      </c>
      <c r="P94" s="65">
        <f t="shared" ca="1" si="5"/>
        <v>20.319999999999844</v>
      </c>
      <c r="Q94" s="64">
        <f t="shared" si="6"/>
        <v>1.9356276731736035E-2</v>
      </c>
      <c r="R94" s="62">
        <f t="shared" ca="1" si="4"/>
        <v>1.9356276731736035E-2</v>
      </c>
      <c r="S94" s="60"/>
    </row>
    <row r="95" spans="15:19" ht="15.6" x14ac:dyDescent="0.3">
      <c r="O95" s="63">
        <f t="shared" si="7"/>
        <v>-2.4540000000000197</v>
      </c>
      <c r="P95" s="65">
        <f t="shared" ca="1" si="5"/>
        <v>20.367999999999842</v>
      </c>
      <c r="Q95" s="64">
        <f t="shared" si="6"/>
        <v>1.9643740653774614E-2</v>
      </c>
      <c r="R95" s="62">
        <f t="shared" ca="1" si="4"/>
        <v>1.9643740653774614E-2</v>
      </c>
    </row>
    <row r="96" spans="15:19" ht="15.6" x14ac:dyDescent="0.3">
      <c r="O96" s="63">
        <f t="shared" si="7"/>
        <v>-2.4480000000000199</v>
      </c>
      <c r="P96" s="65">
        <f t="shared" ca="1" si="5"/>
        <v>20.41599999999984</v>
      </c>
      <c r="Q96" s="64">
        <f t="shared" si="6"/>
        <v>1.9934756095652675E-2</v>
      </c>
      <c r="R96" s="62">
        <f t="shared" ca="1" si="4"/>
        <v>1.9934756095652675E-2</v>
      </c>
    </row>
    <row r="97" spans="15:18" ht="15.6" x14ac:dyDescent="0.3">
      <c r="O97" s="63">
        <f t="shared" si="7"/>
        <v>-2.4420000000000202</v>
      </c>
      <c r="P97" s="65">
        <f t="shared" ca="1" si="5"/>
        <v>20.463999999999839</v>
      </c>
      <c r="Q97" s="64">
        <f t="shared" si="6"/>
        <v>2.0229354564009212E-2</v>
      </c>
      <c r="R97" s="62">
        <f t="shared" ca="1" si="4"/>
        <v>2.0229354564009212E-2</v>
      </c>
    </row>
    <row r="98" spans="15:18" ht="15.6" x14ac:dyDescent="0.3">
      <c r="O98" s="63">
        <f t="shared" si="7"/>
        <v>-2.4360000000000204</v>
      </c>
      <c r="P98" s="65">
        <f t="shared" ca="1" si="5"/>
        <v>20.511999999999837</v>
      </c>
      <c r="Q98" s="64">
        <f t="shared" si="6"/>
        <v>2.0527567641849268E-2</v>
      </c>
      <c r="R98" s="62">
        <f t="shared" ca="1" si="4"/>
        <v>2.0527567641849268E-2</v>
      </c>
    </row>
    <row r="99" spans="15:18" ht="15.6" x14ac:dyDescent="0.3">
      <c r="O99" s="63">
        <f t="shared" si="7"/>
        <v>-2.4300000000000206</v>
      </c>
      <c r="P99" s="65">
        <f t="shared" ca="1" si="5"/>
        <v>20.559999999999835</v>
      </c>
      <c r="Q99" s="64">
        <f t="shared" si="6"/>
        <v>2.0829426985091149E-2</v>
      </c>
      <c r="R99" s="62">
        <f t="shared" ca="1" si="4"/>
        <v>2.0829426985091149E-2</v>
      </c>
    </row>
    <row r="100" spans="15:18" ht="15.6" x14ac:dyDescent="0.3">
      <c r="O100" s="63">
        <f t="shared" si="7"/>
        <v>-2.4240000000000208</v>
      </c>
      <c r="P100" s="65">
        <f t="shared" ca="1" si="5"/>
        <v>20.607999999999834</v>
      </c>
      <c r="Q100" s="64">
        <f t="shared" si="6"/>
        <v>2.1134964319049418E-2</v>
      </c>
      <c r="R100" s="62">
        <f t="shared" ca="1" si="4"/>
        <v>2.1134964319049418E-2</v>
      </c>
    </row>
    <row r="101" spans="15:18" ht="15.6" x14ac:dyDescent="0.3">
      <c r="O101" s="63">
        <f t="shared" si="7"/>
        <v>-2.418000000000021</v>
      </c>
      <c r="P101" s="65">
        <f t="shared" ca="1" si="5"/>
        <v>20.655999999999832</v>
      </c>
      <c r="Q101" s="64">
        <f t="shared" si="6"/>
        <v>2.1444211434853505E-2</v>
      </c>
      <c r="R101" s="62">
        <f t="shared" ca="1" si="4"/>
        <v>2.1444211434853505E-2</v>
      </c>
    </row>
    <row r="102" spans="15:18" ht="15.6" x14ac:dyDescent="0.3">
      <c r="O102" s="63">
        <f t="shared" si="7"/>
        <v>-2.4120000000000212</v>
      </c>
      <c r="P102" s="65">
        <f t="shared" ca="1" si="5"/>
        <v>20.70399999999983</v>
      </c>
      <c r="Q102" s="64">
        <f t="shared" si="6"/>
        <v>2.175720018580185E-2</v>
      </c>
      <c r="R102" s="62">
        <f t="shared" ca="1" si="4"/>
        <v>2.175720018580185E-2</v>
      </c>
    </row>
    <row r="103" spans="15:18" ht="15.6" x14ac:dyDescent="0.3">
      <c r="O103" s="63">
        <f t="shared" si="7"/>
        <v>-2.4060000000000215</v>
      </c>
      <c r="P103" s="65">
        <f t="shared" ca="1" si="5"/>
        <v>20.751999999999828</v>
      </c>
      <c r="Q103" s="64">
        <f t="shared" si="6"/>
        <v>2.2073962483651312E-2</v>
      </c>
      <c r="R103" s="62">
        <f t="shared" ca="1" si="4"/>
        <v>2.2073962483651312E-2</v>
      </c>
    </row>
    <row r="104" spans="15:18" ht="15.6" x14ac:dyDescent="0.3">
      <c r="O104" s="63">
        <f t="shared" si="7"/>
        <v>-2.4000000000000217</v>
      </c>
      <c r="P104" s="65">
        <f t="shared" ca="1" si="5"/>
        <v>20.799999999999827</v>
      </c>
      <c r="Q104" s="64">
        <f t="shared" si="6"/>
        <v>2.2394530294841737E-2</v>
      </c>
      <c r="R104" s="62">
        <f t="shared" ca="1" si="4"/>
        <v>2.2394530294841737E-2</v>
      </c>
    </row>
    <row r="105" spans="15:18" ht="15.6" x14ac:dyDescent="0.3">
      <c r="O105" s="63">
        <f t="shared" si="7"/>
        <v>-2.3940000000000219</v>
      </c>
      <c r="P105" s="65">
        <f t="shared" ca="1" si="5"/>
        <v>20.847999999999825</v>
      </c>
      <c r="Q105" s="64">
        <f t="shared" si="6"/>
        <v>2.2718935636655644E-2</v>
      </c>
      <c r="R105" s="62">
        <f t="shared" ca="1" si="4"/>
        <v>2.2718935636655644E-2</v>
      </c>
    </row>
    <row r="106" spans="15:18" ht="15.6" x14ac:dyDescent="0.3">
      <c r="O106" s="63">
        <f t="shared" si="7"/>
        <v>-2.3880000000000221</v>
      </c>
      <c r="P106" s="65">
        <f t="shared" ca="1" si="5"/>
        <v>20.895999999999823</v>
      </c>
      <c r="Q106" s="64">
        <f t="shared" si="6"/>
        <v>2.3047210573312809E-2</v>
      </c>
      <c r="R106" s="62">
        <f t="shared" ca="1" si="4"/>
        <v>2.3047210573312809E-2</v>
      </c>
    </row>
    <row r="107" spans="15:18" ht="15.6" x14ac:dyDescent="0.3">
      <c r="O107" s="63">
        <f t="shared" si="7"/>
        <v>-2.3820000000000223</v>
      </c>
      <c r="P107" s="65">
        <f t="shared" ca="1" si="5"/>
        <v>20.943999999999821</v>
      </c>
      <c r="Q107" s="64">
        <f t="shared" si="6"/>
        <v>2.3379387211999676E-2</v>
      </c>
      <c r="R107" s="62">
        <f t="shared" ca="1" si="4"/>
        <v>2.3379387211999676E-2</v>
      </c>
    </row>
    <row r="108" spans="15:18" ht="15.6" x14ac:dyDescent="0.3">
      <c r="O108" s="63">
        <f t="shared" si="7"/>
        <v>-2.3760000000000225</v>
      </c>
      <c r="P108" s="65">
        <f t="shared" ca="1" si="5"/>
        <v>20.99199999999982</v>
      </c>
      <c r="Q108" s="64">
        <f t="shared" si="6"/>
        <v>2.3715497698833583E-2</v>
      </c>
      <c r="R108" s="62">
        <f t="shared" ca="1" si="4"/>
        <v>2.3715497698833583E-2</v>
      </c>
    </row>
    <row r="109" spans="15:18" ht="15.6" x14ac:dyDescent="0.3">
      <c r="O109" s="63">
        <f t="shared" si="7"/>
        <v>-2.3700000000000228</v>
      </c>
      <c r="P109" s="65">
        <f t="shared" ca="1" si="5"/>
        <v>21.039999999999818</v>
      </c>
      <c r="Q109" s="64">
        <f t="shared" si="6"/>
        <v>2.405557421476168E-2</v>
      </c>
      <c r="R109" s="62">
        <f t="shared" ca="1" si="4"/>
        <v>2.405557421476168E-2</v>
      </c>
    </row>
    <row r="110" spans="15:18" ht="15.6" x14ac:dyDescent="0.3">
      <c r="O110" s="63">
        <f t="shared" si="7"/>
        <v>-2.364000000000023</v>
      </c>
      <c r="P110" s="65">
        <f t="shared" ca="1" si="5"/>
        <v>21.087999999999816</v>
      </c>
      <c r="Q110" s="64">
        <f t="shared" si="6"/>
        <v>2.4399648971394444E-2</v>
      </c>
      <c r="R110" s="62">
        <f t="shared" ca="1" si="4"/>
        <v>2.4399648971394444E-2</v>
      </c>
    </row>
    <row r="111" spans="15:18" ht="15.6" x14ac:dyDescent="0.3">
      <c r="O111" s="63">
        <f t="shared" si="7"/>
        <v>-2.3580000000000232</v>
      </c>
      <c r="P111" s="65">
        <f t="shared" ca="1" si="5"/>
        <v>21.135999999999814</v>
      </c>
      <c r="Q111" s="64">
        <f t="shared" si="6"/>
        <v>2.4747754206773893E-2</v>
      </c>
      <c r="R111" s="62">
        <f t="shared" ca="1" si="4"/>
        <v>2.4747754206773893E-2</v>
      </c>
    </row>
    <row r="112" spans="15:18" ht="15.6" x14ac:dyDescent="0.3">
      <c r="O112" s="63">
        <f t="shared" si="7"/>
        <v>-2.3520000000000234</v>
      </c>
      <c r="P112" s="65">
        <f t="shared" ca="1" si="5"/>
        <v>21.183999999999813</v>
      </c>
      <c r="Q112" s="64">
        <f t="shared" si="6"/>
        <v>2.509992218107638E-2</v>
      </c>
      <c r="R112" s="62">
        <f t="shared" ca="1" si="4"/>
        <v>2.509992218107638E-2</v>
      </c>
    </row>
    <row r="113" spans="15:18" ht="15.6" x14ac:dyDescent="0.3">
      <c r="O113" s="63">
        <f t="shared" si="7"/>
        <v>-2.3460000000000236</v>
      </c>
      <c r="P113" s="65">
        <f t="shared" ca="1" si="5"/>
        <v>21.231999999999811</v>
      </c>
      <c r="Q113" s="64">
        <f t="shared" si="6"/>
        <v>2.5456185172249918E-2</v>
      </c>
      <c r="R113" s="62">
        <f t="shared" ca="1" si="4"/>
        <v>2.5456185172249918E-2</v>
      </c>
    </row>
    <row r="114" spans="15:18" ht="15.6" x14ac:dyDescent="0.3">
      <c r="O114" s="63">
        <f t="shared" si="7"/>
        <v>-2.3400000000000238</v>
      </c>
      <c r="P114" s="65">
        <f t="shared" ca="1" si="5"/>
        <v>21.279999999999809</v>
      </c>
      <c r="Q114" s="64">
        <f t="shared" si="6"/>
        <v>2.5816575471586233E-2</v>
      </c>
      <c r="R114" s="62">
        <f t="shared" ca="1" si="4"/>
        <v>2.5816575471586233E-2</v>
      </c>
    </row>
    <row r="115" spans="15:18" ht="15.6" x14ac:dyDescent="0.3">
      <c r="O115" s="63">
        <f t="shared" si="7"/>
        <v>-2.3340000000000241</v>
      </c>
      <c r="P115" s="65">
        <f t="shared" ca="1" si="5"/>
        <v>21.327999999999808</v>
      </c>
      <c r="Q115" s="64">
        <f t="shared" si="6"/>
        <v>2.6181125379227434E-2</v>
      </c>
      <c r="R115" s="62">
        <f t="shared" ca="1" si="4"/>
        <v>2.6181125379227434E-2</v>
      </c>
    </row>
    <row r="116" spans="15:18" ht="15.6" x14ac:dyDescent="0.3">
      <c r="O116" s="63">
        <f t="shared" si="7"/>
        <v>-2.3280000000000243</v>
      </c>
      <c r="P116" s="65">
        <f t="shared" ca="1" si="5"/>
        <v>21.375999999999806</v>
      </c>
      <c r="Q116" s="64">
        <f t="shared" si="6"/>
        <v>2.654986719960729E-2</v>
      </c>
      <c r="R116" s="62">
        <f t="shared" ca="1" si="4"/>
        <v>2.654986719960729E-2</v>
      </c>
    </row>
    <row r="117" spans="15:18" ht="15.6" x14ac:dyDescent="0.3">
      <c r="O117" s="63">
        <f t="shared" si="7"/>
        <v>-2.3220000000000245</v>
      </c>
      <c r="P117" s="65">
        <f t="shared" ca="1" si="5"/>
        <v>21.423999999999804</v>
      </c>
      <c r="Q117" s="64">
        <f t="shared" si="6"/>
        <v>2.6922833236827433E-2</v>
      </c>
      <c r="R117" s="62">
        <f t="shared" ca="1" si="4"/>
        <v>2.6922833236827433E-2</v>
      </c>
    </row>
    <row r="118" spans="15:18" ht="15.6" x14ac:dyDescent="0.3">
      <c r="O118" s="63">
        <f t="shared" si="7"/>
        <v>-2.3160000000000247</v>
      </c>
      <c r="P118" s="65">
        <f t="shared" ca="1" si="5"/>
        <v>21.471999999999802</v>
      </c>
      <c r="Q118" s="64">
        <f t="shared" si="6"/>
        <v>2.7300055789968261E-2</v>
      </c>
      <c r="R118" s="62">
        <f t="shared" ca="1" si="4"/>
        <v>2.7300055789968261E-2</v>
      </c>
    </row>
    <row r="119" spans="15:18" ht="15.6" x14ac:dyDescent="0.3">
      <c r="O119" s="63">
        <f t="shared" si="7"/>
        <v>-2.3100000000000249</v>
      </c>
      <c r="P119" s="65">
        <f t="shared" ca="1" si="5"/>
        <v>21.519999999999801</v>
      </c>
      <c r="Q119" s="64">
        <f t="shared" si="6"/>
        <v>2.768156714833497E-2</v>
      </c>
      <c r="R119" s="62">
        <f t="shared" ca="1" si="4"/>
        <v>2.768156714833497E-2</v>
      </c>
    </row>
    <row r="120" spans="15:18" ht="15.6" x14ac:dyDescent="0.3">
      <c r="O120" s="63">
        <f t="shared" si="7"/>
        <v>-2.3040000000000251</v>
      </c>
      <c r="P120" s="65">
        <f t="shared" ca="1" si="5"/>
        <v>21.567999999999799</v>
      </c>
      <c r="Q120" s="64">
        <f t="shared" si="6"/>
        <v>2.8067399586638467E-2</v>
      </c>
      <c r="R120" s="62">
        <f t="shared" ca="1" si="4"/>
        <v>2.8067399586638467E-2</v>
      </c>
    </row>
    <row r="121" spans="15:18" ht="15.6" x14ac:dyDescent="0.3">
      <c r="O121" s="63">
        <f t="shared" si="7"/>
        <v>-2.2980000000000254</v>
      </c>
      <c r="P121" s="65">
        <f t="shared" ca="1" si="5"/>
        <v>21.615999999999797</v>
      </c>
      <c r="Q121" s="64">
        <f t="shared" si="6"/>
        <v>2.8457585360111608E-2</v>
      </c>
      <c r="R121" s="62">
        <f t="shared" ca="1" si="4"/>
        <v>2.8457585360111608E-2</v>
      </c>
    </row>
    <row r="122" spans="15:18" ht="15.6" x14ac:dyDescent="0.3">
      <c r="O122" s="63">
        <f t="shared" si="7"/>
        <v>-2.2920000000000256</v>
      </c>
      <c r="P122" s="65">
        <f t="shared" ca="1" si="5"/>
        <v>21.663999999999795</v>
      </c>
      <c r="Q122" s="64">
        <f t="shared" si="6"/>
        <v>2.8852156699560816E-2</v>
      </c>
      <c r="R122" s="62">
        <f t="shared" ca="1" si="4"/>
        <v>2.8852156699560816E-2</v>
      </c>
    </row>
    <row r="123" spans="15:18" ht="15.6" x14ac:dyDescent="0.3">
      <c r="O123" s="63">
        <f t="shared" si="7"/>
        <v>-2.2860000000000258</v>
      </c>
      <c r="P123" s="65">
        <f t="shared" ca="1" si="5"/>
        <v>21.711999999999794</v>
      </c>
      <c r="Q123" s="64">
        <f t="shared" si="6"/>
        <v>2.9251145806353213E-2</v>
      </c>
      <c r="R123" s="62">
        <f t="shared" ca="1" si="4"/>
        <v>2.9251145806353213E-2</v>
      </c>
    </row>
    <row r="124" spans="15:18" ht="15.6" x14ac:dyDescent="0.3">
      <c r="O124" s="63">
        <f t="shared" si="7"/>
        <v>-2.280000000000026</v>
      </c>
      <c r="P124" s="65">
        <f t="shared" ca="1" si="5"/>
        <v>21.759999999999792</v>
      </c>
      <c r="Q124" s="64">
        <f t="shared" si="6"/>
        <v>2.9654584847339512E-2</v>
      </c>
      <c r="R124" s="62">
        <f t="shared" ca="1" si="4"/>
        <v>2.9654584847339512E-2</v>
      </c>
    </row>
    <row r="125" spans="15:18" ht="15.6" x14ac:dyDescent="0.3">
      <c r="O125" s="63">
        <f t="shared" si="7"/>
        <v>-2.2740000000000262</v>
      </c>
      <c r="P125" s="65">
        <f t="shared" ca="1" si="5"/>
        <v>21.80799999999979</v>
      </c>
      <c r="Q125" s="64">
        <f t="shared" si="6"/>
        <v>3.0062505949712798E-2</v>
      </c>
      <c r="R125" s="62">
        <f t="shared" ca="1" si="4"/>
        <v>3.0062505949712798E-2</v>
      </c>
    </row>
    <row r="126" spans="15:18" ht="15.6" x14ac:dyDescent="0.3">
      <c r="O126" s="63">
        <f t="shared" si="7"/>
        <v>-2.2680000000000264</v>
      </c>
      <c r="P126" s="65">
        <f t="shared" ca="1" si="5"/>
        <v>21.855999999999788</v>
      </c>
      <c r="Q126" s="64">
        <f t="shared" si="6"/>
        <v>3.0474941195803584E-2</v>
      </c>
      <c r="R126" s="62">
        <f t="shared" ca="1" si="4"/>
        <v>3.0474941195803584E-2</v>
      </c>
    </row>
    <row r="127" spans="15:18" ht="15.6" x14ac:dyDescent="0.3">
      <c r="O127" s="63">
        <f t="shared" si="7"/>
        <v>-2.2620000000000267</v>
      </c>
      <c r="P127" s="65">
        <f t="shared" ca="1" si="5"/>
        <v>21.903999999999787</v>
      </c>
      <c r="Q127" s="64">
        <f t="shared" si="6"/>
        <v>3.0891922617811301E-2</v>
      </c>
      <c r="R127" s="62">
        <f t="shared" ca="1" si="4"/>
        <v>3.0891922617811301E-2</v>
      </c>
    </row>
    <row r="128" spans="15:18" ht="15.6" x14ac:dyDescent="0.3">
      <c r="O128" s="63">
        <f t="shared" si="7"/>
        <v>-2.2560000000000269</v>
      </c>
      <c r="P128" s="65">
        <f t="shared" ca="1" si="5"/>
        <v>21.951999999999785</v>
      </c>
      <c r="Q128" s="64">
        <f t="shared" si="6"/>
        <v>3.1313482192472375E-2</v>
      </c>
      <c r="R128" s="62">
        <f t="shared" ca="1" si="4"/>
        <v>3.1313482192472375E-2</v>
      </c>
    </row>
    <row r="129" spans="15:18" ht="15.6" x14ac:dyDescent="0.3">
      <c r="O129" s="63">
        <f t="shared" si="7"/>
        <v>-2.2500000000000271</v>
      </c>
      <c r="P129" s="65">
        <f t="shared" ca="1" si="5"/>
        <v>21.999999999999783</v>
      </c>
      <c r="Q129" s="64">
        <f t="shared" si="6"/>
        <v>3.1739651835665489E-2</v>
      </c>
      <c r="R129" s="62">
        <f t="shared" ca="1" si="4"/>
        <v>3.1739651835665489E-2</v>
      </c>
    </row>
    <row r="130" spans="15:18" ht="15.6" x14ac:dyDescent="0.3">
      <c r="O130" s="63">
        <f t="shared" si="7"/>
        <v>-2.2440000000000273</v>
      </c>
      <c r="P130" s="65">
        <f t="shared" ca="1" si="5"/>
        <v>22.047999999999782</v>
      </c>
      <c r="Q130" s="64">
        <f t="shared" si="6"/>
        <v>3.2170463396953987E-2</v>
      </c>
      <c r="R130" s="62">
        <f t="shared" ca="1" si="4"/>
        <v>3.2170463396953987E-2</v>
      </c>
    </row>
    <row r="131" spans="15:18" ht="15.6" x14ac:dyDescent="0.3">
      <c r="O131" s="63">
        <f t="shared" si="7"/>
        <v>-2.2380000000000275</v>
      </c>
      <c r="P131" s="65">
        <f t="shared" ca="1" si="5"/>
        <v>22.09599999999978</v>
      </c>
      <c r="Q131" s="64">
        <f t="shared" si="6"/>
        <v>3.2605948654066047E-2</v>
      </c>
      <c r="R131" s="62">
        <f t="shared" ca="1" si="4"/>
        <v>3.2605948654066047E-2</v>
      </c>
    </row>
    <row r="132" spans="15:18" ht="15.6" x14ac:dyDescent="0.3">
      <c r="O132" s="63">
        <f t="shared" si="7"/>
        <v>-2.2320000000000277</v>
      </c>
      <c r="P132" s="65">
        <f t="shared" ca="1" si="5"/>
        <v>22.143999999999778</v>
      </c>
      <c r="Q132" s="64">
        <f t="shared" si="6"/>
        <v>3.3046139307312775E-2</v>
      </c>
      <c r="R132" s="62">
        <f t="shared" ref="R132:R195" ca="1" si="8">IF(AND(P132&gt;=$M$2,P132&lt;=$N$2),Q132,"")</f>
        <v>3.3046139307312775E-2</v>
      </c>
    </row>
    <row r="133" spans="15:18" ht="15.6" x14ac:dyDescent="0.3">
      <c r="O133" s="63">
        <f t="shared" si="7"/>
        <v>-2.226000000000028</v>
      </c>
      <c r="P133" s="65">
        <f t="shared" ref="P133:P196" ca="1" si="9">$B$3+$F$3*O133</f>
        <v>22.191999999999776</v>
      </c>
      <c r="Q133" s="64">
        <f t="shared" ref="Q133:Q196" si="10">_xlfn.NORM.S.DIST(O133,0)</f>
        <v>3.3491066973944723E-2</v>
      </c>
      <c r="R133" s="62">
        <f t="shared" ca="1" si="8"/>
        <v>3.3491066973944723E-2</v>
      </c>
    </row>
    <row r="134" spans="15:18" ht="15.6" x14ac:dyDescent="0.3">
      <c r="O134" s="63">
        <f t="shared" ref="O134:O197" si="11">O133+0.006</f>
        <v>-2.2200000000000282</v>
      </c>
      <c r="P134" s="65">
        <f t="shared" ca="1" si="9"/>
        <v>22.239999999999775</v>
      </c>
      <c r="Q134" s="64">
        <f t="shared" si="10"/>
        <v>3.394076318244707E-2</v>
      </c>
      <c r="R134" s="62">
        <f t="shared" ca="1" si="8"/>
        <v>3.394076318244707E-2</v>
      </c>
    </row>
    <row r="135" spans="15:18" ht="15.6" x14ac:dyDescent="0.3">
      <c r="O135" s="63">
        <f t="shared" si="11"/>
        <v>-2.2140000000000284</v>
      </c>
      <c r="P135" s="65">
        <f t="shared" ca="1" si="9"/>
        <v>22.287999999999773</v>
      </c>
      <c r="Q135" s="64">
        <f t="shared" si="10"/>
        <v>3.4395259366774109E-2</v>
      </c>
      <c r="R135" s="62">
        <f t="shared" ca="1" si="8"/>
        <v>3.4395259366774109E-2</v>
      </c>
    </row>
    <row r="136" spans="15:18" ht="15.6" x14ac:dyDescent="0.3">
      <c r="O136" s="63">
        <f t="shared" si="11"/>
        <v>-2.2080000000000286</v>
      </c>
      <c r="P136" s="65">
        <f t="shared" ca="1" si="9"/>
        <v>22.335999999999771</v>
      </c>
      <c r="Q136" s="64">
        <f t="shared" si="10"/>
        <v>3.4854586860523215E-2</v>
      </c>
      <c r="R136" s="62">
        <f t="shared" ca="1" si="8"/>
        <v>3.4854586860523215E-2</v>
      </c>
    </row>
    <row r="137" spans="15:18" ht="15.6" x14ac:dyDescent="0.3">
      <c r="O137" s="63">
        <f t="shared" si="11"/>
        <v>-2.2020000000000288</v>
      </c>
      <c r="P137" s="65">
        <f t="shared" ca="1" si="9"/>
        <v>22.383999999999769</v>
      </c>
      <c r="Q137" s="64">
        <f t="shared" si="10"/>
        <v>3.5318776891049002E-2</v>
      </c>
      <c r="R137" s="62">
        <f t="shared" ca="1" si="8"/>
        <v>3.5318776891049002E-2</v>
      </c>
    </row>
    <row r="138" spans="15:18" ht="15.6" x14ac:dyDescent="0.3">
      <c r="O138" s="63">
        <f t="shared" si="11"/>
        <v>-2.196000000000029</v>
      </c>
      <c r="P138" s="65">
        <f t="shared" ca="1" si="9"/>
        <v>22.431999999999768</v>
      </c>
      <c r="Q138" s="64">
        <f t="shared" si="10"/>
        <v>3.5787860573517925E-2</v>
      </c>
      <c r="R138" s="62">
        <f t="shared" ca="1" si="8"/>
        <v>3.5787860573517925E-2</v>
      </c>
    </row>
    <row r="139" spans="15:18" ht="15.6" x14ac:dyDescent="0.3">
      <c r="O139" s="63">
        <f t="shared" si="11"/>
        <v>-2.1900000000000293</v>
      </c>
      <c r="P139" s="65">
        <f t="shared" ca="1" si="9"/>
        <v>22.479999999999766</v>
      </c>
      <c r="Q139" s="64">
        <f t="shared" si="10"/>
        <v>3.6261868904903904E-2</v>
      </c>
      <c r="R139" s="62">
        <f t="shared" ca="1" si="8"/>
        <v>3.6261868904903904E-2</v>
      </c>
    </row>
    <row r="140" spans="15:18" ht="15.6" x14ac:dyDescent="0.3">
      <c r="O140" s="63">
        <f t="shared" si="11"/>
        <v>-2.1840000000000295</v>
      </c>
      <c r="P140" s="65">
        <f t="shared" ca="1" si="9"/>
        <v>22.527999999999764</v>
      </c>
      <c r="Q140" s="64">
        <f t="shared" si="10"/>
        <v>3.6740832757925654E-2</v>
      </c>
      <c r="R140" s="62">
        <f t="shared" ca="1" si="8"/>
        <v>3.6740832757925654E-2</v>
      </c>
    </row>
    <row r="141" spans="15:18" ht="15.6" x14ac:dyDescent="0.3">
      <c r="O141" s="63">
        <f t="shared" si="11"/>
        <v>-2.1780000000000297</v>
      </c>
      <c r="P141" s="65">
        <f t="shared" ca="1" si="9"/>
        <v>22.575999999999762</v>
      </c>
      <c r="Q141" s="64">
        <f t="shared" si="10"/>
        <v>3.7224782874925963E-2</v>
      </c>
      <c r="R141" s="62">
        <f t="shared" ca="1" si="8"/>
        <v>3.7224782874925963E-2</v>
      </c>
    </row>
    <row r="142" spans="15:18" ht="15.6" x14ac:dyDescent="0.3">
      <c r="O142" s="63">
        <f t="shared" si="11"/>
        <v>-2.1720000000000299</v>
      </c>
      <c r="P142" s="65">
        <f t="shared" ca="1" si="9"/>
        <v>22.623999999999761</v>
      </c>
      <c r="Q142" s="64">
        <f t="shared" si="10"/>
        <v>3.7713749861693742E-2</v>
      </c>
      <c r="R142" s="62">
        <f t="shared" ca="1" si="8"/>
        <v>3.7713749861693742E-2</v>
      </c>
    </row>
    <row r="143" spans="15:18" ht="15.6" x14ac:dyDescent="0.3">
      <c r="O143" s="63">
        <f t="shared" si="11"/>
        <v>-2.1660000000000301</v>
      </c>
      <c r="P143" s="65">
        <f t="shared" ca="1" si="9"/>
        <v>22.671999999999759</v>
      </c>
      <c r="Q143" s="64">
        <f t="shared" si="10"/>
        <v>3.8207764181229203E-2</v>
      </c>
      <c r="R143" s="62">
        <f t="shared" ca="1" si="8"/>
        <v>3.8207764181229203E-2</v>
      </c>
    </row>
    <row r="144" spans="15:18" ht="15.6" x14ac:dyDescent="0.3">
      <c r="O144" s="63">
        <f t="shared" si="11"/>
        <v>-2.1600000000000303</v>
      </c>
      <c r="P144" s="65">
        <f t="shared" ca="1" si="9"/>
        <v>22.719999999999757</v>
      </c>
      <c r="Q144" s="64">
        <f t="shared" si="10"/>
        <v>3.8706856147453082E-2</v>
      </c>
      <c r="R144" s="62">
        <f t="shared" ca="1" si="8"/>
        <v>3.8706856147453082E-2</v>
      </c>
    </row>
    <row r="145" spans="15:18" ht="15.6" x14ac:dyDescent="0.3">
      <c r="O145" s="63">
        <f t="shared" si="11"/>
        <v>-2.1540000000000306</v>
      </c>
      <c r="P145" s="65">
        <f t="shared" ca="1" si="9"/>
        <v>22.767999999999756</v>
      </c>
      <c r="Q145" s="64">
        <f t="shared" si="10"/>
        <v>3.9211055918860149E-2</v>
      </c>
      <c r="R145" s="62">
        <f t="shared" ca="1" si="8"/>
        <v>3.9211055918860149E-2</v>
      </c>
    </row>
    <row r="146" spans="15:18" ht="15.6" x14ac:dyDescent="0.3">
      <c r="O146" s="63">
        <f t="shared" si="11"/>
        <v>-2.1480000000000308</v>
      </c>
      <c r="P146" s="65">
        <f t="shared" ca="1" si="9"/>
        <v>22.815999999999754</v>
      </c>
      <c r="Q146" s="64">
        <f t="shared" si="10"/>
        <v>3.972039349211802E-2</v>
      </c>
      <c r="R146" s="62">
        <f t="shared" ca="1" si="8"/>
        <v>3.972039349211802E-2</v>
      </c>
    </row>
    <row r="147" spans="15:18" ht="15.6" x14ac:dyDescent="0.3">
      <c r="O147" s="63">
        <f t="shared" si="11"/>
        <v>-2.142000000000031</v>
      </c>
      <c r="P147" s="65">
        <f t="shared" ca="1" si="9"/>
        <v>22.863999999999752</v>
      </c>
      <c r="Q147" s="64">
        <f t="shared" si="10"/>
        <v>4.023489869561174E-2</v>
      </c>
      <c r="R147" s="62">
        <f t="shared" ca="1" si="8"/>
        <v>4.023489869561174E-2</v>
      </c>
    </row>
    <row r="148" spans="15:18" ht="15.6" x14ac:dyDescent="0.3">
      <c r="O148" s="63">
        <f t="shared" si="11"/>
        <v>-2.1360000000000312</v>
      </c>
      <c r="P148" s="65">
        <f t="shared" ca="1" si="9"/>
        <v>22.91199999999975</v>
      </c>
      <c r="Q148" s="64">
        <f t="shared" si="10"/>
        <v>4.0754601182934828E-2</v>
      </c>
      <c r="R148" s="62">
        <f t="shared" ca="1" si="8"/>
        <v>4.0754601182934828E-2</v>
      </c>
    </row>
    <row r="149" spans="15:18" ht="15.6" x14ac:dyDescent="0.3">
      <c r="O149" s="63">
        <f t="shared" si="11"/>
        <v>-2.1300000000000314</v>
      </c>
      <c r="P149" s="65">
        <f t="shared" ca="1" si="9"/>
        <v>22.959999999999749</v>
      </c>
      <c r="Q149" s="64">
        <f t="shared" si="10"/>
        <v>4.1279530426327628E-2</v>
      </c>
      <c r="R149" s="62">
        <f t="shared" ca="1" si="8"/>
        <v>4.1279530426327628E-2</v>
      </c>
    </row>
    <row r="150" spans="15:18" ht="15.6" x14ac:dyDescent="0.3">
      <c r="O150" s="63">
        <f t="shared" si="11"/>
        <v>-2.1240000000000316</v>
      </c>
      <c r="P150" s="65">
        <f t="shared" ca="1" si="9"/>
        <v>23.007999999999747</v>
      </c>
      <c r="Q150" s="64">
        <f t="shared" si="10"/>
        <v>4.1809715710063623E-2</v>
      </c>
      <c r="R150" s="62">
        <f t="shared" ca="1" si="8"/>
        <v>4.1809715710063623E-2</v>
      </c>
    </row>
    <row r="151" spans="15:18" ht="15.6" x14ac:dyDescent="0.3">
      <c r="O151" s="63">
        <f t="shared" si="11"/>
        <v>-2.1180000000000319</v>
      </c>
      <c r="P151" s="65">
        <f t="shared" ca="1" si="9"/>
        <v>23.055999999999745</v>
      </c>
      <c r="Q151" s="64">
        <f t="shared" si="10"/>
        <v>4.234518612378442E-2</v>
      </c>
      <c r="R151" s="62">
        <f t="shared" ca="1" si="8"/>
        <v>4.234518612378442E-2</v>
      </c>
    </row>
    <row r="152" spans="15:18" ht="15.6" x14ac:dyDescent="0.3">
      <c r="O152" s="63">
        <f t="shared" si="11"/>
        <v>-2.1120000000000321</v>
      </c>
      <c r="P152" s="65">
        <f t="shared" ca="1" si="9"/>
        <v>23.103999999999743</v>
      </c>
      <c r="Q152" s="64">
        <f t="shared" si="10"/>
        <v>4.2885970555784428E-2</v>
      </c>
      <c r="R152" s="62">
        <f t="shared" ca="1" si="8"/>
        <v>4.2885970555784428E-2</v>
      </c>
    </row>
    <row r="153" spans="15:18" ht="15.6" x14ac:dyDescent="0.3">
      <c r="O153" s="63">
        <f t="shared" si="11"/>
        <v>-2.1060000000000323</v>
      </c>
      <c r="P153" s="65">
        <f t="shared" ca="1" si="9"/>
        <v>23.151999999999742</v>
      </c>
      <c r="Q153" s="64">
        <f t="shared" si="10"/>
        <v>4.3432097686245737E-2</v>
      </c>
      <c r="R153" s="62">
        <f t="shared" ca="1" si="8"/>
        <v>4.3432097686245737E-2</v>
      </c>
    </row>
    <row r="154" spans="15:18" ht="15.6" x14ac:dyDescent="0.3">
      <c r="O154" s="63">
        <f t="shared" si="11"/>
        <v>-2.1000000000000325</v>
      </c>
      <c r="P154" s="65">
        <f t="shared" ca="1" si="9"/>
        <v>23.19999999999974</v>
      </c>
      <c r="Q154" s="64">
        <f t="shared" si="10"/>
        <v>4.3983595980424187E-2</v>
      </c>
      <c r="R154" s="62">
        <f t="shared" ca="1" si="8"/>
        <v>4.3983595980424187E-2</v>
      </c>
    </row>
    <row r="155" spans="15:18" ht="15.6" x14ac:dyDescent="0.3">
      <c r="O155" s="63">
        <f t="shared" si="11"/>
        <v>-2.0940000000000327</v>
      </c>
      <c r="P155" s="65">
        <f t="shared" ca="1" si="9"/>
        <v>23.247999999999738</v>
      </c>
      <c r="Q155" s="64">
        <f t="shared" si="10"/>
        <v>4.4540493681787661E-2</v>
      </c>
      <c r="R155" s="62">
        <f t="shared" ca="1" si="8"/>
        <v>4.4540493681787661E-2</v>
      </c>
    </row>
    <row r="156" spans="15:18" ht="15.6" x14ac:dyDescent="0.3">
      <c r="O156" s="63">
        <f t="shared" si="11"/>
        <v>-2.0880000000000329</v>
      </c>
      <c r="P156" s="65">
        <f t="shared" ca="1" si="9"/>
        <v>23.295999999999736</v>
      </c>
      <c r="Q156" s="64">
        <f t="shared" si="10"/>
        <v>4.5102818805106915E-2</v>
      </c>
      <c r="R156" s="62">
        <f t="shared" ca="1" si="8"/>
        <v>4.5102818805106915E-2</v>
      </c>
    </row>
    <row r="157" spans="15:18" ht="15.6" x14ac:dyDescent="0.3">
      <c r="O157" s="63">
        <f t="shared" si="11"/>
        <v>-2.0820000000000332</v>
      </c>
      <c r="P157" s="65">
        <f t="shared" ca="1" si="9"/>
        <v>23.343999999999735</v>
      </c>
      <c r="Q157" s="64">
        <f t="shared" si="10"/>
        <v>4.5670599129500729E-2</v>
      </c>
      <c r="R157" s="62">
        <f t="shared" ca="1" si="8"/>
        <v>4.5670599129500729E-2</v>
      </c>
    </row>
    <row r="158" spans="15:18" ht="15.6" x14ac:dyDescent="0.3">
      <c r="O158" s="63">
        <f t="shared" si="11"/>
        <v>-2.0760000000000334</v>
      </c>
      <c r="P158" s="65">
        <f t="shared" ca="1" si="9"/>
        <v>23.391999999999733</v>
      </c>
      <c r="Q158" s="64">
        <f t="shared" si="10"/>
        <v>4.6243862191435336E-2</v>
      </c>
      <c r="R158" s="62">
        <f t="shared" ca="1" si="8"/>
        <v>4.6243862191435336E-2</v>
      </c>
    </row>
    <row r="159" spans="15:18" ht="15.6" x14ac:dyDescent="0.3">
      <c r="O159" s="63">
        <f t="shared" si="11"/>
        <v>-2.0700000000000336</v>
      </c>
      <c r="P159" s="65">
        <f t="shared" ca="1" si="9"/>
        <v>23.439999999999731</v>
      </c>
      <c r="Q159" s="64">
        <f t="shared" si="10"/>
        <v>4.6822635277679901E-2</v>
      </c>
      <c r="R159" s="62">
        <f t="shared" ca="1" si="8"/>
        <v>4.6822635277679901E-2</v>
      </c>
    </row>
    <row r="160" spans="15:18" ht="15.6" x14ac:dyDescent="0.3">
      <c r="O160" s="63">
        <f t="shared" si="11"/>
        <v>-2.0640000000000338</v>
      </c>
      <c r="P160" s="65">
        <f t="shared" ca="1" si="9"/>
        <v>23.48799999999973</v>
      </c>
      <c r="Q160" s="64">
        <f t="shared" si="10"/>
        <v>4.740694541821841E-2</v>
      </c>
      <c r="R160" s="62">
        <f t="shared" ca="1" si="8"/>
        <v>4.740694541821841E-2</v>
      </c>
    </row>
    <row r="161" spans="15:18" ht="15.6" x14ac:dyDescent="0.3">
      <c r="O161" s="63">
        <f t="shared" si="11"/>
        <v>-2.058000000000034</v>
      </c>
      <c r="P161" s="65">
        <f t="shared" ca="1" si="9"/>
        <v>23.535999999999728</v>
      </c>
      <c r="Q161" s="64">
        <f t="shared" si="10"/>
        <v>4.7996819379119454E-2</v>
      </c>
      <c r="R161" s="62">
        <f t="shared" ca="1" si="8"/>
        <v>4.7996819379119454E-2</v>
      </c>
    </row>
    <row r="162" spans="15:18" ht="15.6" x14ac:dyDescent="0.3">
      <c r="O162" s="63">
        <f t="shared" si="11"/>
        <v>-2.0520000000000342</v>
      </c>
      <c r="P162" s="65">
        <f t="shared" ca="1" si="9"/>
        <v>23.583999999999726</v>
      </c>
      <c r="Q162" s="64">
        <f t="shared" si="10"/>
        <v>4.8592283655364589E-2</v>
      </c>
      <c r="R162" s="62">
        <f t="shared" ca="1" si="8"/>
        <v>4.8592283655364589E-2</v>
      </c>
    </row>
    <row r="163" spans="15:18" ht="15.6" x14ac:dyDescent="0.3">
      <c r="O163" s="63">
        <f t="shared" si="11"/>
        <v>-2.0460000000000345</v>
      </c>
      <c r="P163" s="65">
        <f t="shared" ca="1" si="9"/>
        <v>23.631999999999724</v>
      </c>
      <c r="Q163" s="64">
        <f t="shared" si="10"/>
        <v>4.9193364463636327E-2</v>
      </c>
      <c r="R163" s="62">
        <f t="shared" ca="1" si="8"/>
        <v>4.9193364463636327E-2</v>
      </c>
    </row>
    <row r="164" spans="15:18" ht="15.6" x14ac:dyDescent="0.3">
      <c r="O164" s="63">
        <f t="shared" si="11"/>
        <v>-2.0400000000000347</v>
      </c>
      <c r="P164" s="65">
        <f t="shared" ca="1" si="9"/>
        <v>23.679999999999723</v>
      </c>
      <c r="Q164" s="64">
        <f t="shared" si="10"/>
        <v>4.9800087735067257E-2</v>
      </c>
      <c r="R164" s="62">
        <f t="shared" ca="1" si="8"/>
        <v>4.9800087735067257E-2</v>
      </c>
    </row>
    <row r="165" spans="15:18" ht="15.6" x14ac:dyDescent="0.3">
      <c r="O165" s="63">
        <f t="shared" si="11"/>
        <v>-2.0340000000000349</v>
      </c>
      <c r="P165" s="65">
        <f t="shared" ca="1" si="9"/>
        <v>23.727999999999721</v>
      </c>
      <c r="Q165" s="64">
        <f t="shared" si="10"/>
        <v>5.0412479107950547E-2</v>
      </c>
      <c r="R165" s="62">
        <f t="shared" ca="1" si="8"/>
        <v>5.0412479107950547E-2</v>
      </c>
    </row>
    <row r="166" spans="15:18" ht="15.6" x14ac:dyDescent="0.3">
      <c r="O166" s="63">
        <f t="shared" si="11"/>
        <v>-2.0280000000000351</v>
      </c>
      <c r="P166" s="65">
        <f t="shared" ca="1" si="9"/>
        <v>23.775999999999719</v>
      </c>
      <c r="Q166" s="64">
        <f t="shared" si="10"/>
        <v>5.1030563920414065E-2</v>
      </c>
      <c r="R166" s="62">
        <f t="shared" ca="1" si="8"/>
        <v>5.1030563920414065E-2</v>
      </c>
    </row>
    <row r="167" spans="15:18" ht="15.6" x14ac:dyDescent="0.3">
      <c r="O167" s="63">
        <f t="shared" si="11"/>
        <v>-2.0220000000000353</v>
      </c>
      <c r="P167" s="65">
        <f t="shared" ca="1" si="9"/>
        <v>23.823999999999717</v>
      </c>
      <c r="Q167" s="64">
        <f t="shared" si="10"/>
        <v>5.1654367203058008E-2</v>
      </c>
      <c r="R167" s="62">
        <f t="shared" ca="1" si="8"/>
        <v>5.1654367203058008E-2</v>
      </c>
    </row>
    <row r="168" spans="15:18" ht="15.6" x14ac:dyDescent="0.3">
      <c r="O168" s="63">
        <f t="shared" si="11"/>
        <v>-2.0160000000000355</v>
      </c>
      <c r="P168" s="65">
        <f t="shared" ca="1" si="9"/>
        <v>23.871999999999716</v>
      </c>
      <c r="Q168" s="64">
        <f t="shared" si="10"/>
        <v>5.2283913671558373E-2</v>
      </c>
      <c r="R168" s="62">
        <f t="shared" ca="1" si="8"/>
        <v>5.2283913671558373E-2</v>
      </c>
    </row>
    <row r="169" spans="15:18" ht="15.6" x14ac:dyDescent="0.3">
      <c r="O169" s="63">
        <f t="shared" si="11"/>
        <v>-2.0100000000000358</v>
      </c>
      <c r="P169" s="65">
        <f t="shared" ca="1" si="9"/>
        <v>23.919999999999714</v>
      </c>
      <c r="Q169" s="64">
        <f t="shared" si="10"/>
        <v>5.2919227719236482E-2</v>
      </c>
      <c r="R169" s="62">
        <f t="shared" ca="1" si="8"/>
        <v>5.2919227719236482E-2</v>
      </c>
    </row>
    <row r="170" spans="15:18" ht="15.6" x14ac:dyDescent="0.3">
      <c r="O170" s="63">
        <f t="shared" si="11"/>
        <v>-2.004000000000036</v>
      </c>
      <c r="P170" s="65">
        <f t="shared" ca="1" si="9"/>
        <v>23.967999999999712</v>
      </c>
      <c r="Q170" s="64">
        <f t="shared" si="10"/>
        <v>5.356033340959649E-2</v>
      </c>
      <c r="R170" s="62">
        <f t="shared" ca="1" si="8"/>
        <v>5.356033340959649E-2</v>
      </c>
    </row>
    <row r="171" spans="15:18" ht="15.6" x14ac:dyDescent="0.3">
      <c r="O171" s="63">
        <f t="shared" si="11"/>
        <v>-1.998000000000036</v>
      </c>
      <c r="P171" s="65">
        <f t="shared" ca="1" si="9"/>
        <v>24.015999999999714</v>
      </c>
      <c r="Q171" s="64">
        <f t="shared" si="10"/>
        <v>5.4207254468831685E-2</v>
      </c>
      <c r="R171" s="62">
        <f t="shared" ca="1" si="8"/>
        <v>5.4207254468831685E-2</v>
      </c>
    </row>
    <row r="172" spans="15:18" ht="15.6" x14ac:dyDescent="0.3">
      <c r="O172" s="63">
        <f t="shared" si="11"/>
        <v>-1.992000000000036</v>
      </c>
      <c r="P172" s="65">
        <f t="shared" ca="1" si="9"/>
        <v>24.063999999999712</v>
      </c>
      <c r="Q172" s="64">
        <f t="shared" si="10"/>
        <v>5.4860014278300805E-2</v>
      </c>
      <c r="R172" s="62">
        <f t="shared" ca="1" si="8"/>
        <v>5.4860014278300805E-2</v>
      </c>
    </row>
    <row r="173" spans="15:18" ht="15.6" x14ac:dyDescent="0.3">
      <c r="O173" s="63">
        <f t="shared" si="11"/>
        <v>-1.986000000000036</v>
      </c>
      <c r="P173" s="65">
        <f t="shared" ca="1" si="9"/>
        <v>24.111999999999711</v>
      </c>
      <c r="Q173" s="64">
        <f t="shared" si="10"/>
        <v>5.551863586697614E-2</v>
      </c>
      <c r="R173" s="62">
        <f t="shared" ca="1" si="8"/>
        <v>5.551863586697614E-2</v>
      </c>
    </row>
    <row r="174" spans="15:18" ht="15.6" x14ac:dyDescent="0.3">
      <c r="O174" s="63">
        <f t="shared" si="11"/>
        <v>-1.980000000000036</v>
      </c>
      <c r="P174" s="65">
        <f t="shared" ca="1" si="9"/>
        <v>24.159999999999712</v>
      </c>
      <c r="Q174" s="64">
        <f t="shared" si="10"/>
        <v>5.6183141903864038E-2</v>
      </c>
      <c r="R174" s="62">
        <f t="shared" ca="1" si="8"/>
        <v>5.6183141903864038E-2</v>
      </c>
    </row>
    <row r="175" spans="15:18" ht="15.6" x14ac:dyDescent="0.3">
      <c r="O175" s="63">
        <f t="shared" si="11"/>
        <v>-1.9740000000000359</v>
      </c>
      <c r="P175" s="65">
        <f t="shared" ca="1" si="9"/>
        <v>24.207999999999714</v>
      </c>
      <c r="Q175" s="64">
        <f t="shared" si="10"/>
        <v>5.6853554690399613E-2</v>
      </c>
      <c r="R175" s="62">
        <f t="shared" ca="1" si="8"/>
        <v>5.6853554690399613E-2</v>
      </c>
    </row>
    <row r="176" spans="15:18" ht="15.6" x14ac:dyDescent="0.3">
      <c r="O176" s="63">
        <f t="shared" si="11"/>
        <v>-1.9680000000000359</v>
      </c>
      <c r="P176" s="65">
        <f t="shared" ca="1" si="9"/>
        <v>24.255999999999712</v>
      </c>
      <c r="Q176" s="64">
        <f t="shared" si="10"/>
        <v>5.7529896152816798E-2</v>
      </c>
      <c r="R176" s="62">
        <f t="shared" ca="1" si="8"/>
        <v>5.7529896152816798E-2</v>
      </c>
    </row>
    <row r="177" spans="15:18" ht="15.6" x14ac:dyDescent="0.3">
      <c r="O177" s="63">
        <f t="shared" si="11"/>
        <v>-1.9620000000000359</v>
      </c>
      <c r="P177" s="65">
        <f t="shared" ca="1" si="9"/>
        <v>24.303999999999711</v>
      </c>
      <c r="Q177" s="64">
        <f t="shared" si="10"/>
        <v>5.8212187834495249E-2</v>
      </c>
      <c r="R177" s="62">
        <f t="shared" ca="1" si="8"/>
        <v>5.8212187834495249E-2</v>
      </c>
    </row>
    <row r="178" spans="15:18" ht="15.6" x14ac:dyDescent="0.3">
      <c r="O178" s="63">
        <f t="shared" si="11"/>
        <v>-1.9560000000000359</v>
      </c>
      <c r="P178" s="65">
        <f t="shared" ca="1" si="9"/>
        <v>24.351999999999713</v>
      </c>
      <c r="Q178" s="64">
        <f t="shared" si="10"/>
        <v>5.8900450888285147E-2</v>
      </c>
      <c r="R178" s="62">
        <f t="shared" ca="1" si="8"/>
        <v>5.8900450888285147E-2</v>
      </c>
    </row>
    <row r="179" spans="15:18" ht="15.6" x14ac:dyDescent="0.3">
      <c r="O179" s="63">
        <f t="shared" si="11"/>
        <v>-1.9500000000000359</v>
      </c>
      <c r="P179" s="65">
        <f t="shared" ca="1" si="9"/>
        <v>24.399999999999714</v>
      </c>
      <c r="Q179" s="64">
        <f t="shared" si="10"/>
        <v>5.9594706068811898E-2</v>
      </c>
      <c r="R179" s="62">
        <f t="shared" ca="1" si="8"/>
        <v>5.9594706068811898E-2</v>
      </c>
    </row>
    <row r="180" spans="15:18" ht="15.6" x14ac:dyDescent="0.3">
      <c r="O180" s="63">
        <f t="shared" si="11"/>
        <v>-1.9440000000000359</v>
      </c>
      <c r="P180" s="65">
        <f t="shared" ca="1" si="9"/>
        <v>24.447999999999713</v>
      </c>
      <c r="Q180" s="64">
        <f t="shared" si="10"/>
        <v>6.0294973724761489E-2</v>
      </c>
      <c r="R180" s="62">
        <f t="shared" ca="1" si="8"/>
        <v>6.0294973724761489E-2</v>
      </c>
    </row>
    <row r="181" spans="15:18" ht="15.6" x14ac:dyDescent="0.3">
      <c r="O181" s="63">
        <f t="shared" si="11"/>
        <v>-1.9380000000000359</v>
      </c>
      <c r="P181" s="65">
        <f t="shared" ca="1" si="9"/>
        <v>24.495999999999711</v>
      </c>
      <c r="Q181" s="64">
        <f t="shared" si="10"/>
        <v>6.1001273791148447E-2</v>
      </c>
      <c r="R181" s="62">
        <f t="shared" ca="1" si="8"/>
        <v>6.1001273791148447E-2</v>
      </c>
    </row>
    <row r="182" spans="15:18" ht="15.6" x14ac:dyDescent="0.3">
      <c r="O182" s="63">
        <f t="shared" si="11"/>
        <v>-1.9320000000000359</v>
      </c>
      <c r="P182" s="65">
        <f t="shared" ca="1" si="9"/>
        <v>24.543999999999713</v>
      </c>
      <c r="Q182" s="64">
        <f t="shared" si="10"/>
        <v>6.1713625781567652E-2</v>
      </c>
      <c r="R182" s="62">
        <f t="shared" ca="1" si="8"/>
        <v>6.1713625781567652E-2</v>
      </c>
    </row>
    <row r="183" spans="15:18" ht="15.6" x14ac:dyDescent="0.3">
      <c r="O183" s="63">
        <f t="shared" si="11"/>
        <v>-1.9260000000000359</v>
      </c>
      <c r="P183" s="65">
        <f t="shared" ca="1" si="9"/>
        <v>24.591999999999715</v>
      </c>
      <c r="Q183" s="64">
        <f t="shared" si="10"/>
        <v>6.2432048780431577E-2</v>
      </c>
      <c r="R183" s="62">
        <f t="shared" ca="1" si="8"/>
        <v>6.2432048780431577E-2</v>
      </c>
    </row>
    <row r="184" spans="15:18" ht="15.6" x14ac:dyDescent="0.3">
      <c r="O184" s="63">
        <f t="shared" si="11"/>
        <v>-1.9200000000000359</v>
      </c>
      <c r="P184" s="65">
        <f t="shared" ca="1" si="9"/>
        <v>24.639999999999713</v>
      </c>
      <c r="Q184" s="64">
        <f t="shared" si="10"/>
        <v>6.3156561435194283E-2</v>
      </c>
      <c r="R184" s="62">
        <f t="shared" ca="1" si="8"/>
        <v>6.3156561435194283E-2</v>
      </c>
    </row>
    <row r="185" spans="15:18" ht="15.6" x14ac:dyDescent="0.3">
      <c r="O185" s="63">
        <f t="shared" si="11"/>
        <v>-1.9140000000000359</v>
      </c>
      <c r="P185" s="65">
        <f t="shared" ca="1" si="9"/>
        <v>24.687999999999711</v>
      </c>
      <c r="Q185" s="64">
        <f t="shared" si="10"/>
        <v>6.3887181948564201E-2</v>
      </c>
      <c r="R185" s="62">
        <f t="shared" ca="1" si="8"/>
        <v>6.3887181948564201E-2</v>
      </c>
    </row>
    <row r="186" spans="15:18" ht="15.6" x14ac:dyDescent="0.3">
      <c r="O186" s="63">
        <f t="shared" si="11"/>
        <v>-1.9080000000000359</v>
      </c>
      <c r="P186" s="65">
        <f t="shared" ca="1" si="9"/>
        <v>24.735999999999713</v>
      </c>
      <c r="Q186" s="64">
        <f t="shared" si="10"/>
        <v>6.4623928070706466E-2</v>
      </c>
      <c r="R186" s="62">
        <f t="shared" ca="1" si="8"/>
        <v>6.4623928070706466E-2</v>
      </c>
    </row>
    <row r="187" spans="15:18" ht="15.6" x14ac:dyDescent="0.3">
      <c r="O187" s="63">
        <f t="shared" si="11"/>
        <v>-1.9020000000000359</v>
      </c>
      <c r="P187" s="65">
        <f t="shared" ca="1" si="9"/>
        <v>24.783999999999715</v>
      </c>
      <c r="Q187" s="64">
        <f t="shared" si="10"/>
        <v>6.5366817091437268E-2</v>
      </c>
      <c r="R187" s="62">
        <f t="shared" ca="1" si="8"/>
        <v>6.5366817091437268E-2</v>
      </c>
    </row>
    <row r="188" spans="15:18" ht="15.6" x14ac:dyDescent="0.3">
      <c r="O188" s="63">
        <f t="shared" si="11"/>
        <v>-1.8960000000000359</v>
      </c>
      <c r="P188" s="65">
        <f t="shared" ca="1" si="9"/>
        <v>24.831999999999713</v>
      </c>
      <c r="Q188" s="64">
        <f t="shared" si="10"/>
        <v>6.6115865832411025E-2</v>
      </c>
      <c r="R188" s="62">
        <f t="shared" ca="1" si="8"/>
        <v>6.6115865832411025E-2</v>
      </c>
    </row>
    <row r="189" spans="15:18" ht="15.6" x14ac:dyDescent="0.3">
      <c r="O189" s="63">
        <f t="shared" si="11"/>
        <v>-1.8900000000000359</v>
      </c>
      <c r="P189" s="65">
        <f t="shared" ca="1" si="9"/>
        <v>24.879999999999711</v>
      </c>
      <c r="Q189" s="64">
        <f t="shared" si="10"/>
        <v>6.6871090639302619E-2</v>
      </c>
      <c r="R189" s="62">
        <f t="shared" ca="1" si="8"/>
        <v>6.6871090639302619E-2</v>
      </c>
    </row>
    <row r="190" spans="15:18" ht="15.6" x14ac:dyDescent="0.3">
      <c r="O190" s="63">
        <f t="shared" si="11"/>
        <v>-1.8840000000000359</v>
      </c>
      <c r="P190" s="65">
        <f t="shared" ca="1" si="9"/>
        <v>24.927999999999713</v>
      </c>
      <c r="Q190" s="64">
        <f t="shared" si="10"/>
        <v>6.763250737398592E-2</v>
      </c>
      <c r="R190" s="62">
        <f t="shared" ca="1" si="8"/>
        <v>6.763250737398592E-2</v>
      </c>
    </row>
    <row r="191" spans="15:18" ht="15.6" x14ac:dyDescent="0.3">
      <c r="O191" s="63">
        <f t="shared" si="11"/>
        <v>-1.8780000000000359</v>
      </c>
      <c r="P191" s="65">
        <f t="shared" ca="1" si="9"/>
        <v>24.975999999999715</v>
      </c>
      <c r="Q191" s="64">
        <f t="shared" si="10"/>
        <v>6.8400131406710446E-2</v>
      </c>
      <c r="R191" s="62">
        <f t="shared" ca="1" si="8"/>
        <v>6.8400131406710446E-2</v>
      </c>
    </row>
    <row r="192" spans="15:18" ht="15.6" x14ac:dyDescent="0.3">
      <c r="O192" s="63">
        <f t="shared" si="11"/>
        <v>-1.8720000000000359</v>
      </c>
      <c r="P192" s="65">
        <f t="shared" ca="1" si="9"/>
        <v>25.023999999999713</v>
      </c>
      <c r="Q192" s="64">
        <f t="shared" si="10"/>
        <v>6.9173977608277856E-2</v>
      </c>
      <c r="R192" s="62">
        <f t="shared" ca="1" si="8"/>
        <v>6.9173977608277856E-2</v>
      </c>
    </row>
    <row r="193" spans="15:18" ht="15.6" x14ac:dyDescent="0.3">
      <c r="O193" s="63">
        <f t="shared" si="11"/>
        <v>-1.8660000000000359</v>
      </c>
      <c r="P193" s="65">
        <f t="shared" ca="1" si="9"/>
        <v>25.071999999999711</v>
      </c>
      <c r="Q193" s="64">
        <f t="shared" si="10"/>
        <v>6.9954060342219668E-2</v>
      </c>
      <c r="R193" s="62">
        <f t="shared" ca="1" si="8"/>
        <v>6.9954060342219668E-2</v>
      </c>
    </row>
    <row r="194" spans="15:18" ht="15.6" x14ac:dyDescent="0.3">
      <c r="O194" s="63">
        <f t="shared" si="11"/>
        <v>-1.8600000000000358</v>
      </c>
      <c r="P194" s="65">
        <f t="shared" ca="1" si="9"/>
        <v>25.119999999999713</v>
      </c>
      <c r="Q194" s="64">
        <f t="shared" si="10"/>
        <v>7.0740393456978662E-2</v>
      </c>
      <c r="R194" s="62">
        <f t="shared" ca="1" si="8"/>
        <v>7.0740393456978662E-2</v>
      </c>
    </row>
    <row r="195" spans="15:18" ht="15.6" x14ac:dyDescent="0.3">
      <c r="O195" s="63">
        <f t="shared" si="11"/>
        <v>-1.8540000000000358</v>
      </c>
      <c r="P195" s="65">
        <f t="shared" ca="1" si="9"/>
        <v>25.167999999999715</v>
      </c>
      <c r="Q195" s="64">
        <f t="shared" si="10"/>
        <v>7.1532990278094594E-2</v>
      </c>
      <c r="R195" s="62">
        <f t="shared" ca="1" si="8"/>
        <v>7.1532990278094594E-2</v>
      </c>
    </row>
    <row r="196" spans="15:18" ht="15.6" x14ac:dyDescent="0.3">
      <c r="O196" s="63">
        <f t="shared" si="11"/>
        <v>-1.8480000000000358</v>
      </c>
      <c r="P196" s="65">
        <f t="shared" ca="1" si="9"/>
        <v>25.215999999999713</v>
      </c>
      <c r="Q196" s="64">
        <f t="shared" si="10"/>
        <v>7.2331863600397034E-2</v>
      </c>
      <c r="R196" s="62">
        <f t="shared" ref="R196:R259" ca="1" si="12">IF(AND(P196&gt;=$M$2,P196&lt;=$N$2),Q196,"")</f>
        <v>7.2331863600397034E-2</v>
      </c>
    </row>
    <row r="197" spans="15:18" ht="15.6" x14ac:dyDescent="0.3">
      <c r="O197" s="63">
        <f t="shared" si="11"/>
        <v>-1.8420000000000358</v>
      </c>
      <c r="P197" s="65">
        <f t="shared" ref="P197:P260" ca="1" si="13">$B$3+$F$3*O197</f>
        <v>25.263999999999712</v>
      </c>
      <c r="Q197" s="64">
        <f t="shared" ref="Q197:Q260" si="14">_xlfn.NORM.S.DIST(O197,0)</f>
        <v>7.3137025680206441E-2</v>
      </c>
      <c r="R197" s="62">
        <f t="shared" ca="1" si="12"/>
        <v>7.3137025680206441E-2</v>
      </c>
    </row>
    <row r="198" spans="15:18" ht="15.6" x14ac:dyDescent="0.3">
      <c r="O198" s="63">
        <f t="shared" ref="O198:O261" si="15">O197+0.006</f>
        <v>-1.8360000000000358</v>
      </c>
      <c r="P198" s="65">
        <f t="shared" ca="1" si="13"/>
        <v>25.311999999999713</v>
      </c>
      <c r="Q198" s="64">
        <f t="shared" si="14"/>
        <v>7.3948488227545531E-2</v>
      </c>
      <c r="R198" s="62">
        <f t="shared" ca="1" si="12"/>
        <v>7.3948488227545531E-2</v>
      </c>
    </row>
    <row r="199" spans="15:18" ht="15.6" x14ac:dyDescent="0.3">
      <c r="O199" s="63">
        <f t="shared" si="15"/>
        <v>-1.8300000000000358</v>
      </c>
      <c r="P199" s="65">
        <f t="shared" ca="1" si="13"/>
        <v>25.359999999999715</v>
      </c>
      <c r="Q199" s="64">
        <f t="shared" si="14"/>
        <v>7.4766262398362718E-2</v>
      </c>
      <c r="R199" s="62">
        <f t="shared" ca="1" si="12"/>
        <v>7.4766262398362718E-2</v>
      </c>
    </row>
    <row r="200" spans="15:18" ht="15.6" x14ac:dyDescent="0.3">
      <c r="O200" s="63">
        <f t="shared" si="15"/>
        <v>-1.8240000000000358</v>
      </c>
      <c r="P200" s="65">
        <f t="shared" ca="1" si="13"/>
        <v>25.407999999999713</v>
      </c>
      <c r="Q200" s="64">
        <f t="shared" si="14"/>
        <v>7.5590358786769271E-2</v>
      </c>
      <c r="R200" s="62">
        <f t="shared" ca="1" si="12"/>
        <v>7.5590358786769271E-2</v>
      </c>
    </row>
    <row r="201" spans="15:18" ht="15.6" x14ac:dyDescent="0.3">
      <c r="O201" s="63">
        <f t="shared" si="15"/>
        <v>-1.8180000000000358</v>
      </c>
      <c r="P201" s="65">
        <f t="shared" ca="1" si="13"/>
        <v>25.455999999999712</v>
      </c>
      <c r="Q201" s="64">
        <f t="shared" si="14"/>
        <v>7.6420787417292343E-2</v>
      </c>
      <c r="R201" s="62">
        <f t="shared" ca="1" si="12"/>
        <v>7.6420787417292343E-2</v>
      </c>
    </row>
    <row r="202" spans="15:18" ht="15.6" x14ac:dyDescent="0.3">
      <c r="O202" s="63">
        <f t="shared" si="15"/>
        <v>-1.8120000000000358</v>
      </c>
      <c r="P202" s="65">
        <f t="shared" ca="1" si="13"/>
        <v>25.503999999999714</v>
      </c>
      <c r="Q202" s="64">
        <f t="shared" si="14"/>
        <v>7.7257557737145502E-2</v>
      </c>
      <c r="R202" s="62">
        <f t="shared" ca="1" si="12"/>
        <v>7.7257557737145502E-2</v>
      </c>
    </row>
    <row r="203" spans="15:18" ht="15.6" x14ac:dyDescent="0.3">
      <c r="O203" s="63">
        <f t="shared" si="15"/>
        <v>-1.8060000000000358</v>
      </c>
      <c r="P203" s="65">
        <f t="shared" ca="1" si="13"/>
        <v>25.551999999999715</v>
      </c>
      <c r="Q203" s="64">
        <f t="shared" si="14"/>
        <v>7.8100678608518603E-2</v>
      </c>
      <c r="R203" s="62">
        <f t="shared" ca="1" si="12"/>
        <v>7.8100678608518603E-2</v>
      </c>
    </row>
    <row r="204" spans="15:18" ht="15.6" x14ac:dyDescent="0.3">
      <c r="O204" s="63">
        <f t="shared" si="15"/>
        <v>-1.8000000000000358</v>
      </c>
      <c r="P204" s="65">
        <f t="shared" ca="1" si="13"/>
        <v>25.599999999999714</v>
      </c>
      <c r="Q204" s="64">
        <f t="shared" si="14"/>
        <v>7.895015830088907E-2</v>
      </c>
      <c r="R204" s="62">
        <f t="shared" ca="1" si="12"/>
        <v>7.895015830088907E-2</v>
      </c>
    </row>
    <row r="205" spans="15:18" ht="15.6" x14ac:dyDescent="0.3">
      <c r="O205" s="63">
        <f t="shared" si="15"/>
        <v>-1.7940000000000358</v>
      </c>
      <c r="P205" s="65">
        <f t="shared" ca="1" si="13"/>
        <v>25.647999999999712</v>
      </c>
      <c r="Q205" s="64">
        <f t="shared" si="14"/>
        <v>7.9806004483356438E-2</v>
      </c>
      <c r="R205" s="62">
        <f t="shared" ca="1" si="12"/>
        <v>7.9806004483356438E-2</v>
      </c>
    </row>
    <row r="206" spans="15:18" ht="15.6" x14ac:dyDescent="0.3">
      <c r="O206" s="63">
        <f t="shared" si="15"/>
        <v>-1.7880000000000358</v>
      </c>
      <c r="P206" s="65">
        <f t="shared" ca="1" si="13"/>
        <v>25.695999999999714</v>
      </c>
      <c r="Q206" s="64">
        <f t="shared" si="14"/>
        <v>8.0668224217001872E-2</v>
      </c>
      <c r="R206" s="62">
        <f t="shared" ca="1" si="12"/>
        <v>8.0668224217001872E-2</v>
      </c>
    </row>
    <row r="207" spans="15:18" ht="15.6" x14ac:dyDescent="0.3">
      <c r="O207" s="63">
        <f t="shared" si="15"/>
        <v>-1.7820000000000358</v>
      </c>
      <c r="P207" s="65">
        <f t="shared" ca="1" si="13"/>
        <v>25.743999999999716</v>
      </c>
      <c r="Q207" s="64">
        <f t="shared" si="14"/>
        <v>8.1536823947274947E-2</v>
      </c>
      <c r="R207" s="62">
        <f t="shared" ca="1" si="12"/>
        <v>8.1536823947274947E-2</v>
      </c>
    </row>
    <row r="208" spans="15:18" ht="15.6" x14ac:dyDescent="0.3">
      <c r="O208" s="63">
        <f t="shared" si="15"/>
        <v>-1.7760000000000358</v>
      </c>
      <c r="P208" s="65">
        <f t="shared" ca="1" si="13"/>
        <v>25.791999999999714</v>
      </c>
      <c r="Q208" s="64">
        <f t="shared" si="14"/>
        <v>8.241180949640925E-2</v>
      </c>
      <c r="R208" s="62">
        <f t="shared" ca="1" si="12"/>
        <v>8.241180949640925E-2</v>
      </c>
    </row>
    <row r="209" spans="15:18" ht="15.6" x14ac:dyDescent="0.3">
      <c r="O209" s="63">
        <f t="shared" si="15"/>
        <v>-1.7700000000000358</v>
      </c>
      <c r="P209" s="65">
        <f t="shared" ca="1" si="13"/>
        <v>25.839999999999712</v>
      </c>
      <c r="Q209" s="64">
        <f t="shared" si="14"/>
        <v>8.3293186055869189E-2</v>
      </c>
      <c r="R209" s="62">
        <f t="shared" ca="1" si="12"/>
        <v>8.3293186055869189E-2</v>
      </c>
    </row>
    <row r="210" spans="15:18" ht="15.6" x14ac:dyDescent="0.3">
      <c r="O210" s="63">
        <f t="shared" si="15"/>
        <v>-1.7640000000000358</v>
      </c>
      <c r="P210" s="65">
        <f t="shared" ca="1" si="13"/>
        <v>25.887999999999714</v>
      </c>
      <c r="Q210" s="64">
        <f t="shared" si="14"/>
        <v>8.4180958178829521E-2</v>
      </c>
      <c r="R210" s="62">
        <f t="shared" ca="1" si="12"/>
        <v>8.4180958178829521E-2</v>
      </c>
    </row>
    <row r="211" spans="15:18" ht="15.6" x14ac:dyDescent="0.3">
      <c r="O211" s="63">
        <f t="shared" si="15"/>
        <v>-1.7580000000000358</v>
      </c>
      <c r="P211" s="65">
        <f t="shared" ca="1" si="13"/>
        <v>25.935999999999716</v>
      </c>
      <c r="Q211" s="64">
        <f t="shared" si="14"/>
        <v>8.5075129772689995E-2</v>
      </c>
      <c r="R211" s="62">
        <f t="shared" ca="1" si="12"/>
        <v>8.5075129772689995E-2</v>
      </c>
    </row>
    <row r="212" spans="15:18" ht="15.6" x14ac:dyDescent="0.3">
      <c r="O212" s="63">
        <f t="shared" si="15"/>
        <v>-1.7520000000000358</v>
      </c>
      <c r="P212" s="65">
        <f t="shared" ca="1" si="13"/>
        <v>25.983999999999714</v>
      </c>
      <c r="Q212" s="64">
        <f t="shared" si="14"/>
        <v>8.5975704091626748E-2</v>
      </c>
      <c r="R212" s="62">
        <f t="shared" ca="1" si="12"/>
        <v>8.5975704091626748E-2</v>
      </c>
    </row>
    <row r="213" spans="15:18" ht="15.6" x14ac:dyDescent="0.3">
      <c r="O213" s="63">
        <f t="shared" si="15"/>
        <v>-1.7460000000000357</v>
      </c>
      <c r="P213" s="65">
        <f t="shared" ca="1" si="13"/>
        <v>26.031999999999712</v>
      </c>
      <c r="Q213" s="64">
        <f t="shared" si="14"/>
        <v>8.688268372918298E-2</v>
      </c>
      <c r="R213" s="62">
        <f t="shared" ca="1" si="12"/>
        <v>8.688268372918298E-2</v>
      </c>
    </row>
    <row r="214" spans="15:18" ht="15.6" x14ac:dyDescent="0.3">
      <c r="O214" s="63">
        <f t="shared" si="15"/>
        <v>-1.7400000000000357</v>
      </c>
      <c r="P214" s="65">
        <f t="shared" ca="1" si="13"/>
        <v>26.079999999999714</v>
      </c>
      <c r="Q214" s="64">
        <f t="shared" si="14"/>
        <v>8.7796070610900168E-2</v>
      </c>
      <c r="R214" s="62">
        <f t="shared" ca="1" si="12"/>
        <v>8.7796070610900168E-2</v>
      </c>
    </row>
    <row r="215" spans="15:18" ht="15.6" x14ac:dyDescent="0.3">
      <c r="O215" s="63">
        <f t="shared" si="15"/>
        <v>-1.7340000000000357</v>
      </c>
      <c r="P215" s="65">
        <f t="shared" ca="1" si="13"/>
        <v>26.127999999999716</v>
      </c>
      <c r="Q215" s="64">
        <f t="shared" si="14"/>
        <v>8.871586598699259E-2</v>
      </c>
      <c r="R215" s="62">
        <f t="shared" ca="1" si="12"/>
        <v>8.871586598699259E-2</v>
      </c>
    </row>
    <row r="216" spans="15:18" ht="15.6" x14ac:dyDescent="0.3">
      <c r="O216" s="63">
        <f t="shared" si="15"/>
        <v>-1.7280000000000357</v>
      </c>
      <c r="P216" s="65">
        <f t="shared" ca="1" si="13"/>
        <v>26.175999999999714</v>
      </c>
      <c r="Q216" s="64">
        <f t="shared" si="14"/>
        <v>8.9642070425066833E-2</v>
      </c>
      <c r="R216" s="62">
        <f t="shared" ca="1" si="12"/>
        <v>8.9642070425066833E-2</v>
      </c>
    </row>
    <row r="217" spans="15:18" ht="15.6" x14ac:dyDescent="0.3">
      <c r="O217" s="63">
        <f t="shared" si="15"/>
        <v>-1.7220000000000357</v>
      </c>
      <c r="P217" s="65">
        <f t="shared" ca="1" si="13"/>
        <v>26.223999999999712</v>
      </c>
      <c r="Q217" s="64">
        <f t="shared" si="14"/>
        <v>9.0574683802888342E-2</v>
      </c>
      <c r="R217" s="62">
        <f t="shared" ca="1" si="12"/>
        <v>9.0574683802888342E-2</v>
      </c>
    </row>
    <row r="218" spans="15:18" ht="15.6" x14ac:dyDescent="0.3">
      <c r="O218" s="63">
        <f t="shared" si="15"/>
        <v>-1.7160000000000357</v>
      </c>
      <c r="P218" s="65">
        <f t="shared" ca="1" si="13"/>
        <v>26.271999999999714</v>
      </c>
      <c r="Q218" s="64">
        <f t="shared" si="14"/>
        <v>9.1513705301197179E-2</v>
      </c>
      <c r="R218" s="62">
        <f t="shared" ca="1" si="12"/>
        <v>9.1513705301197179E-2</v>
      </c>
    </row>
    <row r="219" spans="15:18" ht="15.6" x14ac:dyDescent="0.3">
      <c r="O219" s="63">
        <f t="shared" si="15"/>
        <v>-1.7100000000000357</v>
      </c>
      <c r="P219" s="65">
        <f t="shared" ca="1" si="13"/>
        <v>26.319999999999716</v>
      </c>
      <c r="Q219" s="64">
        <f t="shared" si="14"/>
        <v>9.2459133396575008E-2</v>
      </c>
      <c r="R219" s="62">
        <f t="shared" ca="1" si="12"/>
        <v>9.2459133396575008E-2</v>
      </c>
    </row>
    <row r="220" spans="15:18" ht="15.6" x14ac:dyDescent="0.3">
      <c r="O220" s="63">
        <f t="shared" si="15"/>
        <v>-1.7040000000000357</v>
      </c>
      <c r="P220" s="65">
        <f t="shared" ca="1" si="13"/>
        <v>26.367999999999714</v>
      </c>
      <c r="Q220" s="64">
        <f t="shared" si="14"/>
        <v>9.3410965854365494E-2</v>
      </c>
      <c r="R220" s="62">
        <f t="shared" ca="1" si="12"/>
        <v>9.3410965854365494E-2</v>
      </c>
    </row>
    <row r="221" spans="15:18" ht="15.6" x14ac:dyDescent="0.3">
      <c r="O221" s="63">
        <f t="shared" si="15"/>
        <v>-1.6980000000000357</v>
      </c>
      <c r="P221" s="65">
        <f t="shared" ca="1" si="13"/>
        <v>26.415999999999713</v>
      </c>
      <c r="Q221" s="64">
        <f t="shared" si="14"/>
        <v>9.4369199721649866E-2</v>
      </c>
      <c r="R221" s="62">
        <f t="shared" ca="1" si="12"/>
        <v>9.4369199721649866E-2</v>
      </c>
    </row>
    <row r="222" spans="15:18" ht="15.6" x14ac:dyDescent="0.3">
      <c r="O222" s="63">
        <f t="shared" si="15"/>
        <v>-1.6920000000000357</v>
      </c>
      <c r="P222" s="65">
        <f t="shared" ca="1" si="13"/>
        <v>26.463999999999714</v>
      </c>
      <c r="Q222" s="64">
        <f t="shared" si="14"/>
        <v>9.5333831320280324E-2</v>
      </c>
      <c r="R222" s="62">
        <f t="shared" ca="1" si="12"/>
        <v>9.5333831320280324E-2</v>
      </c>
    </row>
    <row r="223" spans="15:18" ht="15.6" x14ac:dyDescent="0.3">
      <c r="O223" s="63">
        <f t="shared" si="15"/>
        <v>-1.6860000000000357</v>
      </c>
      <c r="P223" s="65">
        <f t="shared" ca="1" si="13"/>
        <v>26.511999999999716</v>
      </c>
      <c r="Q223" s="64">
        <f t="shared" si="14"/>
        <v>9.6304856239972841E-2</v>
      </c>
      <c r="R223" s="62">
        <f t="shared" ca="1" si="12"/>
        <v>9.6304856239972841E-2</v>
      </c>
    </row>
    <row r="224" spans="15:18" ht="15.6" x14ac:dyDescent="0.3">
      <c r="O224" s="63">
        <f t="shared" si="15"/>
        <v>-1.6800000000000357</v>
      </c>
      <c r="P224" s="65">
        <f t="shared" ca="1" si="13"/>
        <v>26.559999999999715</v>
      </c>
      <c r="Q224" s="64">
        <f t="shared" si="14"/>
        <v>9.7282269331461668E-2</v>
      </c>
      <c r="R224" s="62">
        <f t="shared" ca="1" si="12"/>
        <v>9.7282269331461668E-2</v>
      </c>
    </row>
    <row r="225" spans="15:18" ht="15.6" x14ac:dyDescent="0.3">
      <c r="O225" s="63">
        <f t="shared" si="15"/>
        <v>-1.6740000000000357</v>
      </c>
      <c r="P225" s="65">
        <f t="shared" ca="1" si="13"/>
        <v>26.607999999999713</v>
      </c>
      <c r="Q225" s="64">
        <f t="shared" si="14"/>
        <v>9.8266064699717826E-2</v>
      </c>
      <c r="R225" s="62">
        <f t="shared" ca="1" si="12"/>
        <v>9.8266064699717826E-2</v>
      </c>
    </row>
    <row r="226" spans="15:18" ht="15.6" x14ac:dyDescent="0.3">
      <c r="O226" s="63">
        <f t="shared" si="15"/>
        <v>-1.6680000000000357</v>
      </c>
      <c r="P226" s="65">
        <f t="shared" ca="1" si="13"/>
        <v>26.655999999999715</v>
      </c>
      <c r="Q226" s="64">
        <f t="shared" si="14"/>
        <v>9.9256235697233491E-2</v>
      </c>
      <c r="R226" s="62">
        <f t="shared" ca="1" si="12"/>
        <v>9.9256235697233491E-2</v>
      </c>
    </row>
    <row r="227" spans="15:18" ht="15.6" x14ac:dyDescent="0.3">
      <c r="O227" s="63">
        <f t="shared" si="15"/>
        <v>-1.6620000000000357</v>
      </c>
      <c r="P227" s="65">
        <f t="shared" ca="1" si="13"/>
        <v>26.703999999999716</v>
      </c>
      <c r="Q227" s="64">
        <f t="shared" si="14"/>
        <v>0.10025277491737444</v>
      </c>
      <c r="R227" s="62">
        <f t="shared" ca="1" si="12"/>
        <v>0.10025277491737444</v>
      </c>
    </row>
    <row r="228" spans="15:18" ht="15.6" x14ac:dyDescent="0.3">
      <c r="O228" s="63">
        <f t="shared" si="15"/>
        <v>-1.6560000000000357</v>
      </c>
      <c r="P228" s="65">
        <f t="shared" ca="1" si="13"/>
        <v>26.751999999999715</v>
      </c>
      <c r="Q228" s="64">
        <f t="shared" si="14"/>
        <v>0.1012556741878028</v>
      </c>
      <c r="R228" s="62">
        <f t="shared" ca="1" si="12"/>
        <v>0.1012556741878028</v>
      </c>
    </row>
    <row r="229" spans="15:18" ht="15.6" x14ac:dyDescent="0.3">
      <c r="O229" s="63">
        <f t="shared" si="15"/>
        <v>-1.6500000000000357</v>
      </c>
      <c r="P229" s="65">
        <f t="shared" ca="1" si="13"/>
        <v>26.799999999999713</v>
      </c>
      <c r="Q229" s="64">
        <f t="shared" si="14"/>
        <v>0.10226492456397199</v>
      </c>
      <c r="R229" s="62">
        <f t="shared" ca="1" si="12"/>
        <v>0.10226492456397199</v>
      </c>
    </row>
    <row r="230" spans="15:18" ht="15.6" x14ac:dyDescent="0.3">
      <c r="O230" s="63">
        <f t="shared" si="15"/>
        <v>-1.6440000000000357</v>
      </c>
      <c r="P230" s="65">
        <f t="shared" ca="1" si="13"/>
        <v>26.847999999999715</v>
      </c>
      <c r="Q230" s="64">
        <f t="shared" si="14"/>
        <v>0.10328051632269647</v>
      </c>
      <c r="R230" s="62">
        <f t="shared" ca="1" si="12"/>
        <v>0.10328051632269647</v>
      </c>
    </row>
    <row r="231" spans="15:18" ht="15.6" x14ac:dyDescent="0.3">
      <c r="O231" s="63">
        <f t="shared" si="15"/>
        <v>-1.6380000000000356</v>
      </c>
      <c r="P231" s="65">
        <f t="shared" ca="1" si="13"/>
        <v>26.895999999999717</v>
      </c>
      <c r="Q231" s="64">
        <f t="shared" si="14"/>
        <v>0.10430243895579772</v>
      </c>
      <c r="R231" s="62">
        <f t="shared" ca="1" si="12"/>
        <v>0.10430243895579772</v>
      </c>
    </row>
    <row r="232" spans="15:18" ht="15.6" x14ac:dyDescent="0.3">
      <c r="O232" s="63">
        <f t="shared" si="15"/>
        <v>-1.6320000000000356</v>
      </c>
      <c r="P232" s="65">
        <f t="shared" ca="1" si="13"/>
        <v>26.943999999999715</v>
      </c>
      <c r="Q232" s="64">
        <f t="shared" si="14"/>
        <v>0.1053306811638294</v>
      </c>
      <c r="R232" s="62">
        <f t="shared" ca="1" si="12"/>
        <v>0.1053306811638294</v>
      </c>
    </row>
    <row r="233" spans="15:18" ht="15.6" x14ac:dyDescent="0.3">
      <c r="O233" s="63">
        <f t="shared" si="15"/>
        <v>-1.6260000000000356</v>
      </c>
      <c r="P233" s="65">
        <f t="shared" ca="1" si="13"/>
        <v>26.991999999999713</v>
      </c>
      <c r="Q233" s="64">
        <f t="shared" si="14"/>
        <v>0.10636523084988316</v>
      </c>
      <c r="R233" s="62">
        <f t="shared" ca="1" si="12"/>
        <v>0.10636523084988316</v>
      </c>
    </row>
    <row r="234" spans="15:18" ht="15.6" x14ac:dyDescent="0.3">
      <c r="O234" s="63">
        <f t="shared" si="15"/>
        <v>-1.6200000000000356</v>
      </c>
      <c r="P234" s="65">
        <f t="shared" ca="1" si="13"/>
        <v>27.039999999999715</v>
      </c>
      <c r="Q234" s="64">
        <f t="shared" si="14"/>
        <v>0.10740607511347761</v>
      </c>
      <c r="R234" s="62">
        <f t="shared" ca="1" si="12"/>
        <v>0.10740607511347761</v>
      </c>
    </row>
    <row r="235" spans="15:18" ht="15.6" x14ac:dyDescent="0.3">
      <c r="O235" s="63">
        <f t="shared" si="15"/>
        <v>-1.6140000000000356</v>
      </c>
      <c r="P235" s="65">
        <f t="shared" ca="1" si="13"/>
        <v>27.087999999999717</v>
      </c>
      <c r="Q235" s="64">
        <f t="shared" si="14"/>
        <v>0.10845320024453257</v>
      </c>
      <c r="R235" s="62">
        <f t="shared" ca="1" si="12"/>
        <v>0.10845320024453257</v>
      </c>
    </row>
    <row r="236" spans="15:18" ht="15.6" x14ac:dyDescent="0.3">
      <c r="O236" s="63">
        <f t="shared" si="15"/>
        <v>-1.6080000000000356</v>
      </c>
      <c r="P236" s="65">
        <f t="shared" ca="1" si="13"/>
        <v>27.135999999999715</v>
      </c>
      <c r="Q236" s="64">
        <f t="shared" si="14"/>
        <v>0.10950659171743049</v>
      </c>
      <c r="R236" s="62">
        <f t="shared" ca="1" si="12"/>
        <v>0.10950659171743049</v>
      </c>
    </row>
    <row r="237" spans="15:18" ht="15.6" x14ac:dyDescent="0.3">
      <c r="O237" s="63">
        <f t="shared" si="15"/>
        <v>-1.6020000000000356</v>
      </c>
      <c r="P237" s="65">
        <f t="shared" ca="1" si="13"/>
        <v>27.183999999999713</v>
      </c>
      <c r="Q237" s="64">
        <f t="shared" si="14"/>
        <v>0.11056623418516773</v>
      </c>
      <c r="R237" s="62">
        <f t="shared" ca="1" si="12"/>
        <v>0.11056623418516773</v>
      </c>
    </row>
    <row r="238" spans="15:18" ht="15.6" x14ac:dyDescent="0.3">
      <c r="O238" s="63">
        <f t="shared" si="15"/>
        <v>-1.5960000000000356</v>
      </c>
      <c r="P238" s="65">
        <f t="shared" ca="1" si="13"/>
        <v>27.231999999999715</v>
      </c>
      <c r="Q238" s="64">
        <f t="shared" si="14"/>
        <v>0.11163211147359701</v>
      </c>
      <c r="R238" s="62">
        <f t="shared" ca="1" si="12"/>
        <v>0.11163211147359701</v>
      </c>
    </row>
    <row r="239" spans="15:18" ht="15.6" x14ac:dyDescent="0.3">
      <c r="O239" s="63">
        <f t="shared" si="15"/>
        <v>-1.5900000000000356</v>
      </c>
      <c r="P239" s="65">
        <f t="shared" ca="1" si="13"/>
        <v>27.279999999999717</v>
      </c>
      <c r="Q239" s="64">
        <f t="shared" si="14"/>
        <v>0.1127042065757642</v>
      </c>
      <c r="R239" s="62">
        <f t="shared" ca="1" si="12"/>
        <v>0.1127042065757642</v>
      </c>
    </row>
    <row r="240" spans="15:18" ht="15.6" x14ac:dyDescent="0.3">
      <c r="O240" s="63">
        <f t="shared" si="15"/>
        <v>-1.5840000000000356</v>
      </c>
      <c r="P240" s="65">
        <f t="shared" ca="1" si="13"/>
        <v>27.327999999999715</v>
      </c>
      <c r="Q240" s="64">
        <f t="shared" si="14"/>
        <v>0.11378250164634034</v>
      </c>
      <c r="R240" s="62">
        <f t="shared" ca="1" si="12"/>
        <v>0.11378250164634034</v>
      </c>
    </row>
    <row r="241" spans="15:18" ht="15.6" x14ac:dyDescent="0.3">
      <c r="O241" s="63">
        <f t="shared" si="15"/>
        <v>-1.5780000000000356</v>
      </c>
      <c r="P241" s="65">
        <f t="shared" ca="1" si="13"/>
        <v>27.375999999999713</v>
      </c>
      <c r="Q241" s="64">
        <f t="shared" si="14"/>
        <v>0.11486697799615256</v>
      </c>
      <c r="R241" s="62">
        <f t="shared" ca="1" si="12"/>
        <v>0.11486697799615256</v>
      </c>
    </row>
    <row r="242" spans="15:18" ht="15.6" x14ac:dyDescent="0.3">
      <c r="O242" s="63">
        <f t="shared" si="15"/>
        <v>-1.5720000000000356</v>
      </c>
      <c r="P242" s="65">
        <f t="shared" ca="1" si="13"/>
        <v>27.423999999999715</v>
      </c>
      <c r="Q242" s="64">
        <f t="shared" si="14"/>
        <v>0.11595761608681431</v>
      </c>
      <c r="R242" s="62">
        <f t="shared" ca="1" si="12"/>
        <v>0.11595761608681431</v>
      </c>
    </row>
    <row r="243" spans="15:18" ht="15.6" x14ac:dyDescent="0.3">
      <c r="O243" s="63">
        <f t="shared" si="15"/>
        <v>-1.5660000000000356</v>
      </c>
      <c r="P243" s="65">
        <f t="shared" ca="1" si="13"/>
        <v>27.471999999999717</v>
      </c>
      <c r="Q243" s="64">
        <f t="shared" si="14"/>
        <v>0.11705439552545874</v>
      </c>
      <c r="R243" s="62">
        <f t="shared" ca="1" si="12"/>
        <v>0.11705439552545874</v>
      </c>
    </row>
    <row r="244" spans="15:18" ht="15.6" x14ac:dyDescent="0.3">
      <c r="O244" s="63">
        <f t="shared" si="15"/>
        <v>-1.5600000000000356</v>
      </c>
      <c r="P244" s="65">
        <f t="shared" ca="1" si="13"/>
        <v>27.519999999999715</v>
      </c>
      <c r="Q244" s="64">
        <f t="shared" si="14"/>
        <v>0.11815729505957571</v>
      </c>
      <c r="R244" s="62">
        <f t="shared" ca="1" si="12"/>
        <v>0.11815729505957571</v>
      </c>
    </row>
    <row r="245" spans="15:18" ht="15.6" x14ac:dyDescent="0.3">
      <c r="O245" s="63">
        <f t="shared" si="15"/>
        <v>-1.5540000000000356</v>
      </c>
      <c r="P245" s="65">
        <f t="shared" ca="1" si="13"/>
        <v>27.567999999999714</v>
      </c>
      <c r="Q245" s="64">
        <f t="shared" si="14"/>
        <v>0.11926629257195605</v>
      </c>
      <c r="R245" s="62">
        <f t="shared" ca="1" si="12"/>
        <v>0.11926629257195605</v>
      </c>
    </row>
    <row r="246" spans="15:18" ht="15.6" x14ac:dyDescent="0.3">
      <c r="O246" s="63">
        <f t="shared" si="15"/>
        <v>-1.5480000000000356</v>
      </c>
      <c r="P246" s="65">
        <f t="shared" ca="1" si="13"/>
        <v>27.615999999999715</v>
      </c>
      <c r="Q246" s="64">
        <f t="shared" si="14"/>
        <v>0.12038136507574382</v>
      </c>
      <c r="R246" s="62">
        <f t="shared" ca="1" si="12"/>
        <v>0.12038136507574382</v>
      </c>
    </row>
    <row r="247" spans="15:18" ht="15.6" x14ac:dyDescent="0.3">
      <c r="O247" s="63">
        <f t="shared" si="15"/>
        <v>-1.5420000000000356</v>
      </c>
      <c r="P247" s="65">
        <f t="shared" ca="1" si="13"/>
        <v>27.663999999999717</v>
      </c>
      <c r="Q247" s="64">
        <f t="shared" si="14"/>
        <v>0.1215024887096</v>
      </c>
      <c r="R247" s="62">
        <f t="shared" ca="1" si="12"/>
        <v>0.1215024887096</v>
      </c>
    </row>
    <row r="248" spans="15:18" ht="15.6" x14ac:dyDescent="0.3">
      <c r="O248" s="63">
        <f t="shared" si="15"/>
        <v>-1.5360000000000356</v>
      </c>
      <c r="P248" s="65">
        <f t="shared" ca="1" si="13"/>
        <v>27.711999999999716</v>
      </c>
      <c r="Q248" s="64">
        <f t="shared" si="14"/>
        <v>0.1226296387329783</v>
      </c>
      <c r="R248" s="62">
        <f t="shared" ca="1" si="12"/>
        <v>0.1226296387329783</v>
      </c>
    </row>
    <row r="249" spans="15:18" ht="15.6" x14ac:dyDescent="0.3">
      <c r="O249" s="63">
        <f t="shared" si="15"/>
        <v>-1.5300000000000356</v>
      </c>
      <c r="P249" s="65">
        <f t="shared" ca="1" si="13"/>
        <v>27.759999999999714</v>
      </c>
      <c r="Q249" s="64">
        <f t="shared" si="14"/>
        <v>0.1237627895215164</v>
      </c>
      <c r="R249" s="62">
        <f t="shared" ca="1" si="12"/>
        <v>0.1237627895215164</v>
      </c>
    </row>
    <row r="250" spans="15:18" ht="15.6" x14ac:dyDescent="0.3">
      <c r="O250" s="63">
        <f t="shared" si="15"/>
        <v>-1.5240000000000355</v>
      </c>
      <c r="P250" s="65">
        <f t="shared" ca="1" si="13"/>
        <v>27.807999999999716</v>
      </c>
      <c r="Q250" s="64">
        <f t="shared" si="14"/>
        <v>0.12490191456254397</v>
      </c>
      <c r="R250" s="62">
        <f t="shared" ca="1" si="12"/>
        <v>0.12490191456254397</v>
      </c>
    </row>
    <row r="251" spans="15:18" ht="15.6" x14ac:dyDescent="0.3">
      <c r="O251" s="63">
        <f t="shared" si="15"/>
        <v>-1.5180000000000355</v>
      </c>
      <c r="P251" s="65">
        <f t="shared" ca="1" si="13"/>
        <v>27.855999999999717</v>
      </c>
      <c r="Q251" s="64">
        <f t="shared" si="14"/>
        <v>0.12604698645070977</v>
      </c>
      <c r="R251" s="62">
        <f t="shared" ca="1" si="12"/>
        <v>0.12604698645070977</v>
      </c>
    </row>
    <row r="252" spans="15:18" ht="15.6" x14ac:dyDescent="0.3">
      <c r="O252" s="63">
        <f t="shared" si="15"/>
        <v>-1.5120000000000355</v>
      </c>
      <c r="P252" s="65">
        <f t="shared" ca="1" si="13"/>
        <v>27.903999999999716</v>
      </c>
      <c r="Q252" s="64">
        <f t="shared" si="14"/>
        <v>0.12719797688372964</v>
      </c>
      <c r="R252" s="62">
        <f t="shared" ca="1" si="12"/>
        <v>0.12719797688372964</v>
      </c>
    </row>
    <row r="253" spans="15:18" ht="15.6" x14ac:dyDescent="0.3">
      <c r="O253" s="63">
        <f t="shared" si="15"/>
        <v>-1.5060000000000355</v>
      </c>
      <c r="P253" s="65">
        <f t="shared" ca="1" si="13"/>
        <v>27.951999999999714</v>
      </c>
      <c r="Q253" s="64">
        <f t="shared" si="14"/>
        <v>0.12835485665825822</v>
      </c>
      <c r="R253" s="62">
        <f t="shared" ca="1" si="12"/>
        <v>0.12835485665825822</v>
      </c>
    </row>
    <row r="254" spans="15:18" ht="15.6" x14ac:dyDescent="0.3">
      <c r="O254" s="63">
        <f t="shared" si="15"/>
        <v>-1.5000000000000355</v>
      </c>
      <c r="P254" s="65">
        <f t="shared" ca="1" si="13"/>
        <v>27.999999999999716</v>
      </c>
      <c r="Q254" s="64">
        <f t="shared" si="14"/>
        <v>0.12951759566588483</v>
      </c>
      <c r="R254" s="62">
        <f t="shared" ca="1" si="12"/>
        <v>0.12951759566588483</v>
      </c>
    </row>
    <row r="255" spans="15:18" ht="15.6" x14ac:dyDescent="0.3">
      <c r="O255" s="63">
        <f t="shared" si="15"/>
        <v>-1.4940000000000355</v>
      </c>
      <c r="P255" s="65">
        <f t="shared" ca="1" si="13"/>
        <v>28.047999999999718</v>
      </c>
      <c r="Q255" s="64">
        <f t="shared" si="14"/>
        <v>0.13068616288925758</v>
      </c>
      <c r="R255" s="62">
        <f t="shared" ca="1" si="12"/>
        <v>0.13068616288925758</v>
      </c>
    </row>
    <row r="256" spans="15:18" ht="15.6" x14ac:dyDescent="0.3">
      <c r="O256" s="63">
        <f t="shared" si="15"/>
        <v>-1.4880000000000355</v>
      </c>
      <c r="P256" s="65">
        <f t="shared" ca="1" si="13"/>
        <v>28.095999999999716</v>
      </c>
      <c r="Q256" s="64">
        <f t="shared" si="14"/>
        <v>0.13186052639833584</v>
      </c>
      <c r="R256" s="62">
        <f t="shared" ca="1" si="12"/>
        <v>0.13186052639833584</v>
      </c>
    </row>
    <row r="257" spans="15:18" ht="15.6" x14ac:dyDescent="0.3">
      <c r="O257" s="63">
        <f t="shared" si="15"/>
        <v>-1.4820000000000355</v>
      </c>
      <c r="P257" s="65">
        <f t="shared" ca="1" si="13"/>
        <v>28.143999999999714</v>
      </c>
      <c r="Q257" s="64">
        <f t="shared" si="14"/>
        <v>0.13304065334677431</v>
      </c>
      <c r="R257" s="62">
        <f t="shared" ca="1" si="12"/>
        <v>0.13304065334677431</v>
      </c>
    </row>
    <row r="258" spans="15:18" ht="15.6" x14ac:dyDescent="0.3">
      <c r="O258" s="63">
        <f t="shared" si="15"/>
        <v>-1.4760000000000355</v>
      </c>
      <c r="P258" s="65">
        <f t="shared" ca="1" si="13"/>
        <v>28.191999999999716</v>
      </c>
      <c r="Q258" s="64">
        <f t="shared" si="14"/>
        <v>0.13422650996843999</v>
      </c>
      <c r="R258" s="62">
        <f t="shared" ca="1" si="12"/>
        <v>0.13422650996843999</v>
      </c>
    </row>
    <row r="259" spans="15:18" ht="15.6" x14ac:dyDescent="0.3">
      <c r="O259" s="63">
        <f t="shared" si="15"/>
        <v>-1.4700000000000355</v>
      </c>
      <c r="P259" s="65">
        <f t="shared" ca="1" si="13"/>
        <v>28.239999999999718</v>
      </c>
      <c r="Q259" s="64">
        <f t="shared" si="14"/>
        <v>0.13541806157406425</v>
      </c>
      <c r="R259" s="62">
        <f t="shared" ca="1" si="12"/>
        <v>0.13541806157406425</v>
      </c>
    </row>
    <row r="260" spans="15:18" ht="15.6" x14ac:dyDescent="0.3">
      <c r="O260" s="63">
        <f t="shared" si="15"/>
        <v>-1.4640000000000355</v>
      </c>
      <c r="P260" s="65">
        <f t="shared" ca="1" si="13"/>
        <v>28.287999999999716</v>
      </c>
      <c r="Q260" s="64">
        <f t="shared" si="14"/>
        <v>0.13661527254803188</v>
      </c>
      <c r="R260" s="62">
        <f t="shared" ref="R260:R323" ca="1" si="16">IF(AND(P260&gt;=$M$2,P260&lt;=$N$2),Q260,"")</f>
        <v>0.13661527254803188</v>
      </c>
    </row>
    <row r="261" spans="15:18" ht="15.6" x14ac:dyDescent="0.3">
      <c r="O261" s="63">
        <f t="shared" si="15"/>
        <v>-1.4580000000000355</v>
      </c>
      <c r="P261" s="65">
        <f t="shared" ref="P261:P324" ca="1" si="17">$B$3+$F$3*O261</f>
        <v>28.335999999999714</v>
      </c>
      <c r="Q261" s="64">
        <f t="shared" ref="Q261:Q324" si="18">_xlfn.NORM.S.DIST(O261,0)</f>
        <v>0.13781810634530928</v>
      </c>
      <c r="R261" s="62">
        <f t="shared" ca="1" si="16"/>
        <v>0.13781810634530928</v>
      </c>
    </row>
    <row r="262" spans="15:18" ht="15.6" x14ac:dyDescent="0.3">
      <c r="O262" s="63">
        <f t="shared" ref="O262:O325" si="19">O261+0.006</f>
        <v>-1.4520000000000355</v>
      </c>
      <c r="P262" s="65">
        <f t="shared" ca="1" si="17"/>
        <v>28.383999999999716</v>
      </c>
      <c r="Q262" s="64">
        <f t="shared" si="18"/>
        <v>0.13902652548851308</v>
      </c>
      <c r="R262" s="62">
        <f t="shared" ca="1" si="16"/>
        <v>0.13902652548851308</v>
      </c>
    </row>
    <row r="263" spans="15:18" ht="15.6" x14ac:dyDescent="0.3">
      <c r="O263" s="63">
        <f t="shared" si="19"/>
        <v>-1.4460000000000355</v>
      </c>
      <c r="P263" s="65">
        <f t="shared" ca="1" si="17"/>
        <v>28.431999999999718</v>
      </c>
      <c r="Q263" s="64">
        <f t="shared" si="18"/>
        <v>0.14024049156512172</v>
      </c>
      <c r="R263" s="62">
        <f t="shared" ca="1" si="16"/>
        <v>0.14024049156512172</v>
      </c>
    </row>
    <row r="264" spans="15:18" ht="15.6" x14ac:dyDescent="0.3">
      <c r="O264" s="63">
        <f t="shared" si="19"/>
        <v>-1.4400000000000355</v>
      </c>
      <c r="P264" s="65">
        <f t="shared" ca="1" si="17"/>
        <v>28.479999999999716</v>
      </c>
      <c r="Q264" s="64">
        <f t="shared" si="18"/>
        <v>0.14145996522483156</v>
      </c>
      <c r="R264" s="62">
        <f t="shared" ca="1" si="16"/>
        <v>0.14145996522483156</v>
      </c>
    </row>
    <row r="265" spans="15:18" ht="15.6" x14ac:dyDescent="0.3">
      <c r="O265" s="63">
        <f t="shared" si="19"/>
        <v>-1.4340000000000355</v>
      </c>
      <c r="P265" s="65">
        <f t="shared" ca="1" si="17"/>
        <v>28.527999999999714</v>
      </c>
      <c r="Q265" s="64">
        <f t="shared" si="18"/>
        <v>0.14268490617705926</v>
      </c>
      <c r="R265" s="62">
        <f t="shared" ca="1" si="16"/>
        <v>0.14268490617705926</v>
      </c>
    </row>
    <row r="266" spans="15:18" ht="15.6" x14ac:dyDescent="0.3">
      <c r="O266" s="63">
        <f t="shared" si="19"/>
        <v>-1.4280000000000355</v>
      </c>
      <c r="P266" s="65">
        <f t="shared" ca="1" si="17"/>
        <v>28.575999999999716</v>
      </c>
      <c r="Q266" s="64">
        <f t="shared" si="18"/>
        <v>0.14391527318859257</v>
      </c>
      <c r="R266" s="62">
        <f t="shared" ca="1" si="16"/>
        <v>0.14391527318859257</v>
      </c>
    </row>
    <row r="267" spans="15:18" ht="15.6" x14ac:dyDescent="0.3">
      <c r="O267" s="63">
        <f t="shared" si="19"/>
        <v>-1.4220000000000355</v>
      </c>
      <c r="P267" s="65">
        <f t="shared" ca="1" si="17"/>
        <v>28.623999999999718</v>
      </c>
      <c r="Q267" s="64">
        <f t="shared" si="18"/>
        <v>0.14515102408139099</v>
      </c>
      <c r="R267" s="62">
        <f t="shared" ca="1" si="16"/>
        <v>0.14515102408139099</v>
      </c>
    </row>
    <row r="268" spans="15:18" ht="15.6" x14ac:dyDescent="0.3">
      <c r="O268" s="63">
        <f t="shared" si="19"/>
        <v>-1.4160000000000355</v>
      </c>
      <c r="P268" s="65">
        <f t="shared" ca="1" si="17"/>
        <v>28.671999999999716</v>
      </c>
      <c r="Q268" s="64">
        <f t="shared" si="18"/>
        <v>0.14639211573053823</v>
      </c>
      <c r="R268" s="62">
        <f t="shared" ca="1" si="16"/>
        <v>0.14639211573053823</v>
      </c>
    </row>
    <row r="269" spans="15:18" ht="15.6" x14ac:dyDescent="0.3">
      <c r="O269" s="63">
        <f t="shared" si="19"/>
        <v>-1.4100000000000354</v>
      </c>
      <c r="P269" s="65">
        <f t="shared" ca="1" si="17"/>
        <v>28.719999999999715</v>
      </c>
      <c r="Q269" s="64">
        <f t="shared" si="18"/>
        <v>0.14763850406234835</v>
      </c>
      <c r="R269" s="62">
        <f t="shared" ca="1" si="16"/>
        <v>0.14763850406234835</v>
      </c>
    </row>
    <row r="270" spans="15:18" ht="15.6" x14ac:dyDescent="0.3">
      <c r="O270" s="63">
        <f t="shared" si="19"/>
        <v>-1.4040000000000354</v>
      </c>
      <c r="P270" s="65">
        <f t="shared" ca="1" si="17"/>
        <v>28.767999999999716</v>
      </c>
      <c r="Q270" s="64">
        <f t="shared" si="18"/>
        <v>0.14889014405262696</v>
      </c>
      <c r="R270" s="62">
        <f t="shared" ca="1" si="16"/>
        <v>0.14889014405262696</v>
      </c>
    </row>
    <row r="271" spans="15:18" ht="15.6" x14ac:dyDescent="0.3">
      <c r="O271" s="63">
        <f t="shared" si="19"/>
        <v>-1.3980000000000354</v>
      </c>
      <c r="P271" s="65">
        <f t="shared" ca="1" si="17"/>
        <v>28.815999999999718</v>
      </c>
      <c r="Q271" s="64">
        <f t="shared" si="18"/>
        <v>0.15014698972508961</v>
      </c>
      <c r="R271" s="62">
        <f t="shared" ca="1" si="16"/>
        <v>0.15014698972508961</v>
      </c>
    </row>
    <row r="272" spans="15:18" ht="15.6" x14ac:dyDescent="0.3">
      <c r="O272" s="63">
        <f t="shared" si="19"/>
        <v>-1.3920000000000354</v>
      </c>
      <c r="P272" s="65">
        <f t="shared" ca="1" si="17"/>
        <v>28.863999999999717</v>
      </c>
      <c r="Q272" s="64">
        <f t="shared" si="18"/>
        <v>0.15140899414993877</v>
      </c>
      <c r="R272" s="62">
        <f t="shared" ca="1" si="16"/>
        <v>0.15140899414993877</v>
      </c>
    </row>
    <row r="273" spans="15:18" ht="15.6" x14ac:dyDescent="0.3">
      <c r="O273" s="63">
        <f t="shared" si="19"/>
        <v>-1.3860000000000354</v>
      </c>
      <c r="P273" s="65">
        <f t="shared" ca="1" si="17"/>
        <v>28.911999999999715</v>
      </c>
      <c r="Q273" s="64">
        <f t="shared" si="18"/>
        <v>0.15267610944260099</v>
      </c>
      <c r="R273" s="62">
        <f t="shared" ca="1" si="16"/>
        <v>0.15267610944260099</v>
      </c>
    </row>
    <row r="274" spans="15:18" ht="15.6" x14ac:dyDescent="0.3">
      <c r="O274" s="63">
        <f t="shared" si="19"/>
        <v>-1.3800000000000354</v>
      </c>
      <c r="P274" s="65">
        <f t="shared" ca="1" si="17"/>
        <v>28.959999999999717</v>
      </c>
      <c r="Q274" s="64">
        <f t="shared" si="18"/>
        <v>0.15394828676262617</v>
      </c>
      <c r="R274" s="62">
        <f t="shared" ca="1" si="16"/>
        <v>0.15394828676262617</v>
      </c>
    </row>
    <row r="275" spans="15:18" ht="15.6" x14ac:dyDescent="0.3">
      <c r="O275" s="63">
        <f t="shared" si="19"/>
        <v>-1.3740000000000354</v>
      </c>
      <c r="P275" s="65">
        <f t="shared" ca="1" si="17"/>
        <v>29.007999999999718</v>
      </c>
      <c r="Q275" s="64">
        <f t="shared" si="18"/>
        <v>0.15522547631275041</v>
      </c>
      <c r="R275" s="62">
        <f t="shared" ca="1" si="16"/>
        <v>0.15522547631275041</v>
      </c>
    </row>
    <row r="276" spans="15:18" ht="15.6" x14ac:dyDescent="0.3">
      <c r="O276" s="63">
        <f t="shared" si="19"/>
        <v>-1.3680000000000354</v>
      </c>
      <c r="P276" s="65">
        <f t="shared" ca="1" si="17"/>
        <v>29.055999999999717</v>
      </c>
      <c r="Q276" s="64">
        <f t="shared" si="18"/>
        <v>0.15650762733812376</v>
      </c>
      <c r="R276" s="62">
        <f t="shared" ca="1" si="16"/>
        <v>0.15650762733812376</v>
      </c>
    </row>
    <row r="277" spans="15:18" ht="15.6" x14ac:dyDescent="0.3">
      <c r="O277" s="63">
        <f t="shared" si="19"/>
        <v>-1.3620000000000354</v>
      </c>
      <c r="P277" s="65">
        <f t="shared" ca="1" si="17"/>
        <v>29.103999999999715</v>
      </c>
      <c r="Q277" s="64">
        <f t="shared" si="18"/>
        <v>0.15779468812570469</v>
      </c>
      <c r="R277" s="62">
        <f t="shared" ca="1" si="16"/>
        <v>0.15779468812570469</v>
      </c>
    </row>
    <row r="278" spans="15:18" ht="15.6" x14ac:dyDescent="0.3">
      <c r="O278" s="63">
        <f t="shared" si="19"/>
        <v>-1.3560000000000354</v>
      </c>
      <c r="P278" s="65">
        <f t="shared" ca="1" si="17"/>
        <v>29.151999999999717</v>
      </c>
      <c r="Q278" s="64">
        <f t="shared" si="18"/>
        <v>0.15908660600382299</v>
      </c>
      <c r="R278" s="62">
        <f t="shared" ca="1" si="16"/>
        <v>0.15908660600382299</v>
      </c>
    </row>
    <row r="279" spans="15:18" ht="15.6" x14ac:dyDescent="0.3">
      <c r="O279" s="63">
        <f t="shared" si="19"/>
        <v>-1.3500000000000354</v>
      </c>
      <c r="P279" s="65">
        <f t="shared" ca="1" si="17"/>
        <v>29.199999999999719</v>
      </c>
      <c r="Q279" s="64">
        <f t="shared" si="18"/>
        <v>0.16038332734191196</v>
      </c>
      <c r="R279" s="62">
        <f t="shared" ca="1" si="16"/>
        <v>0.16038332734191196</v>
      </c>
    </row>
    <row r="280" spans="15:18" ht="15.6" x14ac:dyDescent="0.3">
      <c r="O280" s="63">
        <f t="shared" si="19"/>
        <v>-1.3440000000000354</v>
      </c>
      <c r="P280" s="65">
        <f t="shared" ca="1" si="17"/>
        <v>29.247999999999717</v>
      </c>
      <c r="Q280" s="64">
        <f t="shared" si="18"/>
        <v>0.16168479755041179</v>
      </c>
      <c r="R280" s="62">
        <f t="shared" ca="1" si="16"/>
        <v>0.16168479755041179</v>
      </c>
    </row>
    <row r="281" spans="15:18" ht="15.6" x14ac:dyDescent="0.3">
      <c r="O281" s="63">
        <f t="shared" si="19"/>
        <v>-1.3380000000000354</v>
      </c>
      <c r="P281" s="65">
        <f t="shared" ca="1" si="17"/>
        <v>29.295999999999715</v>
      </c>
      <c r="Q281" s="64">
        <f t="shared" si="18"/>
        <v>0.16299096108084579</v>
      </c>
      <c r="R281" s="62">
        <f t="shared" ca="1" si="16"/>
        <v>0.16299096108084579</v>
      </c>
    </row>
    <row r="282" spans="15:18" ht="15.6" x14ac:dyDescent="0.3">
      <c r="O282" s="63">
        <f t="shared" si="19"/>
        <v>-1.3320000000000354</v>
      </c>
      <c r="P282" s="65">
        <f t="shared" ca="1" si="17"/>
        <v>29.343999999999717</v>
      </c>
      <c r="Q282" s="64">
        <f t="shared" si="18"/>
        <v>0.16430176142607009</v>
      </c>
      <c r="R282" s="62">
        <f t="shared" ca="1" si="16"/>
        <v>0.16430176142607009</v>
      </c>
    </row>
    <row r="283" spans="15:18" ht="15.6" x14ac:dyDescent="0.3">
      <c r="O283" s="63">
        <f t="shared" si="19"/>
        <v>-1.3260000000000354</v>
      </c>
      <c r="P283" s="65">
        <f t="shared" ca="1" si="17"/>
        <v>29.391999999999719</v>
      </c>
      <c r="Q283" s="64">
        <f t="shared" si="18"/>
        <v>0.16561714112069884</v>
      </c>
      <c r="R283" s="62">
        <f t="shared" ca="1" si="16"/>
        <v>0.16561714112069884</v>
      </c>
    </row>
    <row r="284" spans="15:18" ht="15.6" x14ac:dyDescent="0.3">
      <c r="O284" s="63">
        <f t="shared" si="19"/>
        <v>-1.3200000000000354</v>
      </c>
      <c r="P284" s="65">
        <f t="shared" ca="1" si="17"/>
        <v>29.439999999999717</v>
      </c>
      <c r="Q284" s="64">
        <f t="shared" si="18"/>
        <v>0.16693704174170601</v>
      </c>
      <c r="R284" s="62">
        <f t="shared" ca="1" si="16"/>
        <v>0.16693704174170601</v>
      </c>
    </row>
    <row r="285" spans="15:18" ht="15.6" x14ac:dyDescent="0.3">
      <c r="O285" s="63">
        <f t="shared" si="19"/>
        <v>-1.3140000000000354</v>
      </c>
      <c r="P285" s="65">
        <f t="shared" ca="1" si="17"/>
        <v>29.487999999999715</v>
      </c>
      <c r="Q285" s="64">
        <f t="shared" si="18"/>
        <v>0.16826140390920519</v>
      </c>
      <c r="R285" s="62">
        <f t="shared" ca="1" si="16"/>
        <v>0.16826140390920519</v>
      </c>
    </row>
    <row r="286" spans="15:18" ht="15.6" x14ac:dyDescent="0.3">
      <c r="O286" s="63">
        <f t="shared" si="19"/>
        <v>-1.3080000000000354</v>
      </c>
      <c r="P286" s="65">
        <f t="shared" ca="1" si="17"/>
        <v>29.535999999999717</v>
      </c>
      <c r="Q286" s="64">
        <f t="shared" si="18"/>
        <v>0.16959016728740797</v>
      </c>
      <c r="R286" s="62">
        <f t="shared" ca="1" si="16"/>
        <v>0.16959016728740797</v>
      </c>
    </row>
    <row r="287" spans="15:18" ht="15.6" x14ac:dyDescent="0.3">
      <c r="O287" s="63">
        <f t="shared" si="19"/>
        <v>-1.3020000000000354</v>
      </c>
      <c r="P287" s="65">
        <f t="shared" ca="1" si="17"/>
        <v>29.583999999999719</v>
      </c>
      <c r="Q287" s="64">
        <f t="shared" si="18"/>
        <v>0.1709232705857637</v>
      </c>
      <c r="R287" s="62">
        <f t="shared" ca="1" si="16"/>
        <v>0.1709232705857637</v>
      </c>
    </row>
    <row r="288" spans="15:18" ht="15.6" x14ac:dyDescent="0.3">
      <c r="O288" s="63">
        <f t="shared" si="19"/>
        <v>-1.2960000000000353</v>
      </c>
      <c r="P288" s="65">
        <f t="shared" ca="1" si="17"/>
        <v>29.631999999999717</v>
      </c>
      <c r="Q288" s="64">
        <f t="shared" si="18"/>
        <v>0.17226065156027973</v>
      </c>
      <c r="R288" s="62">
        <f t="shared" ca="1" si="16"/>
        <v>0.17226065156027973</v>
      </c>
    </row>
    <row r="289" spans="15:18" ht="15.6" x14ac:dyDescent="0.3">
      <c r="O289" s="63">
        <f t="shared" si="19"/>
        <v>-1.2900000000000353</v>
      </c>
      <c r="P289" s="65">
        <f t="shared" ca="1" si="17"/>
        <v>29.679999999999715</v>
      </c>
      <c r="Q289" s="64">
        <f t="shared" si="18"/>
        <v>0.17360224701502508</v>
      </c>
      <c r="R289" s="62">
        <f t="shared" ca="1" si="16"/>
        <v>0.17360224701502508</v>
      </c>
    </row>
    <row r="290" spans="15:18" ht="15.6" x14ac:dyDescent="0.3">
      <c r="O290" s="63">
        <f t="shared" si="19"/>
        <v>-1.2840000000000353</v>
      </c>
      <c r="P290" s="65">
        <f t="shared" ca="1" si="17"/>
        <v>29.727999999999717</v>
      </c>
      <c r="Q290" s="64">
        <f t="shared" si="18"/>
        <v>0.17494799280381751</v>
      </c>
      <c r="R290" s="62">
        <f t="shared" ca="1" si="16"/>
        <v>0.17494799280381751</v>
      </c>
    </row>
    <row r="291" spans="15:18" ht="15.6" x14ac:dyDescent="0.3">
      <c r="O291" s="63">
        <f t="shared" si="19"/>
        <v>-1.2780000000000353</v>
      </c>
      <c r="P291" s="65">
        <f t="shared" ca="1" si="17"/>
        <v>29.775999999999719</v>
      </c>
      <c r="Q291" s="64">
        <f t="shared" si="18"/>
        <v>0.17629782383209566</v>
      </c>
      <c r="R291" s="62">
        <f t="shared" ca="1" si="16"/>
        <v>0.17629782383209566</v>
      </c>
    </row>
    <row r="292" spans="15:18" ht="15.6" x14ac:dyDescent="0.3">
      <c r="O292" s="63">
        <f t="shared" si="19"/>
        <v>-1.2720000000000353</v>
      </c>
      <c r="P292" s="65">
        <f t="shared" ca="1" si="17"/>
        <v>29.823999999999717</v>
      </c>
      <c r="Q292" s="64">
        <f t="shared" si="18"/>
        <v>0.17765167405897717</v>
      </c>
      <c r="R292" s="62">
        <f t="shared" ca="1" si="16"/>
        <v>0.17765167405897717</v>
      </c>
    </row>
    <row r="293" spans="15:18" ht="15.6" x14ac:dyDescent="0.3">
      <c r="O293" s="63">
        <f t="shared" si="19"/>
        <v>-1.2660000000000353</v>
      </c>
      <c r="P293" s="65">
        <f t="shared" ca="1" si="17"/>
        <v>29.871999999999716</v>
      </c>
      <c r="Q293" s="64">
        <f t="shared" si="18"/>
        <v>0.17900947649950341</v>
      </c>
      <c r="R293" s="62">
        <f t="shared" ca="1" si="16"/>
        <v>0.17900947649950341</v>
      </c>
    </row>
    <row r="294" spans="15:18" ht="15.6" x14ac:dyDescent="0.3">
      <c r="O294" s="63">
        <f t="shared" si="19"/>
        <v>-1.2600000000000353</v>
      </c>
      <c r="P294" s="65">
        <f t="shared" ca="1" si="17"/>
        <v>29.919999999999717</v>
      </c>
      <c r="Q294" s="64">
        <f t="shared" si="18"/>
        <v>0.18037116322707233</v>
      </c>
      <c r="R294" s="62">
        <f t="shared" ca="1" si="16"/>
        <v>0.18037116322707233</v>
      </c>
    </row>
    <row r="295" spans="15:18" ht="15.6" x14ac:dyDescent="0.3">
      <c r="O295" s="63">
        <f t="shared" si="19"/>
        <v>-1.2540000000000353</v>
      </c>
      <c r="P295" s="65">
        <f t="shared" ca="1" si="17"/>
        <v>29.967999999999719</v>
      </c>
      <c r="Q295" s="64">
        <f t="shared" si="18"/>
        <v>0.18173666537605998</v>
      </c>
      <c r="R295" s="62">
        <f t="shared" ca="1" si="16"/>
        <v>0.18173666537605998</v>
      </c>
    </row>
    <row r="296" spans="15:18" ht="15.6" x14ac:dyDescent="0.3">
      <c r="O296" s="63">
        <f t="shared" si="19"/>
        <v>-1.2480000000000353</v>
      </c>
      <c r="P296" s="65">
        <f t="shared" ca="1" si="17"/>
        <v>30.015999999999718</v>
      </c>
      <c r="Q296" s="64">
        <f t="shared" si="18"/>
        <v>0.18310591314463184</v>
      </c>
      <c r="R296" s="62">
        <f t="shared" ca="1" si="16"/>
        <v>0.18310591314463184</v>
      </c>
    </row>
    <row r="297" spans="15:18" ht="15.6" x14ac:dyDescent="0.3">
      <c r="O297" s="63">
        <f t="shared" si="19"/>
        <v>-1.2420000000000353</v>
      </c>
      <c r="P297" s="65">
        <f t="shared" ca="1" si="17"/>
        <v>30.063999999999716</v>
      </c>
      <c r="Q297" s="64">
        <f t="shared" si="18"/>
        <v>0.18447883579774427</v>
      </c>
      <c r="R297" s="62">
        <f t="shared" ca="1" si="16"/>
        <v>0.18447883579774427</v>
      </c>
    </row>
    <row r="298" spans="15:18" ht="15.6" x14ac:dyDescent="0.3">
      <c r="O298" s="63">
        <f t="shared" si="19"/>
        <v>-1.2360000000000353</v>
      </c>
      <c r="P298" s="65">
        <f t="shared" ca="1" si="17"/>
        <v>30.111999999999718</v>
      </c>
      <c r="Q298" s="64">
        <f t="shared" si="18"/>
        <v>0.1858553616703377</v>
      </c>
      <c r="R298" s="62">
        <f t="shared" ca="1" si="16"/>
        <v>0.1858553616703377</v>
      </c>
    </row>
    <row r="299" spans="15:18" ht="15.6" x14ac:dyDescent="0.3">
      <c r="O299" s="63">
        <f t="shared" si="19"/>
        <v>-1.2300000000000353</v>
      </c>
      <c r="P299" s="65">
        <f t="shared" ca="1" si="17"/>
        <v>30.159999999999719</v>
      </c>
      <c r="Q299" s="64">
        <f t="shared" si="18"/>
        <v>0.18723541817072142</v>
      </c>
      <c r="R299" s="62">
        <f t="shared" ca="1" si="16"/>
        <v>0.18723541817072142</v>
      </c>
    </row>
    <row r="300" spans="15:18" ht="15.6" x14ac:dyDescent="0.3">
      <c r="O300" s="63">
        <f t="shared" si="19"/>
        <v>-1.2240000000000353</v>
      </c>
      <c r="P300" s="65">
        <f t="shared" ca="1" si="17"/>
        <v>30.207999999999718</v>
      </c>
      <c r="Q300" s="64">
        <f t="shared" si="18"/>
        <v>0.18861893178415137</v>
      </c>
      <c r="R300" s="62">
        <f t="shared" ca="1" si="16"/>
        <v>0.18861893178415137</v>
      </c>
    </row>
    <row r="301" spans="15:18" ht="15.6" x14ac:dyDescent="0.3">
      <c r="O301" s="63">
        <f t="shared" si="19"/>
        <v>-1.2180000000000353</v>
      </c>
      <c r="P301" s="65">
        <f t="shared" ca="1" si="17"/>
        <v>30.255999999999716</v>
      </c>
      <c r="Q301" s="64">
        <f t="shared" si="18"/>
        <v>0.19000582807660132</v>
      </c>
      <c r="R301" s="62">
        <f t="shared" ca="1" si="16"/>
        <v>0.19000582807660132</v>
      </c>
    </row>
    <row r="302" spans="15:18" ht="15.6" x14ac:dyDescent="0.3">
      <c r="O302" s="63">
        <f t="shared" si="19"/>
        <v>-1.2120000000000353</v>
      </c>
      <c r="P302" s="65">
        <f t="shared" ca="1" si="17"/>
        <v>30.303999999999718</v>
      </c>
      <c r="Q302" s="64">
        <f t="shared" si="18"/>
        <v>0.19139603169872788</v>
      </c>
      <c r="R302" s="62">
        <f t="shared" ca="1" si="16"/>
        <v>0.19139603169872788</v>
      </c>
    </row>
    <row r="303" spans="15:18" ht="15.6" x14ac:dyDescent="0.3">
      <c r="O303" s="63">
        <f t="shared" si="19"/>
        <v>-1.2060000000000353</v>
      </c>
      <c r="P303" s="65">
        <f t="shared" ca="1" si="17"/>
        <v>30.35199999999972</v>
      </c>
      <c r="Q303" s="64">
        <f t="shared" si="18"/>
        <v>0.19278946639003017</v>
      </c>
      <c r="R303" s="62">
        <f t="shared" ca="1" si="16"/>
        <v>0.19278946639003017</v>
      </c>
    </row>
    <row r="304" spans="15:18" ht="15.6" x14ac:dyDescent="0.3">
      <c r="O304" s="63">
        <f t="shared" si="19"/>
        <v>-1.2000000000000353</v>
      </c>
      <c r="P304" s="65">
        <f t="shared" ca="1" si="17"/>
        <v>30.399999999999718</v>
      </c>
      <c r="Q304" s="64">
        <f t="shared" si="18"/>
        <v>0.19418605498320474</v>
      </c>
      <c r="R304" s="62">
        <f t="shared" ca="1" si="16"/>
        <v>0.19418605498320474</v>
      </c>
    </row>
    <row r="305" spans="15:18" ht="15.6" x14ac:dyDescent="0.3">
      <c r="O305" s="63">
        <f t="shared" si="19"/>
        <v>-1.1940000000000353</v>
      </c>
      <c r="P305" s="65">
        <f t="shared" ca="1" si="17"/>
        <v>30.447999999999716</v>
      </c>
      <c r="Q305" s="64">
        <f t="shared" si="18"/>
        <v>0.1955857194086959</v>
      </c>
      <c r="R305" s="62">
        <f t="shared" ca="1" si="16"/>
        <v>0.1955857194086959</v>
      </c>
    </row>
    <row r="306" spans="15:18" ht="15.6" x14ac:dyDescent="0.3">
      <c r="O306" s="63">
        <f t="shared" si="19"/>
        <v>-1.1880000000000353</v>
      </c>
      <c r="P306" s="65">
        <f t="shared" ca="1" si="17"/>
        <v>30.495999999999718</v>
      </c>
      <c r="Q306" s="64">
        <f t="shared" si="18"/>
        <v>0.19698838069944222</v>
      </c>
      <c r="R306" s="62">
        <f t="shared" ca="1" si="16"/>
        <v>0.19698838069944222</v>
      </c>
    </row>
    <row r="307" spans="15:18" ht="15.6" x14ac:dyDescent="0.3">
      <c r="O307" s="63">
        <f t="shared" si="19"/>
        <v>-1.1820000000000352</v>
      </c>
      <c r="P307" s="65">
        <f t="shared" ca="1" si="17"/>
        <v>30.54399999999972</v>
      </c>
      <c r="Q307" s="64">
        <f t="shared" si="18"/>
        <v>0.19839395899581935</v>
      </c>
      <c r="R307" s="62">
        <f t="shared" ca="1" si="16"/>
        <v>0.19839395899581935</v>
      </c>
    </row>
    <row r="308" spans="15:18" ht="15.6" x14ac:dyDescent="0.3">
      <c r="O308" s="63">
        <f t="shared" si="19"/>
        <v>-1.1760000000000352</v>
      </c>
      <c r="P308" s="65">
        <f t="shared" ca="1" si="17"/>
        <v>30.591999999999718</v>
      </c>
      <c r="Q308" s="64">
        <f t="shared" si="18"/>
        <v>0.19980237355077973</v>
      </c>
      <c r="R308" s="62">
        <f t="shared" ca="1" si="16"/>
        <v>0.19980237355077973</v>
      </c>
    </row>
    <row r="309" spans="15:18" ht="15.6" x14ac:dyDescent="0.3">
      <c r="O309" s="63">
        <f t="shared" si="19"/>
        <v>-1.1700000000000352</v>
      </c>
      <c r="P309" s="65">
        <f t="shared" ca="1" si="17"/>
        <v>30.639999999999716</v>
      </c>
      <c r="Q309" s="64">
        <f t="shared" si="18"/>
        <v>0.20121354273518907</v>
      </c>
      <c r="R309" s="62">
        <f t="shared" ca="1" si="16"/>
        <v>0.20121354273518907</v>
      </c>
    </row>
    <row r="310" spans="15:18" ht="15.6" x14ac:dyDescent="0.3">
      <c r="O310" s="63">
        <f t="shared" si="19"/>
        <v>-1.1640000000000352</v>
      </c>
      <c r="P310" s="65">
        <f t="shared" ca="1" si="17"/>
        <v>30.687999999999718</v>
      </c>
      <c r="Q310" s="64">
        <f t="shared" si="18"/>
        <v>0.20262738404336075</v>
      </c>
      <c r="R310" s="62">
        <f t="shared" ca="1" si="16"/>
        <v>0.20262738404336075</v>
      </c>
    </row>
    <row r="311" spans="15:18" ht="15.6" x14ac:dyDescent="0.3">
      <c r="O311" s="63">
        <f t="shared" si="19"/>
        <v>-1.1580000000000352</v>
      </c>
      <c r="P311" s="65">
        <f t="shared" ca="1" si="17"/>
        <v>30.73599999999972</v>
      </c>
      <c r="Q311" s="64">
        <f t="shared" si="18"/>
        <v>0.20404381409878708</v>
      </c>
      <c r="R311" s="62">
        <f t="shared" ca="1" si="16"/>
        <v>0.20404381409878708</v>
      </c>
    </row>
    <row r="312" spans="15:18" ht="15.6" x14ac:dyDescent="0.3">
      <c r="O312" s="63">
        <f t="shared" si="19"/>
        <v>-1.1520000000000352</v>
      </c>
      <c r="P312" s="65">
        <f t="shared" ca="1" si="17"/>
        <v>30.783999999999718</v>
      </c>
      <c r="Q312" s="64">
        <f t="shared" si="18"/>
        <v>0.20546274866006858</v>
      </c>
      <c r="R312" s="62">
        <f t="shared" ca="1" si="16"/>
        <v>0.20546274866006858</v>
      </c>
    </row>
    <row r="313" spans="15:18" ht="15.6" x14ac:dyDescent="0.3">
      <c r="O313" s="63">
        <f t="shared" si="19"/>
        <v>-1.1460000000000352</v>
      </c>
      <c r="P313" s="65">
        <f t="shared" ca="1" si="17"/>
        <v>30.831999999999717</v>
      </c>
      <c r="Q313" s="64">
        <f t="shared" si="18"/>
        <v>0.20688410262704096</v>
      </c>
      <c r="R313" s="62">
        <f t="shared" ca="1" si="16"/>
        <v>0.20688410262704096</v>
      </c>
    </row>
    <row r="314" spans="15:18" ht="15.6" x14ac:dyDescent="0.3">
      <c r="O314" s="63">
        <f t="shared" si="19"/>
        <v>-1.1400000000000352</v>
      </c>
      <c r="P314" s="65">
        <f t="shared" ca="1" si="17"/>
        <v>30.879999999999718</v>
      </c>
      <c r="Q314" s="64">
        <f t="shared" si="18"/>
        <v>0.20830779004709998</v>
      </c>
      <c r="R314" s="62">
        <f t="shared" ca="1" si="16"/>
        <v>0.20830779004709998</v>
      </c>
    </row>
    <row r="315" spans="15:18" ht="15.6" x14ac:dyDescent="0.3">
      <c r="O315" s="63">
        <f t="shared" si="19"/>
        <v>-1.1340000000000352</v>
      </c>
      <c r="P315" s="65">
        <f t="shared" ca="1" si="17"/>
        <v>30.92799999999972</v>
      </c>
      <c r="Q315" s="64">
        <f t="shared" si="18"/>
        <v>0.20973372412172409</v>
      </c>
      <c r="R315" s="62">
        <f t="shared" ca="1" si="16"/>
        <v>0.20973372412172409</v>
      </c>
    </row>
    <row r="316" spans="15:18" ht="15.6" x14ac:dyDescent="0.3">
      <c r="O316" s="63">
        <f t="shared" si="19"/>
        <v>-1.1280000000000352</v>
      </c>
      <c r="P316" s="65">
        <f t="shared" ca="1" si="17"/>
        <v>30.975999999999718</v>
      </c>
      <c r="Q316" s="64">
        <f t="shared" si="18"/>
        <v>0.21116181721319474</v>
      </c>
      <c r="R316" s="62">
        <f t="shared" ca="1" si="16"/>
        <v>0.21116181721319474</v>
      </c>
    </row>
    <row r="317" spans="15:18" ht="15.6" x14ac:dyDescent="0.3">
      <c r="O317" s="63">
        <f t="shared" si="19"/>
        <v>-1.1220000000000352</v>
      </c>
      <c r="P317" s="65">
        <f t="shared" ca="1" si="17"/>
        <v>31.023999999999717</v>
      </c>
      <c r="Q317" s="64">
        <f t="shared" si="18"/>
        <v>0.21259198085151476</v>
      </c>
      <c r="R317" s="62">
        <f t="shared" ca="1" si="16"/>
        <v>0.21259198085151476</v>
      </c>
    </row>
    <row r="318" spans="15:18" ht="15.6" x14ac:dyDescent="0.3">
      <c r="O318" s="63">
        <f t="shared" si="19"/>
        <v>-1.1160000000000352</v>
      </c>
      <c r="P318" s="65">
        <f t="shared" ca="1" si="17"/>
        <v>31.071999999999719</v>
      </c>
      <c r="Q318" s="64">
        <f t="shared" si="18"/>
        <v>0.21402412574152371</v>
      </c>
      <c r="R318" s="62">
        <f t="shared" ca="1" si="16"/>
        <v>0.21402412574152371</v>
      </c>
    </row>
    <row r="319" spans="15:18" ht="15.6" x14ac:dyDescent="0.3">
      <c r="O319" s="63">
        <f t="shared" si="19"/>
        <v>-1.1100000000000352</v>
      </c>
      <c r="P319" s="65">
        <f t="shared" ca="1" si="17"/>
        <v>31.11999999999972</v>
      </c>
      <c r="Q319" s="64">
        <f t="shared" si="18"/>
        <v>0.21545816177021132</v>
      </c>
      <c r="R319" s="62">
        <f t="shared" ca="1" si="16"/>
        <v>0.21545816177021132</v>
      </c>
    </row>
    <row r="320" spans="15:18" ht="15.6" x14ac:dyDescent="0.3">
      <c r="O320" s="63">
        <f t="shared" si="19"/>
        <v>-1.1040000000000352</v>
      </c>
      <c r="P320" s="65">
        <f t="shared" ca="1" si="17"/>
        <v>31.167999999999719</v>
      </c>
      <c r="Q320" s="64">
        <f t="shared" si="18"/>
        <v>0.2168939980142271</v>
      </c>
      <c r="R320" s="62">
        <f t="shared" ca="1" si="16"/>
        <v>0.2168939980142271</v>
      </c>
    </row>
    <row r="321" spans="15:18" ht="15.6" x14ac:dyDescent="0.3">
      <c r="O321" s="63">
        <f t="shared" si="19"/>
        <v>-1.0980000000000352</v>
      </c>
      <c r="P321" s="65">
        <f t="shared" ca="1" si="17"/>
        <v>31.215999999999717</v>
      </c>
      <c r="Q321" s="64">
        <f t="shared" si="18"/>
        <v>0.21833154274758773</v>
      </c>
      <c r="R321" s="62">
        <f t="shared" ca="1" si="16"/>
        <v>0.21833154274758773</v>
      </c>
    </row>
    <row r="322" spans="15:18" ht="15.6" x14ac:dyDescent="0.3">
      <c r="O322" s="63">
        <f t="shared" si="19"/>
        <v>-1.0920000000000352</v>
      </c>
      <c r="P322" s="65">
        <f t="shared" ca="1" si="17"/>
        <v>31.263999999999719</v>
      </c>
      <c r="Q322" s="64">
        <f t="shared" si="18"/>
        <v>0.21977070344958019</v>
      </c>
      <c r="R322" s="62">
        <f t="shared" ca="1" si="16"/>
        <v>0.21977070344958019</v>
      </c>
    </row>
    <row r="323" spans="15:18" ht="15.6" x14ac:dyDescent="0.3">
      <c r="O323" s="63">
        <f t="shared" si="19"/>
        <v>-1.0860000000000352</v>
      </c>
      <c r="P323" s="65">
        <f t="shared" ca="1" si="17"/>
        <v>31.311999999999721</v>
      </c>
      <c r="Q323" s="64">
        <f t="shared" si="18"/>
        <v>0.22121138681286134</v>
      </c>
      <c r="R323" s="62">
        <f t="shared" ca="1" si="16"/>
        <v>0.22121138681286134</v>
      </c>
    </row>
    <row r="324" spans="15:18" ht="15.6" x14ac:dyDescent="0.3">
      <c r="O324" s="63">
        <f t="shared" si="19"/>
        <v>-1.0800000000000352</v>
      </c>
      <c r="P324" s="65">
        <f t="shared" ca="1" si="17"/>
        <v>31.359999999999719</v>
      </c>
      <c r="Q324" s="64">
        <f t="shared" si="18"/>
        <v>0.22265349875175267</v>
      </c>
      <c r="R324" s="62">
        <f t="shared" ref="R324:R387" ca="1" si="20">IF(AND(P324&gt;=$M$2,P324&lt;=$N$2),Q324,"")</f>
        <v>0.22265349875175267</v>
      </c>
    </row>
    <row r="325" spans="15:18" ht="15.6" x14ac:dyDescent="0.3">
      <c r="O325" s="63">
        <f t="shared" si="19"/>
        <v>-1.0740000000000351</v>
      </c>
      <c r="P325" s="65">
        <f t="shared" ref="P325:P388" ca="1" si="21">$B$3+$F$3*O325</f>
        <v>31.407999999999717</v>
      </c>
      <c r="Q325" s="64">
        <f t="shared" ref="Q325:Q388" si="22">_xlfn.NORM.S.DIST(O325,0)</f>
        <v>0.2240969444107308</v>
      </c>
      <c r="R325" s="62">
        <f t="shared" ca="1" si="20"/>
        <v>0.2240969444107308</v>
      </c>
    </row>
    <row r="326" spans="15:18" ht="15.6" x14ac:dyDescent="0.3">
      <c r="O326" s="63">
        <f t="shared" ref="O326:O389" si="23">O325+0.006</f>
        <v>-1.0680000000000351</v>
      </c>
      <c r="P326" s="65">
        <f t="shared" ca="1" si="21"/>
        <v>31.455999999999719</v>
      </c>
      <c r="Q326" s="64">
        <f t="shared" si="22"/>
        <v>0.2255416281731116</v>
      </c>
      <c r="R326" s="62">
        <f t="shared" ca="1" si="20"/>
        <v>0.2255416281731116</v>
      </c>
    </row>
    <row r="327" spans="15:18" ht="15.6" x14ac:dyDescent="0.3">
      <c r="O327" s="63">
        <f t="shared" si="23"/>
        <v>-1.0620000000000351</v>
      </c>
      <c r="P327" s="65">
        <f t="shared" ca="1" si="21"/>
        <v>31.503999999999721</v>
      </c>
      <c r="Q327" s="64">
        <f t="shared" si="22"/>
        <v>0.22698745366992926</v>
      </c>
      <c r="R327" s="62">
        <f t="shared" ca="1" si="20"/>
        <v>0.22698745366992926</v>
      </c>
    </row>
    <row r="328" spans="15:18" ht="15.6" x14ac:dyDescent="0.3">
      <c r="O328" s="63">
        <f t="shared" si="23"/>
        <v>-1.0560000000000351</v>
      </c>
      <c r="P328" s="65">
        <f t="shared" ca="1" si="21"/>
        <v>31.551999999999719</v>
      </c>
      <c r="Q328" s="64">
        <f t="shared" si="22"/>
        <v>0.22843432378900758</v>
      </c>
      <c r="R328" s="62">
        <f t="shared" ca="1" si="20"/>
        <v>0.22843432378900758</v>
      </c>
    </row>
    <row r="329" spans="15:18" ht="15.6" x14ac:dyDescent="0.3">
      <c r="O329" s="63">
        <f t="shared" si="23"/>
        <v>-1.0500000000000351</v>
      </c>
      <c r="P329" s="65">
        <f t="shared" ca="1" si="21"/>
        <v>31.599999999999717</v>
      </c>
      <c r="Q329" s="64">
        <f t="shared" si="22"/>
        <v>0.22988214068422455</v>
      </c>
      <c r="R329" s="62">
        <f t="shared" ca="1" si="20"/>
        <v>0.22988214068422455</v>
      </c>
    </row>
    <row r="330" spans="15:18" ht="15.6" x14ac:dyDescent="0.3">
      <c r="O330" s="63">
        <f t="shared" si="23"/>
        <v>-1.0440000000000351</v>
      </c>
      <c r="P330" s="65">
        <f t="shared" ca="1" si="21"/>
        <v>31.647999999999719</v>
      </c>
      <c r="Q330" s="64">
        <f t="shared" si="22"/>
        <v>0.23133080578496831</v>
      </c>
      <c r="R330" s="62">
        <f t="shared" ca="1" si="20"/>
        <v>0.23133080578496831</v>
      </c>
    </row>
    <row r="331" spans="15:18" ht="15.6" x14ac:dyDescent="0.3">
      <c r="O331" s="63">
        <f t="shared" si="23"/>
        <v>-1.0380000000000351</v>
      </c>
      <c r="P331" s="65">
        <f t="shared" ca="1" si="21"/>
        <v>31.695999999999721</v>
      </c>
      <c r="Q331" s="64">
        <f t="shared" si="22"/>
        <v>0.23278021980578401</v>
      </c>
      <c r="R331" s="62">
        <f t="shared" ca="1" si="20"/>
        <v>0.23278021980578401</v>
      </c>
    </row>
    <row r="332" spans="15:18" ht="15.6" x14ac:dyDescent="0.3">
      <c r="O332" s="63">
        <f t="shared" si="23"/>
        <v>-1.0320000000000351</v>
      </c>
      <c r="P332" s="65">
        <f t="shared" ca="1" si="21"/>
        <v>31.743999999999719</v>
      </c>
      <c r="Q332" s="64">
        <f t="shared" si="22"/>
        <v>0.23423028275621099</v>
      </c>
      <c r="R332" s="62">
        <f t="shared" ca="1" si="20"/>
        <v>0.23423028275621099</v>
      </c>
    </row>
    <row r="333" spans="15:18" ht="15.6" x14ac:dyDescent="0.3">
      <c r="O333" s="63">
        <f t="shared" si="23"/>
        <v>-1.0260000000000351</v>
      </c>
      <c r="P333" s="65">
        <f t="shared" ca="1" si="21"/>
        <v>31.791999999999717</v>
      </c>
      <c r="Q333" s="64">
        <f t="shared" si="22"/>
        <v>0.23568089395080871</v>
      </c>
      <c r="R333" s="62">
        <f t="shared" ca="1" si="20"/>
        <v>0.23568089395080871</v>
      </c>
    </row>
    <row r="334" spans="15:18" ht="15.6" x14ac:dyDescent="0.3">
      <c r="O334" s="63">
        <f t="shared" si="23"/>
        <v>-1.0200000000000351</v>
      </c>
      <c r="P334" s="65">
        <f t="shared" ca="1" si="21"/>
        <v>31.839999999999719</v>
      </c>
      <c r="Q334" s="64">
        <f t="shared" si="22"/>
        <v>0.2371319520193711</v>
      </c>
      <c r="R334" s="62">
        <f t="shared" ca="1" si="20"/>
        <v>0.2371319520193711</v>
      </c>
    </row>
    <row r="335" spans="15:18" ht="15.6" x14ac:dyDescent="0.3">
      <c r="O335" s="63">
        <f t="shared" si="23"/>
        <v>-1.0140000000000351</v>
      </c>
      <c r="P335" s="65">
        <f t="shared" ca="1" si="21"/>
        <v>31.887999999999721</v>
      </c>
      <c r="Q335" s="64">
        <f t="shared" si="22"/>
        <v>0.23858335491732766</v>
      </c>
      <c r="R335" s="62">
        <f t="shared" ca="1" si="20"/>
        <v>0.23858335491732766</v>
      </c>
    </row>
    <row r="336" spans="15:18" ht="15.6" x14ac:dyDescent="0.3">
      <c r="O336" s="63">
        <f t="shared" si="23"/>
        <v>-1.0080000000000351</v>
      </c>
      <c r="P336" s="65">
        <f t="shared" ca="1" si="21"/>
        <v>31.935999999999719</v>
      </c>
      <c r="Q336" s="64">
        <f t="shared" si="22"/>
        <v>0.24003499993633098</v>
      </c>
      <c r="R336" s="62">
        <f t="shared" ca="1" si="20"/>
        <v>0.24003499993633098</v>
      </c>
    </row>
    <row r="337" spans="15:18" ht="15.6" x14ac:dyDescent="0.3">
      <c r="O337" s="63">
        <f t="shared" si="23"/>
        <v>-1.0020000000000351</v>
      </c>
      <c r="P337" s="65">
        <f t="shared" ca="1" si="21"/>
        <v>31.983999999999718</v>
      </c>
      <c r="Q337" s="64">
        <f t="shared" si="22"/>
        <v>0.24148678371502885</v>
      </c>
      <c r="R337" s="62">
        <f t="shared" ca="1" si="20"/>
        <v>0.24148678371502885</v>
      </c>
    </row>
    <row r="338" spans="15:18" ht="15.6" x14ac:dyDescent="0.3">
      <c r="O338" s="63">
        <f t="shared" si="23"/>
        <v>-0.99600000000003508</v>
      </c>
      <c r="P338" s="65">
        <f t="shared" ca="1" si="21"/>
        <v>32.031999999999719</v>
      </c>
      <c r="Q338" s="64">
        <f t="shared" si="22"/>
        <v>0.24293860225001968</v>
      </c>
      <c r="R338" s="62" t="str">
        <f t="shared" ca="1" si="20"/>
        <v/>
      </c>
    </row>
    <row r="339" spans="15:18" ht="15.6" x14ac:dyDescent="0.3">
      <c r="O339" s="63">
        <f t="shared" si="23"/>
        <v>-0.99000000000003507</v>
      </c>
      <c r="P339" s="65">
        <f t="shared" ca="1" si="21"/>
        <v>32.079999999999721</v>
      </c>
      <c r="Q339" s="64">
        <f t="shared" si="22"/>
        <v>0.24439035090699107</v>
      </c>
      <c r="R339" s="62" t="str">
        <f t="shared" ca="1" si="20"/>
        <v/>
      </c>
    </row>
    <row r="340" spans="15:18" ht="15.6" x14ac:dyDescent="0.3">
      <c r="O340" s="63">
        <f t="shared" si="23"/>
        <v>-0.98400000000003507</v>
      </c>
      <c r="P340" s="65">
        <f t="shared" ca="1" si="21"/>
        <v>32.127999999999716</v>
      </c>
      <c r="Q340" s="64">
        <f t="shared" si="22"/>
        <v>0.2458419244320387</v>
      </c>
      <c r="R340" s="62" t="str">
        <f t="shared" ca="1" si="20"/>
        <v/>
      </c>
    </row>
    <row r="341" spans="15:18" ht="15.6" x14ac:dyDescent="0.3">
      <c r="O341" s="63">
        <f t="shared" si="23"/>
        <v>-0.97800000000003506</v>
      </c>
      <c r="P341" s="65">
        <f t="shared" ca="1" si="21"/>
        <v>32.175999999999718</v>
      </c>
      <c r="Q341" s="64">
        <f t="shared" si="22"/>
        <v>0.24729321696316525</v>
      </c>
      <c r="R341" s="62" t="str">
        <f t="shared" ca="1" si="20"/>
        <v/>
      </c>
    </row>
    <row r="342" spans="15:18" ht="15.6" x14ac:dyDescent="0.3">
      <c r="O342" s="63">
        <f t="shared" si="23"/>
        <v>-0.97200000000003506</v>
      </c>
      <c r="P342" s="65">
        <f t="shared" ca="1" si="21"/>
        <v>32.22399999999972</v>
      </c>
      <c r="Q342" s="64">
        <f t="shared" si="22"/>
        <v>0.24874412204195773</v>
      </c>
      <c r="R342" s="62" t="str">
        <f t="shared" ca="1" si="20"/>
        <v/>
      </c>
    </row>
    <row r="343" spans="15:18" ht="15.6" x14ac:dyDescent="0.3">
      <c r="O343" s="63">
        <f t="shared" si="23"/>
        <v>-0.96600000000003505</v>
      </c>
      <c r="P343" s="65">
        <f t="shared" ca="1" si="21"/>
        <v>32.271999999999721</v>
      </c>
      <c r="Q343" s="64">
        <f t="shared" si="22"/>
        <v>0.25019453262544133</v>
      </c>
      <c r="R343" s="62" t="str">
        <f t="shared" ca="1" si="20"/>
        <v/>
      </c>
    </row>
    <row r="344" spans="15:18" ht="15.6" x14ac:dyDescent="0.3">
      <c r="O344" s="63">
        <f t="shared" si="23"/>
        <v>-0.96000000000003505</v>
      </c>
      <c r="P344" s="65">
        <f t="shared" ca="1" si="21"/>
        <v>32.319999999999723</v>
      </c>
      <c r="Q344" s="64">
        <f t="shared" si="22"/>
        <v>0.25164434109810863</v>
      </c>
      <c r="R344" s="62" t="str">
        <f t="shared" ca="1" si="20"/>
        <v/>
      </c>
    </row>
    <row r="345" spans="15:18" ht="15.6" x14ac:dyDescent="0.3">
      <c r="O345" s="63">
        <f t="shared" si="23"/>
        <v>-0.95400000000003504</v>
      </c>
      <c r="P345" s="65">
        <f t="shared" ca="1" si="21"/>
        <v>32.367999999999718</v>
      </c>
      <c r="Q345" s="64">
        <f t="shared" si="22"/>
        <v>0.25309343928412287</v>
      </c>
      <c r="R345" s="62" t="str">
        <f t="shared" ca="1" si="20"/>
        <v/>
      </c>
    </row>
    <row r="346" spans="15:18" ht="15.6" x14ac:dyDescent="0.3">
      <c r="O346" s="63">
        <f t="shared" si="23"/>
        <v>-0.94800000000003504</v>
      </c>
      <c r="P346" s="65">
        <f t="shared" ca="1" si="21"/>
        <v>32.41599999999972</v>
      </c>
      <c r="Q346" s="64">
        <f t="shared" si="22"/>
        <v>0.25454171845969281</v>
      </c>
      <c r="R346" s="62" t="str">
        <f t="shared" ca="1" si="20"/>
        <v/>
      </c>
    </row>
    <row r="347" spans="15:18" ht="15.6" x14ac:dyDescent="0.3">
      <c r="O347" s="63">
        <f t="shared" si="23"/>
        <v>-0.94200000000003503</v>
      </c>
      <c r="P347" s="65">
        <f t="shared" ca="1" si="21"/>
        <v>32.463999999999722</v>
      </c>
      <c r="Q347" s="64">
        <f t="shared" si="22"/>
        <v>0.25598906936561805</v>
      </c>
      <c r="R347" s="62" t="str">
        <f t="shared" ca="1" si="20"/>
        <v/>
      </c>
    </row>
    <row r="348" spans="15:18" ht="15.6" x14ac:dyDescent="0.3">
      <c r="O348" s="63">
        <f t="shared" si="23"/>
        <v>-0.93600000000003503</v>
      </c>
      <c r="P348" s="65">
        <f t="shared" ca="1" si="21"/>
        <v>32.511999999999716</v>
      </c>
      <c r="Q348" s="64">
        <f t="shared" si="22"/>
        <v>0.25743538222000356</v>
      </c>
      <c r="R348" s="62" t="str">
        <f t="shared" ca="1" si="20"/>
        <v/>
      </c>
    </row>
    <row r="349" spans="15:18" ht="15.6" x14ac:dyDescent="0.3">
      <c r="O349" s="63">
        <f t="shared" si="23"/>
        <v>-0.93000000000003502</v>
      </c>
      <c r="P349" s="65">
        <f t="shared" ca="1" si="21"/>
        <v>32.559999999999718</v>
      </c>
      <c r="Q349" s="64">
        <f t="shared" si="22"/>
        <v>0.25888054673114042</v>
      </c>
      <c r="R349" s="62" t="str">
        <f t="shared" ca="1" si="20"/>
        <v/>
      </c>
    </row>
    <row r="350" spans="15:18" ht="15.6" x14ac:dyDescent="0.3">
      <c r="O350" s="63">
        <f t="shared" si="23"/>
        <v>-0.92400000000003502</v>
      </c>
      <c r="P350" s="65">
        <f t="shared" ca="1" si="21"/>
        <v>32.60799999999972</v>
      </c>
      <c r="Q350" s="64">
        <f t="shared" si="22"/>
        <v>0.26032445211055183</v>
      </c>
      <c r="R350" s="62" t="str">
        <f t="shared" ca="1" si="20"/>
        <v/>
      </c>
    </row>
    <row r="351" spans="15:18" ht="15.6" x14ac:dyDescent="0.3">
      <c r="O351" s="63">
        <f t="shared" si="23"/>
        <v>-0.91800000000003501</v>
      </c>
      <c r="P351" s="65">
        <f t="shared" ca="1" si="21"/>
        <v>32.655999999999722</v>
      </c>
      <c r="Q351" s="64">
        <f t="shared" si="22"/>
        <v>0.2617669870862025</v>
      </c>
      <c r="R351" s="62" t="str">
        <f t="shared" ca="1" si="20"/>
        <v/>
      </c>
    </row>
    <row r="352" spans="15:18" ht="15.6" x14ac:dyDescent="0.3">
      <c r="O352" s="63">
        <f t="shared" si="23"/>
        <v>-0.912000000000035</v>
      </c>
      <c r="P352" s="65">
        <f t="shared" ca="1" si="21"/>
        <v>32.703999999999724</v>
      </c>
      <c r="Q352" s="64">
        <f t="shared" si="22"/>
        <v>0.26320803991586866</v>
      </c>
      <c r="R352" s="62" t="str">
        <f t="shared" ca="1" si="20"/>
        <v/>
      </c>
    </row>
    <row r="353" spans="15:18" ht="15.6" x14ac:dyDescent="0.3">
      <c r="O353" s="63">
        <f t="shared" si="23"/>
        <v>-0.906000000000035</v>
      </c>
      <c r="P353" s="65">
        <f t="shared" ca="1" si="21"/>
        <v>32.751999999999718</v>
      </c>
      <c r="Q353" s="64">
        <f t="shared" si="22"/>
        <v>0.26464749840066815</v>
      </c>
      <c r="R353" s="62" t="str">
        <f t="shared" ca="1" si="20"/>
        <v/>
      </c>
    </row>
    <row r="354" spans="15:18" ht="15.6" x14ac:dyDescent="0.3">
      <c r="O354" s="63">
        <f t="shared" si="23"/>
        <v>-0.90000000000003499</v>
      </c>
      <c r="P354" s="65">
        <f t="shared" ca="1" si="21"/>
        <v>32.79999999999972</v>
      </c>
      <c r="Q354" s="64">
        <f t="shared" si="22"/>
        <v>0.26608524989874643</v>
      </c>
      <c r="R354" s="62" t="str">
        <f t="shared" ca="1" si="20"/>
        <v/>
      </c>
    </row>
    <row r="355" spans="15:18" ht="15.6" x14ac:dyDescent="0.3">
      <c r="O355" s="63">
        <f t="shared" si="23"/>
        <v>-0.89400000000003499</v>
      </c>
      <c r="P355" s="65">
        <f t="shared" ca="1" si="21"/>
        <v>32.847999999999722</v>
      </c>
      <c r="Q355" s="64">
        <f t="shared" si="22"/>
        <v>0.26752118133911917</v>
      </c>
      <c r="R355" s="62" t="str">
        <f t="shared" ca="1" si="20"/>
        <v/>
      </c>
    </row>
    <row r="356" spans="15:18" ht="15.6" x14ac:dyDescent="0.3">
      <c r="O356" s="63">
        <f t="shared" si="23"/>
        <v>-0.88800000000003498</v>
      </c>
      <c r="P356" s="65">
        <f t="shared" ca="1" si="21"/>
        <v>32.895999999999717</v>
      </c>
      <c r="Q356" s="64">
        <f t="shared" si="22"/>
        <v>0.26895517923566625</v>
      </c>
      <c r="R356" s="62" t="str">
        <f t="shared" ca="1" si="20"/>
        <v/>
      </c>
    </row>
    <row r="357" spans="15:18" ht="15.6" x14ac:dyDescent="0.3">
      <c r="O357" s="63">
        <f t="shared" si="23"/>
        <v>-0.88200000000003498</v>
      </c>
      <c r="P357" s="65">
        <f t="shared" ca="1" si="21"/>
        <v>32.943999999999718</v>
      </c>
      <c r="Q357" s="64">
        <f t="shared" si="22"/>
        <v>0.27038712970127721</v>
      </c>
      <c r="R357" s="62" t="str">
        <f t="shared" ca="1" si="20"/>
        <v/>
      </c>
    </row>
    <row r="358" spans="15:18" ht="15.6" x14ac:dyDescent="0.3">
      <c r="O358" s="63">
        <f t="shared" si="23"/>
        <v>-0.87600000000003497</v>
      </c>
      <c r="P358" s="65">
        <f t="shared" ca="1" si="21"/>
        <v>32.99199999999972</v>
      </c>
      <c r="Q358" s="64">
        <f t="shared" si="22"/>
        <v>0.27181691846214556</v>
      </c>
      <c r="R358" s="62" t="str">
        <f t="shared" ca="1" si="20"/>
        <v/>
      </c>
    </row>
    <row r="359" spans="15:18" ht="15.6" x14ac:dyDescent="0.3">
      <c r="O359" s="63">
        <f t="shared" si="23"/>
        <v>-0.87000000000003497</v>
      </c>
      <c r="P359" s="65">
        <f t="shared" ca="1" si="21"/>
        <v>33.039999999999722</v>
      </c>
      <c r="Q359" s="64">
        <f t="shared" si="22"/>
        <v>0.27324443087220796</v>
      </c>
      <c r="R359" s="62" t="str">
        <f t="shared" ca="1" si="20"/>
        <v/>
      </c>
    </row>
    <row r="360" spans="15:18" ht="15.6" x14ac:dyDescent="0.3">
      <c r="O360" s="63">
        <f t="shared" si="23"/>
        <v>-0.86400000000003496</v>
      </c>
      <c r="P360" s="65">
        <f t="shared" ca="1" si="21"/>
        <v>33.087999999999724</v>
      </c>
      <c r="Q360" s="64">
        <f t="shared" si="22"/>
        <v>0.27466955192772863</v>
      </c>
      <c r="R360" s="62" t="str">
        <f t="shared" ca="1" si="20"/>
        <v/>
      </c>
    </row>
    <row r="361" spans="15:18" ht="15.6" x14ac:dyDescent="0.3">
      <c r="O361" s="63">
        <f t="shared" si="23"/>
        <v>-0.85800000000003496</v>
      </c>
      <c r="P361" s="65">
        <f t="shared" ca="1" si="21"/>
        <v>33.135999999999719</v>
      </c>
      <c r="Q361" s="64">
        <f t="shared" si="22"/>
        <v>0.27609216628202421</v>
      </c>
      <c r="R361" s="62" t="str">
        <f t="shared" ca="1" si="20"/>
        <v/>
      </c>
    </row>
    <row r="362" spans="15:18" ht="15.6" x14ac:dyDescent="0.3">
      <c r="O362" s="63">
        <f t="shared" si="23"/>
        <v>-0.85200000000003495</v>
      </c>
      <c r="P362" s="65">
        <f t="shared" ca="1" si="21"/>
        <v>33.18399999999972</v>
      </c>
      <c r="Q362" s="64">
        <f t="shared" si="22"/>
        <v>0.27751215826032788</v>
      </c>
      <c r="R362" s="62" t="str">
        <f t="shared" ca="1" si="20"/>
        <v/>
      </c>
    </row>
    <row r="363" spans="15:18" ht="15.6" x14ac:dyDescent="0.3">
      <c r="O363" s="63">
        <f t="shared" si="23"/>
        <v>-0.84600000000003495</v>
      </c>
      <c r="P363" s="65">
        <f t="shared" ca="1" si="21"/>
        <v>33.231999999999722</v>
      </c>
      <c r="Q363" s="64">
        <f t="shared" si="22"/>
        <v>0.27892941187478992</v>
      </c>
      <c r="R363" s="62" t="str">
        <f t="shared" ca="1" si="20"/>
        <v/>
      </c>
    </row>
    <row r="364" spans="15:18" ht="15.6" x14ac:dyDescent="0.3">
      <c r="O364" s="63">
        <f t="shared" si="23"/>
        <v>-0.84000000000003494</v>
      </c>
      <c r="P364" s="65">
        <f t="shared" ca="1" si="21"/>
        <v>33.279999999999717</v>
      </c>
      <c r="Q364" s="64">
        <f t="shared" si="22"/>
        <v>0.28034381083961235</v>
      </c>
      <c r="R364" s="62" t="str">
        <f t="shared" ca="1" si="20"/>
        <v/>
      </c>
    </row>
    <row r="365" spans="15:18" ht="15.6" x14ac:dyDescent="0.3">
      <c r="O365" s="63">
        <f t="shared" si="23"/>
        <v>-0.83400000000003494</v>
      </c>
      <c r="P365" s="65">
        <f t="shared" ca="1" si="21"/>
        <v>33.327999999999719</v>
      </c>
      <c r="Q365" s="64">
        <f t="shared" si="22"/>
        <v>0.28175523858631457</v>
      </c>
      <c r="R365" s="62" t="str">
        <f t="shared" ca="1" si="20"/>
        <v/>
      </c>
    </row>
    <row r="366" spans="15:18" ht="15.6" x14ac:dyDescent="0.3">
      <c r="O366" s="63">
        <f t="shared" si="23"/>
        <v>-0.82800000000003493</v>
      </c>
      <c r="P366" s="65">
        <f t="shared" ca="1" si="21"/>
        <v>33.375999999999721</v>
      </c>
      <c r="Q366" s="64">
        <f t="shared" si="22"/>
        <v>0.28316357827912803</v>
      </c>
      <c r="R366" s="62" t="str">
        <f t="shared" ca="1" si="20"/>
        <v/>
      </c>
    </row>
    <row r="367" spans="15:18" ht="15.6" x14ac:dyDescent="0.3">
      <c r="O367" s="63">
        <f t="shared" si="23"/>
        <v>-0.82200000000003492</v>
      </c>
      <c r="P367" s="65">
        <f t="shared" ca="1" si="21"/>
        <v>33.423999999999722</v>
      </c>
      <c r="Q367" s="64">
        <f t="shared" si="22"/>
        <v>0.28456871283051649</v>
      </c>
      <c r="R367" s="62" t="str">
        <f t="shared" ca="1" si="20"/>
        <v/>
      </c>
    </row>
    <row r="368" spans="15:18" ht="15.6" x14ac:dyDescent="0.3">
      <c r="O368" s="63">
        <f t="shared" si="23"/>
        <v>-0.81600000000003492</v>
      </c>
      <c r="P368" s="65">
        <f t="shared" ca="1" si="21"/>
        <v>33.471999999999724</v>
      </c>
      <c r="Q368" s="64">
        <f t="shared" si="22"/>
        <v>0.28597052491682023</v>
      </c>
      <c r="R368" s="62" t="str">
        <f t="shared" ca="1" si="20"/>
        <v/>
      </c>
    </row>
    <row r="369" spans="15:18" ht="15.6" x14ac:dyDescent="0.3">
      <c r="O369" s="63">
        <f t="shared" si="23"/>
        <v>-0.81000000000003491</v>
      </c>
      <c r="P369" s="65">
        <f t="shared" ca="1" si="21"/>
        <v>33.519999999999719</v>
      </c>
      <c r="Q369" s="64">
        <f t="shared" si="22"/>
        <v>0.28736889699402018</v>
      </c>
      <c r="R369" s="62" t="str">
        <f t="shared" ca="1" si="20"/>
        <v/>
      </c>
    </row>
    <row r="370" spans="15:18" ht="15.6" x14ac:dyDescent="0.3">
      <c r="O370" s="63">
        <f t="shared" si="23"/>
        <v>-0.80400000000003491</v>
      </c>
      <c r="P370" s="65">
        <f t="shared" ca="1" si="21"/>
        <v>33.567999999999721</v>
      </c>
      <c r="Q370" s="64">
        <f t="shared" si="22"/>
        <v>0.28876371131361983</v>
      </c>
      <c r="R370" s="62" t="str">
        <f t="shared" ca="1" si="20"/>
        <v/>
      </c>
    </row>
    <row r="371" spans="15:18" ht="15.6" x14ac:dyDescent="0.3">
      <c r="O371" s="63">
        <f t="shared" si="23"/>
        <v>-0.7980000000000349</v>
      </c>
      <c r="P371" s="65">
        <f t="shared" ca="1" si="21"/>
        <v>33.615999999999723</v>
      </c>
      <c r="Q371" s="64">
        <f t="shared" si="22"/>
        <v>0.29015484993864227</v>
      </c>
      <c r="R371" s="62" t="str">
        <f t="shared" ca="1" si="20"/>
        <v/>
      </c>
    </row>
    <row r="372" spans="15:18" ht="15.6" x14ac:dyDescent="0.3">
      <c r="O372" s="63">
        <f t="shared" si="23"/>
        <v>-0.7920000000000349</v>
      </c>
      <c r="P372" s="65">
        <f t="shared" ca="1" si="21"/>
        <v>33.663999999999717</v>
      </c>
      <c r="Q372" s="64">
        <f t="shared" si="22"/>
        <v>0.29154219475973914</v>
      </c>
      <c r="R372" s="62" t="str">
        <f t="shared" ca="1" si="20"/>
        <v/>
      </c>
    </row>
    <row r="373" spans="15:18" ht="15.6" x14ac:dyDescent="0.3">
      <c r="O373" s="63">
        <f t="shared" si="23"/>
        <v>-0.78600000000003489</v>
      </c>
      <c r="P373" s="65">
        <f t="shared" ca="1" si="21"/>
        <v>33.711999999999719</v>
      </c>
      <c r="Q373" s="64">
        <f t="shared" si="22"/>
        <v>0.29292562751140816</v>
      </c>
      <c r="R373" s="62" t="str">
        <f t="shared" ca="1" si="20"/>
        <v/>
      </c>
    </row>
    <row r="374" spans="15:18" ht="15.6" x14ac:dyDescent="0.3">
      <c r="O374" s="63">
        <f t="shared" si="23"/>
        <v>-0.78000000000003489</v>
      </c>
      <c r="P374" s="65">
        <f t="shared" ca="1" si="21"/>
        <v>33.759999999999721</v>
      </c>
      <c r="Q374" s="64">
        <f t="shared" si="22"/>
        <v>0.29430502978831713</v>
      </c>
      <c r="R374" s="62" t="str">
        <f t="shared" ca="1" si="20"/>
        <v/>
      </c>
    </row>
    <row r="375" spans="15:18" ht="15.6" x14ac:dyDescent="0.3">
      <c r="O375" s="63">
        <f t="shared" si="23"/>
        <v>-0.77400000000003488</v>
      </c>
      <c r="P375" s="65">
        <f t="shared" ca="1" si="21"/>
        <v>33.807999999999723</v>
      </c>
      <c r="Q375" s="64">
        <f t="shared" si="22"/>
        <v>0.29568028306173072</v>
      </c>
      <c r="R375" s="62" t="str">
        <f t="shared" ca="1" si="20"/>
        <v/>
      </c>
    </row>
    <row r="376" spans="15:18" ht="15.6" x14ac:dyDescent="0.3">
      <c r="O376" s="63">
        <f t="shared" si="23"/>
        <v>-0.76800000000003488</v>
      </c>
      <c r="P376" s="65">
        <f t="shared" ca="1" si="21"/>
        <v>33.855999999999725</v>
      </c>
      <c r="Q376" s="64">
        <f t="shared" si="22"/>
        <v>0.29705126869603715</v>
      </c>
      <c r="R376" s="62" t="str">
        <f t="shared" ca="1" si="20"/>
        <v/>
      </c>
    </row>
    <row r="377" spans="15:18" ht="15.6" x14ac:dyDescent="0.3">
      <c r="O377" s="63">
        <f t="shared" si="23"/>
        <v>-0.76200000000003487</v>
      </c>
      <c r="P377" s="65">
        <f t="shared" ca="1" si="21"/>
        <v>33.903999999999719</v>
      </c>
      <c r="Q377" s="64">
        <f t="shared" si="22"/>
        <v>0.29841786796537179</v>
      </c>
      <c r="R377" s="62" t="str">
        <f t="shared" ca="1" si="20"/>
        <v/>
      </c>
    </row>
    <row r="378" spans="15:18" ht="15.6" x14ac:dyDescent="0.3">
      <c r="O378" s="63">
        <f t="shared" si="23"/>
        <v>-0.75600000000003487</v>
      </c>
      <c r="P378" s="65">
        <f t="shared" ca="1" si="21"/>
        <v>33.951999999999721</v>
      </c>
      <c r="Q378" s="64">
        <f t="shared" si="22"/>
        <v>0.29977996207033442</v>
      </c>
      <c r="R378" s="62" t="str">
        <f t="shared" ca="1" si="20"/>
        <v/>
      </c>
    </row>
    <row r="379" spans="15:18" ht="15.6" x14ac:dyDescent="0.3">
      <c r="O379" s="63">
        <f t="shared" si="23"/>
        <v>-0.75000000000003486</v>
      </c>
      <c r="P379" s="65">
        <f t="shared" ca="1" si="21"/>
        <v>33.999999999999723</v>
      </c>
      <c r="Q379" s="64">
        <f t="shared" si="22"/>
        <v>0.30113743215479655</v>
      </c>
      <c r="R379" s="62" t="str">
        <f t="shared" ca="1" si="20"/>
        <v/>
      </c>
    </row>
    <row r="380" spans="15:18" ht="15.6" x14ac:dyDescent="0.3">
      <c r="O380" s="63">
        <f t="shared" si="23"/>
        <v>-0.74400000000003486</v>
      </c>
      <c r="P380" s="65">
        <f t="shared" ca="1" si="21"/>
        <v>34.047999999999718</v>
      </c>
      <c r="Q380" s="64">
        <f t="shared" si="22"/>
        <v>0.30249015932279683</v>
      </c>
      <c r="R380" s="62" t="str">
        <f t="shared" ca="1" si="20"/>
        <v/>
      </c>
    </row>
    <row r="381" spans="15:18" ht="15.6" x14ac:dyDescent="0.3">
      <c r="O381" s="63">
        <f t="shared" si="23"/>
        <v>-0.73800000000003485</v>
      </c>
      <c r="P381" s="65">
        <f t="shared" ca="1" si="21"/>
        <v>34.095999999999719</v>
      </c>
      <c r="Q381" s="64">
        <f t="shared" si="22"/>
        <v>0.30383802465551973</v>
      </c>
      <c r="R381" s="62" t="str">
        <f t="shared" ca="1" si="20"/>
        <v/>
      </c>
    </row>
    <row r="382" spans="15:18" ht="15.6" x14ac:dyDescent="0.3">
      <c r="O382" s="63">
        <f t="shared" si="23"/>
        <v>-0.73200000000003485</v>
      </c>
      <c r="P382" s="65">
        <f t="shared" ca="1" si="21"/>
        <v>34.143999999999721</v>
      </c>
      <c r="Q382" s="64">
        <f t="shared" si="22"/>
        <v>0.305180909228355</v>
      </c>
      <c r="R382" s="62" t="str">
        <f t="shared" ca="1" si="20"/>
        <v/>
      </c>
    </row>
    <row r="383" spans="15:18" ht="15.6" x14ac:dyDescent="0.3">
      <c r="O383" s="63">
        <f t="shared" si="23"/>
        <v>-0.72600000000003484</v>
      </c>
      <c r="P383" s="65">
        <f t="shared" ca="1" si="21"/>
        <v>34.191999999999723</v>
      </c>
      <c r="Q383" s="64">
        <f t="shared" si="22"/>
        <v>0.3065186941280349</v>
      </c>
      <c r="R383" s="62" t="str">
        <f t="shared" ca="1" si="20"/>
        <v/>
      </c>
    </row>
    <row r="384" spans="15:18" ht="15.6" x14ac:dyDescent="0.3">
      <c r="O384" s="63">
        <f t="shared" si="23"/>
        <v>-0.72000000000003483</v>
      </c>
      <c r="P384" s="65">
        <f t="shared" ca="1" si="21"/>
        <v>34.239999999999725</v>
      </c>
      <c r="Q384" s="64">
        <f t="shared" si="22"/>
        <v>0.30785126046984523</v>
      </c>
      <c r="R384" s="62" t="str">
        <f t="shared" ca="1" si="20"/>
        <v/>
      </c>
    </row>
    <row r="385" spans="15:18" ht="15.6" x14ac:dyDescent="0.3">
      <c r="O385" s="63">
        <f t="shared" si="23"/>
        <v>-0.71400000000003483</v>
      </c>
      <c r="P385" s="65">
        <f t="shared" ca="1" si="21"/>
        <v>34.28799999999972</v>
      </c>
      <c r="Q385" s="64">
        <f t="shared" si="22"/>
        <v>0.30917848941490661</v>
      </c>
      <c r="R385" s="62" t="str">
        <f t="shared" ca="1" si="20"/>
        <v/>
      </c>
    </row>
    <row r="386" spans="15:18" ht="15.6" x14ac:dyDescent="0.3">
      <c r="O386" s="63">
        <f t="shared" si="23"/>
        <v>-0.70800000000003482</v>
      </c>
      <c r="P386" s="65">
        <f t="shared" ca="1" si="21"/>
        <v>34.335999999999721</v>
      </c>
      <c r="Q386" s="64">
        <f t="shared" si="22"/>
        <v>0.31050026218752363</v>
      </c>
      <c r="R386" s="62" t="str">
        <f t="shared" ca="1" si="20"/>
        <v/>
      </c>
    </row>
    <row r="387" spans="15:18" ht="15.6" x14ac:dyDescent="0.3">
      <c r="O387" s="63">
        <f t="shared" si="23"/>
        <v>-0.70200000000003482</v>
      </c>
      <c r="P387" s="65">
        <f t="shared" ca="1" si="21"/>
        <v>34.383999999999723</v>
      </c>
      <c r="Q387" s="64">
        <f t="shared" si="22"/>
        <v>0.31181646009259695</v>
      </c>
      <c r="R387" s="62" t="str">
        <f t="shared" ca="1" si="20"/>
        <v/>
      </c>
    </row>
    <row r="388" spans="15:18" ht="15.6" x14ac:dyDescent="0.3">
      <c r="O388" s="63">
        <f t="shared" si="23"/>
        <v>-0.69600000000003481</v>
      </c>
      <c r="P388" s="65">
        <f t="shared" ca="1" si="21"/>
        <v>34.431999999999718</v>
      </c>
      <c r="Q388" s="64">
        <f t="shared" si="22"/>
        <v>0.3131269645330963</v>
      </c>
      <c r="R388" s="62" t="str">
        <f t="shared" ref="R388:R451" ca="1" si="24">IF(AND(P388&gt;=$M$2,P388&lt;=$N$2),Q388,"")</f>
        <v/>
      </c>
    </row>
    <row r="389" spans="15:18" ht="15.6" x14ac:dyDescent="0.3">
      <c r="O389" s="63">
        <f t="shared" si="23"/>
        <v>-0.69000000000003481</v>
      </c>
      <c r="P389" s="65">
        <f t="shared" ref="P389:P452" ca="1" si="25">$B$3+$F$3*O389</f>
        <v>34.47999999999972</v>
      </c>
      <c r="Q389" s="64">
        <f t="shared" ref="Q389:Q452" si="26">_xlfn.NORM.S.DIST(O389,0)</f>
        <v>0.31443165702758974</v>
      </c>
      <c r="R389" s="62" t="str">
        <f t="shared" ca="1" si="24"/>
        <v/>
      </c>
    </row>
    <row r="390" spans="15:18" ht="15.6" x14ac:dyDescent="0.3">
      <c r="O390" s="63">
        <f t="shared" ref="O390:O453" si="27">O389+0.006</f>
        <v>-0.6840000000000348</v>
      </c>
      <c r="P390" s="65">
        <f t="shared" ca="1" si="25"/>
        <v>34.527999999999722</v>
      </c>
      <c r="Q390" s="64">
        <f t="shared" si="26"/>
        <v>0.3157304192278263</v>
      </c>
      <c r="R390" s="62" t="str">
        <f t="shared" ca="1" si="24"/>
        <v/>
      </c>
    </row>
    <row r="391" spans="15:18" ht="15.6" x14ac:dyDescent="0.3">
      <c r="O391" s="63">
        <f t="shared" si="27"/>
        <v>-0.6780000000000348</v>
      </c>
      <c r="P391" s="65">
        <f t="shared" ca="1" si="25"/>
        <v>34.575999999999723</v>
      </c>
      <c r="Q391" s="64">
        <f t="shared" si="26"/>
        <v>0.31702313293636769</v>
      </c>
      <c r="R391" s="62" t="str">
        <f t="shared" ca="1" si="24"/>
        <v/>
      </c>
    </row>
    <row r="392" spans="15:18" ht="15.6" x14ac:dyDescent="0.3">
      <c r="O392" s="63">
        <f t="shared" si="27"/>
        <v>-0.67200000000003479</v>
      </c>
      <c r="P392" s="65">
        <f t="shared" ca="1" si="25"/>
        <v>34.623999999999725</v>
      </c>
      <c r="Q392" s="64">
        <f t="shared" si="26"/>
        <v>0.3183096801242668</v>
      </c>
      <c r="R392" s="62" t="str">
        <f t="shared" ca="1" si="24"/>
        <v/>
      </c>
    </row>
    <row r="393" spans="15:18" ht="15.6" x14ac:dyDescent="0.3">
      <c r="O393" s="63">
        <f t="shared" si="27"/>
        <v>-0.66600000000003479</v>
      </c>
      <c r="P393" s="65">
        <f t="shared" ca="1" si="25"/>
        <v>34.67199999999972</v>
      </c>
      <c r="Q393" s="64">
        <f t="shared" si="26"/>
        <v>0.31958994294878779</v>
      </c>
      <c r="R393" s="62" t="str">
        <f t="shared" ca="1" si="24"/>
        <v/>
      </c>
    </row>
    <row r="394" spans="15:18" ht="15.6" x14ac:dyDescent="0.3">
      <c r="O394" s="63">
        <f t="shared" si="27"/>
        <v>-0.66000000000003478</v>
      </c>
      <c r="P394" s="65">
        <f t="shared" ca="1" si="25"/>
        <v>34.719999999999722</v>
      </c>
      <c r="Q394" s="64">
        <f t="shared" si="26"/>
        <v>0.32086380377116519</v>
      </c>
      <c r="R394" s="62" t="str">
        <f t="shared" ca="1" si="24"/>
        <v/>
      </c>
    </row>
    <row r="395" spans="15:18" ht="15.6" x14ac:dyDescent="0.3">
      <c r="O395" s="63">
        <f t="shared" si="27"/>
        <v>-0.65400000000003478</v>
      </c>
      <c r="P395" s="65">
        <f t="shared" ca="1" si="25"/>
        <v>34.767999999999724</v>
      </c>
      <c r="Q395" s="64">
        <f t="shared" si="26"/>
        <v>0.32213114517439739</v>
      </c>
      <c r="R395" s="62" t="str">
        <f t="shared" ca="1" si="24"/>
        <v/>
      </c>
    </row>
    <row r="396" spans="15:18" ht="15.6" x14ac:dyDescent="0.3">
      <c r="O396" s="63">
        <f t="shared" si="27"/>
        <v>-0.64800000000003477</v>
      </c>
      <c r="P396" s="65">
        <f t="shared" ca="1" si="25"/>
        <v>34.815999999999718</v>
      </c>
      <c r="Q396" s="64">
        <f t="shared" si="26"/>
        <v>0.32339184998107262</v>
      </c>
      <c r="R396" s="62" t="str">
        <f t="shared" ca="1" si="24"/>
        <v/>
      </c>
    </row>
    <row r="397" spans="15:18" ht="15.6" x14ac:dyDescent="0.3">
      <c r="O397" s="63">
        <f t="shared" si="27"/>
        <v>-0.64200000000003477</v>
      </c>
      <c r="P397" s="65">
        <f t="shared" ca="1" si="25"/>
        <v>34.86399999999972</v>
      </c>
      <c r="Q397" s="64">
        <f t="shared" si="26"/>
        <v>0.32464580127122106</v>
      </c>
      <c r="R397" s="62" t="str">
        <f t="shared" ca="1" si="24"/>
        <v/>
      </c>
    </row>
    <row r="398" spans="15:18" ht="15.6" x14ac:dyDescent="0.3">
      <c r="O398" s="63">
        <f t="shared" si="27"/>
        <v>-0.63600000000003476</v>
      </c>
      <c r="P398" s="65">
        <f t="shared" ca="1" si="25"/>
        <v>34.911999999999722</v>
      </c>
      <c r="Q398" s="64">
        <f t="shared" si="26"/>
        <v>0.32589288240019132</v>
      </c>
      <c r="R398" s="62" t="str">
        <f t="shared" ca="1" si="24"/>
        <v/>
      </c>
    </row>
    <row r="399" spans="15:18" ht="15.6" x14ac:dyDescent="0.3">
      <c r="O399" s="63">
        <f t="shared" si="27"/>
        <v>-0.63000000000003475</v>
      </c>
      <c r="P399" s="65">
        <f t="shared" ca="1" si="25"/>
        <v>34.959999999999724</v>
      </c>
      <c r="Q399" s="64">
        <f t="shared" si="26"/>
        <v>0.32713297701654731</v>
      </c>
      <c r="R399" s="62" t="str">
        <f t="shared" ca="1" si="24"/>
        <v/>
      </c>
    </row>
    <row r="400" spans="15:18" ht="15.6" x14ac:dyDescent="0.3">
      <c r="O400" s="63">
        <f t="shared" si="27"/>
        <v>-0.62400000000003475</v>
      </c>
      <c r="P400" s="65">
        <f t="shared" ca="1" si="25"/>
        <v>35.007999999999726</v>
      </c>
      <c r="Q400" s="64">
        <f t="shared" si="26"/>
        <v>0.3283659690799805</v>
      </c>
      <c r="R400" s="62" t="str">
        <f t="shared" ca="1" si="24"/>
        <v/>
      </c>
    </row>
    <row r="401" spans="15:18" ht="15.6" x14ac:dyDescent="0.3">
      <c r="O401" s="63">
        <f t="shared" si="27"/>
        <v>-0.61800000000003474</v>
      </c>
      <c r="P401" s="65">
        <f t="shared" ca="1" si="25"/>
        <v>35.05599999999972</v>
      </c>
      <c r="Q401" s="64">
        <f t="shared" si="26"/>
        <v>0.32959174287923498</v>
      </c>
      <c r="R401" s="62" t="str">
        <f t="shared" ca="1" si="24"/>
        <v/>
      </c>
    </row>
    <row r="402" spans="15:18" ht="15.6" x14ac:dyDescent="0.3">
      <c r="O402" s="63">
        <f t="shared" si="27"/>
        <v>-0.61200000000003474</v>
      </c>
      <c r="P402" s="65">
        <f t="shared" ca="1" si="25"/>
        <v>35.103999999999722</v>
      </c>
      <c r="Q402" s="64">
        <f t="shared" si="26"/>
        <v>0.33081018305004128</v>
      </c>
      <c r="R402" s="62" t="str">
        <f t="shared" ca="1" si="24"/>
        <v/>
      </c>
    </row>
    <row r="403" spans="15:18" ht="15.6" x14ac:dyDescent="0.3">
      <c r="O403" s="63">
        <f t="shared" si="27"/>
        <v>-0.60600000000003473</v>
      </c>
      <c r="P403" s="65">
        <f t="shared" ca="1" si="25"/>
        <v>35.151999999999724</v>
      </c>
      <c r="Q403" s="64">
        <f t="shared" si="26"/>
        <v>0.33202117459305436</v>
      </c>
      <c r="R403" s="62" t="str">
        <f t="shared" ca="1" si="24"/>
        <v/>
      </c>
    </row>
    <row r="404" spans="15:18" ht="15.6" x14ac:dyDescent="0.3">
      <c r="O404" s="63">
        <f t="shared" si="27"/>
        <v>-0.60000000000003473</v>
      </c>
      <c r="P404" s="65">
        <f t="shared" ca="1" si="25"/>
        <v>35.199999999999719</v>
      </c>
      <c r="Q404" s="64">
        <f t="shared" si="26"/>
        <v>0.33322460289179268</v>
      </c>
      <c r="R404" s="62" t="str">
        <f t="shared" ca="1" si="24"/>
        <v/>
      </c>
    </row>
    <row r="405" spans="15:18" ht="15.6" x14ac:dyDescent="0.3">
      <c r="O405" s="63">
        <f t="shared" si="27"/>
        <v>-0.59400000000003472</v>
      </c>
      <c r="P405" s="65">
        <f t="shared" ca="1" si="25"/>
        <v>35.24799999999972</v>
      </c>
      <c r="Q405" s="64">
        <f t="shared" si="26"/>
        <v>0.33442035373057466</v>
      </c>
      <c r="R405" s="62" t="str">
        <f t="shared" ca="1" si="24"/>
        <v/>
      </c>
    </row>
    <row r="406" spans="15:18" ht="15.6" x14ac:dyDescent="0.3">
      <c r="O406" s="63">
        <f t="shared" si="27"/>
        <v>-0.58800000000003472</v>
      </c>
      <c r="P406" s="65">
        <f t="shared" ca="1" si="25"/>
        <v>35.295999999999722</v>
      </c>
      <c r="Q406" s="64">
        <f t="shared" si="26"/>
        <v>0.33560831331244712</v>
      </c>
      <c r="R406" s="62" t="str">
        <f t="shared" ca="1" si="24"/>
        <v/>
      </c>
    </row>
    <row r="407" spans="15:18" ht="15.6" x14ac:dyDescent="0.3">
      <c r="O407" s="63">
        <f t="shared" si="27"/>
        <v>-0.58200000000003471</v>
      </c>
      <c r="P407" s="65">
        <f t="shared" ca="1" si="25"/>
        <v>35.343999999999724</v>
      </c>
      <c r="Q407" s="64">
        <f t="shared" si="26"/>
        <v>0.33678836827710418</v>
      </c>
      <c r="R407" s="62" t="str">
        <f t="shared" ca="1" si="24"/>
        <v/>
      </c>
    </row>
    <row r="408" spans="15:18" ht="15.6" x14ac:dyDescent="0.3">
      <c r="O408" s="63">
        <f t="shared" si="27"/>
        <v>-0.57600000000003471</v>
      </c>
      <c r="P408" s="65">
        <f t="shared" ca="1" si="25"/>
        <v>35.391999999999726</v>
      </c>
      <c r="Q408" s="64">
        <f t="shared" si="26"/>
        <v>0.33796040571879032</v>
      </c>
      <c r="R408" s="62" t="str">
        <f t="shared" ca="1" si="24"/>
        <v/>
      </c>
    </row>
    <row r="409" spans="15:18" ht="15.6" x14ac:dyDescent="0.3">
      <c r="O409" s="63">
        <f t="shared" si="27"/>
        <v>-0.5700000000000347</v>
      </c>
      <c r="P409" s="65">
        <f t="shared" ca="1" si="25"/>
        <v>35.439999999999721</v>
      </c>
      <c r="Q409" s="64">
        <f t="shared" si="26"/>
        <v>0.33912431320418546</v>
      </c>
      <c r="R409" s="62" t="str">
        <f t="shared" ca="1" si="24"/>
        <v/>
      </c>
    </row>
    <row r="410" spans="15:18" ht="15.6" x14ac:dyDescent="0.3">
      <c r="O410" s="63">
        <f t="shared" si="27"/>
        <v>-0.5640000000000347</v>
      </c>
      <c r="P410" s="65">
        <f t="shared" ca="1" si="25"/>
        <v>35.487999999999722</v>
      </c>
      <c r="Q410" s="64">
        <f t="shared" si="26"/>
        <v>0.340279978790267</v>
      </c>
      <c r="R410" s="62" t="str">
        <f t="shared" ca="1" si="24"/>
        <v/>
      </c>
    </row>
    <row r="411" spans="15:18" ht="15.6" x14ac:dyDescent="0.3">
      <c r="O411" s="63">
        <f t="shared" si="27"/>
        <v>-0.55800000000003469</v>
      </c>
      <c r="P411" s="65">
        <f t="shared" ca="1" si="25"/>
        <v>35.535999999999724</v>
      </c>
      <c r="Q411" s="64">
        <f t="shared" si="26"/>
        <v>0.34142729104214542</v>
      </c>
      <c r="R411" s="62" t="str">
        <f t="shared" ca="1" si="24"/>
        <v/>
      </c>
    </row>
    <row r="412" spans="15:18" ht="15.6" x14ac:dyDescent="0.3">
      <c r="O412" s="63">
        <f t="shared" si="27"/>
        <v>-0.55200000000003469</v>
      </c>
      <c r="P412" s="65">
        <f t="shared" ca="1" si="25"/>
        <v>35.583999999999719</v>
      </c>
      <c r="Q412" s="64">
        <f t="shared" si="26"/>
        <v>0.34256613905086963</v>
      </c>
      <c r="R412" s="62" t="str">
        <f t="shared" ca="1" si="24"/>
        <v/>
      </c>
    </row>
    <row r="413" spans="15:18" ht="15.6" x14ac:dyDescent="0.3">
      <c r="O413" s="63">
        <f t="shared" si="27"/>
        <v>-0.54600000000003468</v>
      </c>
      <c r="P413" s="65">
        <f t="shared" ca="1" si="25"/>
        <v>35.631999999999721</v>
      </c>
      <c r="Q413" s="64">
        <f t="shared" si="26"/>
        <v>0.3436964124511972</v>
      </c>
      <c r="R413" s="62" t="str">
        <f t="shared" ca="1" si="24"/>
        <v/>
      </c>
    </row>
    <row r="414" spans="15:18" ht="15.6" x14ac:dyDescent="0.3">
      <c r="O414" s="63">
        <f t="shared" si="27"/>
        <v>-0.54000000000003467</v>
      </c>
      <c r="P414" s="65">
        <f t="shared" ca="1" si="25"/>
        <v>35.679999999999723</v>
      </c>
      <c r="Q414" s="64">
        <f t="shared" si="26"/>
        <v>0.34481800143932695</v>
      </c>
      <c r="R414" s="62" t="str">
        <f t="shared" ca="1" si="24"/>
        <v/>
      </c>
    </row>
    <row r="415" spans="15:18" ht="15.6" x14ac:dyDescent="0.3">
      <c r="O415" s="63">
        <f t="shared" si="27"/>
        <v>-0.53400000000003467</v>
      </c>
      <c r="P415" s="65">
        <f t="shared" ca="1" si="25"/>
        <v>35.727999999999724</v>
      </c>
      <c r="Q415" s="64">
        <f t="shared" si="26"/>
        <v>0.34593079679058847</v>
      </c>
      <c r="R415" s="62" t="str">
        <f t="shared" ca="1" si="24"/>
        <v/>
      </c>
    </row>
    <row r="416" spans="15:18" ht="15.6" x14ac:dyDescent="0.3">
      <c r="O416" s="63">
        <f t="shared" si="27"/>
        <v>-0.52800000000003466</v>
      </c>
      <c r="P416" s="65">
        <f t="shared" ca="1" si="25"/>
        <v>35.775999999999726</v>
      </c>
      <c r="Q416" s="64">
        <f t="shared" si="26"/>
        <v>0.34703468987708591</v>
      </c>
      <c r="R416" s="62" t="str">
        <f t="shared" ca="1" si="24"/>
        <v/>
      </c>
    </row>
    <row r="417" spans="15:18" ht="15.6" x14ac:dyDescent="0.3">
      <c r="O417" s="63">
        <f t="shared" si="27"/>
        <v>-0.52200000000003466</v>
      </c>
      <c r="P417" s="65">
        <f t="shared" ca="1" si="25"/>
        <v>35.823999999999721</v>
      </c>
      <c r="Q417" s="64">
        <f t="shared" si="26"/>
        <v>0.34812957268529066</v>
      </c>
      <c r="R417" s="62" t="str">
        <f t="shared" ca="1" si="24"/>
        <v/>
      </c>
    </row>
    <row r="418" spans="15:18" ht="15.6" x14ac:dyDescent="0.3">
      <c r="O418" s="63">
        <f t="shared" si="27"/>
        <v>-0.51600000000003465</v>
      </c>
      <c r="P418" s="65">
        <f t="shared" ca="1" si="25"/>
        <v>35.871999999999723</v>
      </c>
      <c r="Q418" s="64">
        <f t="shared" si="26"/>
        <v>0.34921533783358039</v>
      </c>
      <c r="R418" s="62" t="str">
        <f t="shared" ca="1" si="24"/>
        <v/>
      </c>
    </row>
    <row r="419" spans="15:18" ht="15.6" x14ac:dyDescent="0.3">
      <c r="O419" s="63">
        <f t="shared" si="27"/>
        <v>-0.51000000000003465</v>
      </c>
      <c r="P419" s="65">
        <f t="shared" ca="1" si="25"/>
        <v>35.919999999999725</v>
      </c>
      <c r="Q419" s="64">
        <f t="shared" si="26"/>
        <v>0.35029187858971961</v>
      </c>
      <c r="R419" s="62" t="str">
        <f t="shared" ca="1" si="24"/>
        <v/>
      </c>
    </row>
    <row r="420" spans="15:18" ht="15.6" x14ac:dyDescent="0.3">
      <c r="O420" s="63">
        <f t="shared" si="27"/>
        <v>-0.50400000000003464</v>
      </c>
      <c r="P420" s="65">
        <f t="shared" ca="1" si="25"/>
        <v>35.967999999999719</v>
      </c>
      <c r="Q420" s="64">
        <f t="shared" si="26"/>
        <v>0.35135908888827783</v>
      </c>
      <c r="R420" s="62" t="str">
        <f t="shared" ca="1" si="24"/>
        <v/>
      </c>
    </row>
    <row r="421" spans="15:18" ht="15.6" x14ac:dyDescent="0.3">
      <c r="O421" s="63">
        <f t="shared" si="27"/>
        <v>-0.49800000000003464</v>
      </c>
      <c r="P421" s="65">
        <f t="shared" ca="1" si="25"/>
        <v>36.015999999999721</v>
      </c>
      <c r="Q421" s="64">
        <f t="shared" si="26"/>
        <v>0.35241686334798178</v>
      </c>
      <c r="R421" s="62" t="str">
        <f t="shared" ca="1" si="24"/>
        <v/>
      </c>
    </row>
    <row r="422" spans="15:18" ht="15.6" x14ac:dyDescent="0.3">
      <c r="O422" s="63">
        <f t="shared" si="27"/>
        <v>-0.49200000000003463</v>
      </c>
      <c r="P422" s="65">
        <f t="shared" ca="1" si="25"/>
        <v>36.063999999999723</v>
      </c>
      <c r="Q422" s="64">
        <f t="shared" si="26"/>
        <v>0.35346509728899733</v>
      </c>
      <c r="R422" s="62" t="str">
        <f t="shared" ca="1" si="24"/>
        <v/>
      </c>
    </row>
    <row r="423" spans="15:18" ht="15.6" x14ac:dyDescent="0.3">
      <c r="O423" s="63">
        <f t="shared" si="27"/>
        <v>-0.48600000000003463</v>
      </c>
      <c r="P423" s="65">
        <f t="shared" ca="1" si="25"/>
        <v>36.111999999999725</v>
      </c>
      <c r="Q423" s="64">
        <f t="shared" si="26"/>
        <v>0.35450368675013727</v>
      </c>
      <c r="R423" s="62" t="str">
        <f t="shared" ca="1" si="24"/>
        <v/>
      </c>
    </row>
    <row r="424" spans="15:18" ht="15.6" x14ac:dyDescent="0.3">
      <c r="O424" s="63">
        <f t="shared" si="27"/>
        <v>-0.48000000000003462</v>
      </c>
      <c r="P424" s="65">
        <f t="shared" ca="1" si="25"/>
        <v>36.159999999999727</v>
      </c>
      <c r="Q424" s="64">
        <f t="shared" si="26"/>
        <v>0.35553252850599121</v>
      </c>
      <c r="R424" s="62" t="str">
        <f t="shared" ca="1" si="24"/>
        <v/>
      </c>
    </row>
    <row r="425" spans="15:18" ht="15.6" x14ac:dyDescent="0.3">
      <c r="O425" s="63">
        <f t="shared" si="27"/>
        <v>-0.47400000000003462</v>
      </c>
      <c r="P425" s="65">
        <f t="shared" ca="1" si="25"/>
        <v>36.207999999999721</v>
      </c>
      <c r="Q425" s="64">
        <f t="shared" si="26"/>
        <v>0.35655152008397317</v>
      </c>
      <c r="R425" s="62" t="str">
        <f t="shared" ca="1" si="24"/>
        <v/>
      </c>
    </row>
    <row r="426" spans="15:18" ht="15.6" x14ac:dyDescent="0.3">
      <c r="O426" s="63">
        <f t="shared" si="27"/>
        <v>-0.46800000000003461</v>
      </c>
      <c r="P426" s="65">
        <f t="shared" ca="1" si="25"/>
        <v>36.255999999999723</v>
      </c>
      <c r="Q426" s="64">
        <f t="shared" si="26"/>
        <v>0.35756055978128382</v>
      </c>
      <c r="R426" s="62" t="str">
        <f t="shared" ca="1" si="24"/>
        <v/>
      </c>
    </row>
    <row r="427" spans="15:18" ht="15.6" x14ac:dyDescent="0.3">
      <c r="O427" s="63">
        <f t="shared" si="27"/>
        <v>-0.46200000000003461</v>
      </c>
      <c r="P427" s="65">
        <f t="shared" ca="1" si="25"/>
        <v>36.303999999999725</v>
      </c>
      <c r="Q427" s="64">
        <f t="shared" si="26"/>
        <v>0.35855954668178214</v>
      </c>
      <c r="R427" s="62" t="str">
        <f t="shared" ca="1" si="24"/>
        <v/>
      </c>
    </row>
    <row r="428" spans="15:18" ht="15.6" x14ac:dyDescent="0.3">
      <c r="O428" s="63">
        <f t="shared" si="27"/>
        <v>-0.4560000000000346</v>
      </c>
      <c r="P428" s="65">
        <f t="shared" ca="1" si="25"/>
        <v>36.35199999999972</v>
      </c>
      <c r="Q428" s="64">
        <f t="shared" si="26"/>
        <v>0.3595483806727639</v>
      </c>
      <c r="R428" s="62" t="str">
        <f t="shared" ca="1" si="24"/>
        <v/>
      </c>
    </row>
    <row r="429" spans="15:18" ht="15.6" x14ac:dyDescent="0.3">
      <c r="O429" s="63">
        <f t="shared" si="27"/>
        <v>-0.45000000000003459</v>
      </c>
      <c r="P429" s="65">
        <f t="shared" ca="1" si="25"/>
        <v>36.399999999999721</v>
      </c>
      <c r="Q429" s="64">
        <f t="shared" si="26"/>
        <v>0.36052696246164234</v>
      </c>
      <c r="R429" s="62" t="str">
        <f t="shared" ca="1" si="24"/>
        <v/>
      </c>
    </row>
    <row r="430" spans="15:18" ht="15.6" x14ac:dyDescent="0.3">
      <c r="O430" s="63">
        <f t="shared" si="27"/>
        <v>-0.44400000000003459</v>
      </c>
      <c r="P430" s="65">
        <f t="shared" ca="1" si="25"/>
        <v>36.447999999999723</v>
      </c>
      <c r="Q430" s="64">
        <f t="shared" si="26"/>
        <v>0.36149519359252724</v>
      </c>
      <c r="R430" s="62" t="str">
        <f t="shared" ca="1" si="24"/>
        <v/>
      </c>
    </row>
    <row r="431" spans="15:18" ht="15.6" x14ac:dyDescent="0.3">
      <c r="O431" s="63">
        <f t="shared" si="27"/>
        <v>-0.43800000000003458</v>
      </c>
      <c r="P431" s="65">
        <f t="shared" ca="1" si="25"/>
        <v>36.495999999999725</v>
      </c>
      <c r="Q431" s="64">
        <f t="shared" si="26"/>
        <v>0.36245297646269875</v>
      </c>
      <c r="R431" s="62" t="str">
        <f t="shared" ca="1" si="24"/>
        <v/>
      </c>
    </row>
    <row r="432" spans="15:18" ht="15.6" x14ac:dyDescent="0.3">
      <c r="O432" s="63">
        <f t="shared" si="27"/>
        <v>-0.43200000000003458</v>
      </c>
      <c r="P432" s="65">
        <f t="shared" ca="1" si="25"/>
        <v>36.543999999999727</v>
      </c>
      <c r="Q432" s="64">
        <f t="shared" si="26"/>
        <v>0.36340021433897179</v>
      </c>
      <c r="R432" s="62" t="str">
        <f t="shared" ca="1" si="24"/>
        <v/>
      </c>
    </row>
    <row r="433" spans="15:18" ht="15.6" x14ac:dyDescent="0.3">
      <c r="O433" s="63">
        <f t="shared" si="27"/>
        <v>-0.42600000000003457</v>
      </c>
      <c r="P433" s="65">
        <f t="shared" ca="1" si="25"/>
        <v>36.591999999999722</v>
      </c>
      <c r="Q433" s="64">
        <f t="shared" si="26"/>
        <v>0.36433681137394774</v>
      </c>
      <c r="R433" s="62" t="str">
        <f t="shared" ca="1" si="24"/>
        <v/>
      </c>
    </row>
    <row r="434" spans="15:18" ht="15.6" x14ac:dyDescent="0.3">
      <c r="O434" s="63">
        <f t="shared" si="27"/>
        <v>-0.42000000000003457</v>
      </c>
      <c r="P434" s="65">
        <f t="shared" ca="1" si="25"/>
        <v>36.639999999999723</v>
      </c>
      <c r="Q434" s="64">
        <f t="shared" si="26"/>
        <v>0.36526267262214857</v>
      </c>
      <c r="R434" s="62" t="str">
        <f t="shared" ca="1" si="24"/>
        <v/>
      </c>
    </row>
    <row r="435" spans="15:18" ht="15.6" x14ac:dyDescent="0.3">
      <c r="O435" s="63">
        <f t="shared" si="27"/>
        <v>-0.41400000000003456</v>
      </c>
      <c r="P435" s="65">
        <f t="shared" ca="1" si="25"/>
        <v>36.687999999999725</v>
      </c>
      <c r="Q435" s="64">
        <f t="shared" si="26"/>
        <v>0.36617770405603139</v>
      </c>
      <c r="R435" s="62" t="str">
        <f t="shared" ca="1" si="24"/>
        <v/>
      </c>
    </row>
    <row r="436" spans="15:18" ht="15.6" x14ac:dyDescent="0.3">
      <c r="O436" s="63">
        <f t="shared" si="27"/>
        <v>-0.40800000000003456</v>
      </c>
      <c r="P436" s="65">
        <f t="shared" ca="1" si="25"/>
        <v>36.73599999999972</v>
      </c>
      <c r="Q436" s="64">
        <f t="shared" si="26"/>
        <v>0.36708181258187733</v>
      </c>
      <c r="R436" s="62" t="str">
        <f t="shared" ca="1" si="24"/>
        <v/>
      </c>
    </row>
    <row r="437" spans="15:18" ht="15.6" x14ac:dyDescent="0.3">
      <c r="O437" s="63">
        <f t="shared" si="27"/>
        <v>-0.40200000000003455</v>
      </c>
      <c r="P437" s="65">
        <f t="shared" ca="1" si="25"/>
        <v>36.783999999999722</v>
      </c>
      <c r="Q437" s="64">
        <f t="shared" si="26"/>
        <v>0.367974906055553</v>
      </c>
      <c r="R437" s="62" t="str">
        <f t="shared" ca="1" si="24"/>
        <v/>
      </c>
    </row>
    <row r="438" spans="15:18" ht="15.6" x14ac:dyDescent="0.3">
      <c r="O438" s="63">
        <f t="shared" si="27"/>
        <v>-0.39600000000003455</v>
      </c>
      <c r="P438" s="65">
        <f t="shared" ca="1" si="25"/>
        <v>36.831999999999724</v>
      </c>
      <c r="Q438" s="64">
        <f t="shared" si="26"/>
        <v>0.3688568932981397</v>
      </c>
      <c r="R438" s="62" t="str">
        <f t="shared" ca="1" si="24"/>
        <v/>
      </c>
    </row>
    <row r="439" spans="15:18" ht="15.6" x14ac:dyDescent="0.3">
      <c r="O439" s="63">
        <f t="shared" si="27"/>
        <v>-0.39000000000003454</v>
      </c>
      <c r="P439" s="65">
        <f t="shared" ca="1" si="25"/>
        <v>36.879999999999725</v>
      </c>
      <c r="Q439" s="64">
        <f t="shared" si="26"/>
        <v>0.36972768411142737</v>
      </c>
      <c r="R439" s="62" t="str">
        <f t="shared" ca="1" si="24"/>
        <v/>
      </c>
    </row>
    <row r="440" spans="15:18" ht="15.6" x14ac:dyDescent="0.3">
      <c r="O440" s="63">
        <f t="shared" si="27"/>
        <v>-0.38400000000003454</v>
      </c>
      <c r="P440" s="65">
        <f t="shared" ca="1" si="25"/>
        <v>36.927999999999727</v>
      </c>
      <c r="Q440" s="64">
        <f t="shared" si="26"/>
        <v>0.37058718929326862</v>
      </c>
      <c r="R440" s="62" t="str">
        <f t="shared" ca="1" si="24"/>
        <v/>
      </c>
    </row>
    <row r="441" spans="15:18" ht="15.6" x14ac:dyDescent="0.3">
      <c r="O441" s="63">
        <f t="shared" si="27"/>
        <v>-0.37800000000003453</v>
      </c>
      <c r="P441" s="65">
        <f t="shared" ca="1" si="25"/>
        <v>36.975999999999722</v>
      </c>
      <c r="Q441" s="64">
        <f t="shared" si="26"/>
        <v>0.37143532065279034</v>
      </c>
      <c r="R441" s="62" t="str">
        <f t="shared" ca="1" si="24"/>
        <v/>
      </c>
    </row>
    <row r="442" spans="15:18" ht="15.6" x14ac:dyDescent="0.3">
      <c r="O442" s="63">
        <f t="shared" si="27"/>
        <v>-0.37200000000003453</v>
      </c>
      <c r="P442" s="65">
        <f t="shared" ca="1" si="25"/>
        <v>37.023999999999724</v>
      </c>
      <c r="Q442" s="64">
        <f t="shared" si="26"/>
        <v>0.37227199102545816</v>
      </c>
      <c r="R442" s="62" t="str">
        <f t="shared" ca="1" si="24"/>
        <v/>
      </c>
    </row>
    <row r="443" spans="15:18" ht="15.6" x14ac:dyDescent="0.3">
      <c r="O443" s="63">
        <f t="shared" si="27"/>
        <v>-0.36600000000003452</v>
      </c>
      <c r="P443" s="65">
        <f t="shared" ca="1" si="25"/>
        <v>37.071999999999726</v>
      </c>
      <c r="Q443" s="64">
        <f t="shared" si="26"/>
        <v>0.37309711428799142</v>
      </c>
      <c r="R443" s="62" t="str">
        <f t="shared" ca="1" si="24"/>
        <v/>
      </c>
    </row>
    <row r="444" spans="15:18" ht="15.6" x14ac:dyDescent="0.3">
      <c r="O444" s="63">
        <f t="shared" si="27"/>
        <v>-0.36000000000003451</v>
      </c>
      <c r="P444" s="65">
        <f t="shared" ca="1" si="25"/>
        <v>37.11999999999972</v>
      </c>
      <c r="Q444" s="64">
        <f t="shared" si="26"/>
        <v>0.37391060537312376</v>
      </c>
      <c r="R444" s="62" t="str">
        <f t="shared" ca="1" si="24"/>
        <v/>
      </c>
    </row>
    <row r="445" spans="15:18" ht="15.6" x14ac:dyDescent="0.3">
      <c r="O445" s="63">
        <f t="shared" si="27"/>
        <v>-0.35400000000003451</v>
      </c>
      <c r="P445" s="65">
        <f t="shared" ca="1" si="25"/>
        <v>37.167999999999722</v>
      </c>
      <c r="Q445" s="64">
        <f t="shared" si="26"/>
        <v>0.37471238028420661</v>
      </c>
      <c r="R445" s="62" t="str">
        <f t="shared" ca="1" si="24"/>
        <v/>
      </c>
    </row>
    <row r="446" spans="15:18" ht="15.6" x14ac:dyDescent="0.3">
      <c r="O446" s="63">
        <f t="shared" si="27"/>
        <v>-0.3480000000000345</v>
      </c>
      <c r="P446" s="65">
        <f t="shared" ca="1" si="25"/>
        <v>37.215999999999724</v>
      </c>
      <c r="Q446" s="64">
        <f t="shared" si="26"/>
        <v>0.37550235610965205</v>
      </c>
      <c r="R446" s="62" t="str">
        <f t="shared" ca="1" si="24"/>
        <v/>
      </c>
    </row>
    <row r="447" spans="15:18" ht="15.6" x14ac:dyDescent="0.3">
      <c r="O447" s="63">
        <f t="shared" si="27"/>
        <v>-0.3420000000000345</v>
      </c>
      <c r="P447" s="65">
        <f t="shared" ca="1" si="25"/>
        <v>37.263999999999726</v>
      </c>
      <c r="Q447" s="64">
        <f t="shared" si="26"/>
        <v>0.37628045103721086</v>
      </c>
      <c r="R447" s="62" t="str">
        <f t="shared" ca="1" si="24"/>
        <v/>
      </c>
    </row>
    <row r="448" spans="15:18" ht="15.6" x14ac:dyDescent="0.3">
      <c r="O448" s="63">
        <f t="shared" si="27"/>
        <v>-0.33600000000003449</v>
      </c>
      <c r="P448" s="65">
        <f t="shared" ca="1" si="25"/>
        <v>37.311999999999728</v>
      </c>
      <c r="Q448" s="64">
        <f t="shared" si="26"/>
        <v>0.37704658436808375</v>
      </c>
      <c r="R448" s="62" t="str">
        <f t="shared" ca="1" si="24"/>
        <v/>
      </c>
    </row>
    <row r="449" spans="15:18" ht="15.6" x14ac:dyDescent="0.3">
      <c r="O449" s="63">
        <f t="shared" si="27"/>
        <v>-0.33000000000003449</v>
      </c>
      <c r="P449" s="65">
        <f t="shared" ca="1" si="25"/>
        <v>37.359999999999722</v>
      </c>
      <c r="Q449" s="64">
        <f t="shared" si="26"/>
        <v>0.3778006765308603</v>
      </c>
      <c r="R449" s="62" t="str">
        <f t="shared" ca="1" si="24"/>
        <v/>
      </c>
    </row>
    <row r="450" spans="15:18" ht="15.6" x14ac:dyDescent="0.3">
      <c r="O450" s="63">
        <f t="shared" si="27"/>
        <v>-0.32400000000003448</v>
      </c>
      <c r="P450" s="65">
        <f t="shared" ca="1" si="25"/>
        <v>37.407999999999724</v>
      </c>
      <c r="Q450" s="64">
        <f t="shared" si="26"/>
        <v>0.37854264909528446</v>
      </c>
      <c r="R450" s="62" t="str">
        <f t="shared" ca="1" si="24"/>
        <v/>
      </c>
    </row>
    <row r="451" spans="15:18" ht="15.6" x14ac:dyDescent="0.3">
      <c r="O451" s="63">
        <f t="shared" si="27"/>
        <v>-0.31800000000003448</v>
      </c>
      <c r="P451" s="65">
        <f t="shared" ca="1" si="25"/>
        <v>37.455999999999726</v>
      </c>
      <c r="Q451" s="64">
        <f t="shared" si="26"/>
        <v>0.37927242478584167</v>
      </c>
      <c r="R451" s="62" t="str">
        <f t="shared" ca="1" si="24"/>
        <v/>
      </c>
    </row>
    <row r="452" spans="15:18" ht="15.6" x14ac:dyDescent="0.3">
      <c r="O452" s="63">
        <f t="shared" si="27"/>
        <v>-0.31200000000003447</v>
      </c>
      <c r="P452" s="65">
        <f t="shared" ca="1" si="25"/>
        <v>37.503999999999721</v>
      </c>
      <c r="Q452" s="64">
        <f t="shared" si="26"/>
        <v>0.37998992749516469</v>
      </c>
      <c r="R452" s="62" t="str">
        <f t="shared" ref="R452:R515" ca="1" si="28">IF(AND(P452&gt;=$M$2,P452&lt;=$N$2),Q452,"")</f>
        <v/>
      </c>
    </row>
    <row r="453" spans="15:18" ht="15.6" x14ac:dyDescent="0.3">
      <c r="O453" s="63">
        <f t="shared" si="27"/>
        <v>-0.30600000000003447</v>
      </c>
      <c r="P453" s="65">
        <f t="shared" ref="P453:P516" ca="1" si="29">$B$3+$F$3*O453</f>
        <v>37.551999999999722</v>
      </c>
      <c r="Q453" s="64">
        <f t="shared" ref="Q453:Q516" si="30">_xlfn.NORM.S.DIST(O453,0)</f>
        <v>0.38069508229725568</v>
      </c>
      <c r="R453" s="62" t="str">
        <f t="shared" ca="1" si="28"/>
        <v/>
      </c>
    </row>
    <row r="454" spans="15:18" ht="15.6" x14ac:dyDescent="0.3">
      <c r="O454" s="63">
        <f t="shared" ref="O454:O517" si="31">O453+0.006</f>
        <v>-0.30000000000003446</v>
      </c>
      <c r="P454" s="65">
        <f t="shared" ca="1" si="29"/>
        <v>37.599999999999724</v>
      </c>
      <c r="Q454" s="64">
        <f t="shared" si="30"/>
        <v>0.3813878154605202</v>
      </c>
      <c r="R454" s="62" t="str">
        <f t="shared" ca="1" si="28"/>
        <v/>
      </c>
    </row>
    <row r="455" spans="15:18" ht="15.6" x14ac:dyDescent="0.3">
      <c r="O455" s="63">
        <f t="shared" si="31"/>
        <v>-0.29400000000003446</v>
      </c>
      <c r="P455" s="65">
        <f t="shared" ca="1" si="29"/>
        <v>37.647999999999726</v>
      </c>
      <c r="Q455" s="64">
        <f t="shared" si="30"/>
        <v>0.38206805446061037</v>
      </c>
      <c r="R455" s="62" t="str">
        <f t="shared" ca="1" si="28"/>
        <v/>
      </c>
    </row>
    <row r="456" spans="15:18" ht="15.6" x14ac:dyDescent="0.3">
      <c r="O456" s="63">
        <f t="shared" si="31"/>
        <v>-0.28800000000003445</v>
      </c>
      <c r="P456" s="65">
        <f t="shared" ca="1" si="29"/>
        <v>37.695999999999728</v>
      </c>
      <c r="Q456" s="64">
        <f t="shared" si="30"/>
        <v>0.38273572799307476</v>
      </c>
      <c r="R456" s="62" t="str">
        <f t="shared" ca="1" si="28"/>
        <v/>
      </c>
    </row>
    <row r="457" spans="15:18" ht="15.6" x14ac:dyDescent="0.3">
      <c r="O457" s="63">
        <f t="shared" si="31"/>
        <v>-0.28200000000003445</v>
      </c>
      <c r="P457" s="65">
        <f t="shared" ca="1" si="29"/>
        <v>37.743999999999723</v>
      </c>
      <c r="Q457" s="64">
        <f t="shared" si="30"/>
        <v>0.3833907659858104</v>
      </c>
      <c r="R457" s="62" t="str">
        <f t="shared" ca="1" si="28"/>
        <v/>
      </c>
    </row>
    <row r="458" spans="15:18" ht="15.6" x14ac:dyDescent="0.3">
      <c r="O458" s="63">
        <f t="shared" si="31"/>
        <v>-0.27600000000003444</v>
      </c>
      <c r="P458" s="65">
        <f t="shared" ca="1" si="29"/>
        <v>37.791999999999724</v>
      </c>
      <c r="Q458" s="64">
        <f t="shared" si="30"/>
        <v>0.3840330996113156</v>
      </c>
      <c r="R458" s="62" t="str">
        <f t="shared" ca="1" si="28"/>
        <v/>
      </c>
    </row>
    <row r="459" spans="15:18" ht="15.6" x14ac:dyDescent="0.3">
      <c r="O459" s="63">
        <f t="shared" si="31"/>
        <v>-0.27000000000003443</v>
      </c>
      <c r="P459" s="65">
        <f t="shared" ca="1" si="29"/>
        <v>37.839999999999726</v>
      </c>
      <c r="Q459" s="64">
        <f t="shared" si="30"/>
        <v>0.38466266129873922</v>
      </c>
      <c r="R459" s="62" t="str">
        <f t="shared" ca="1" si="28"/>
        <v/>
      </c>
    </row>
    <row r="460" spans="15:18" ht="15.6" x14ac:dyDescent="0.3">
      <c r="O460" s="63">
        <f t="shared" si="31"/>
        <v>-0.26400000000003443</v>
      </c>
      <c r="P460" s="65">
        <f t="shared" ca="1" si="29"/>
        <v>37.887999999999721</v>
      </c>
      <c r="Q460" s="64">
        <f t="shared" si="30"/>
        <v>0.38527938474572415</v>
      </c>
      <c r="R460" s="62" t="str">
        <f t="shared" ca="1" si="28"/>
        <v/>
      </c>
    </row>
    <row r="461" spans="15:18" ht="15.6" x14ac:dyDescent="0.3">
      <c r="O461" s="63">
        <f t="shared" si="31"/>
        <v>-0.25800000000003442</v>
      </c>
      <c r="P461" s="65">
        <f t="shared" ca="1" si="29"/>
        <v>37.935999999999723</v>
      </c>
      <c r="Q461" s="64">
        <f t="shared" si="30"/>
        <v>0.3858832049300418</v>
      </c>
      <c r="R461" s="62" t="str">
        <f t="shared" ca="1" si="28"/>
        <v/>
      </c>
    </row>
    <row r="462" spans="15:18" ht="15.6" x14ac:dyDescent="0.3">
      <c r="O462" s="63">
        <f t="shared" si="31"/>
        <v>-0.25200000000003442</v>
      </c>
      <c r="P462" s="65">
        <f t="shared" ca="1" si="29"/>
        <v>37.983999999999725</v>
      </c>
      <c r="Q462" s="64">
        <f t="shared" si="30"/>
        <v>0.38647405812101526</v>
      </c>
      <c r="R462" s="62" t="str">
        <f t="shared" ca="1" si="28"/>
        <v/>
      </c>
    </row>
    <row r="463" spans="15:18" ht="15.6" x14ac:dyDescent="0.3">
      <c r="O463" s="63">
        <f t="shared" si="31"/>
        <v>-0.24600000000003441</v>
      </c>
      <c r="P463" s="65">
        <f t="shared" ca="1" si="29"/>
        <v>38.031999999999726</v>
      </c>
      <c r="Q463" s="64">
        <f t="shared" si="30"/>
        <v>0.3870518818907272</v>
      </c>
      <c r="R463" s="62" t="str">
        <f t="shared" ca="1" si="28"/>
        <v/>
      </c>
    </row>
    <row r="464" spans="15:18" ht="15.6" x14ac:dyDescent="0.3">
      <c r="O464" s="63">
        <f t="shared" si="31"/>
        <v>-0.24000000000003441</v>
      </c>
      <c r="P464" s="65">
        <f t="shared" ca="1" si="29"/>
        <v>38.079999999999728</v>
      </c>
      <c r="Q464" s="64">
        <f t="shared" si="30"/>
        <v>0.38761661512501094</v>
      </c>
      <c r="R464" s="62" t="str">
        <f t="shared" ca="1" si="28"/>
        <v/>
      </c>
    </row>
    <row r="465" spans="15:18" ht="15.6" x14ac:dyDescent="0.3">
      <c r="O465" s="63">
        <f t="shared" si="31"/>
        <v>-0.2340000000000344</v>
      </c>
      <c r="P465" s="65">
        <f t="shared" ca="1" si="29"/>
        <v>38.127999999999723</v>
      </c>
      <c r="Q465" s="64">
        <f t="shared" si="30"/>
        <v>0.38816819803422165</v>
      </c>
      <c r="R465" s="62" t="str">
        <f t="shared" ca="1" si="28"/>
        <v/>
      </c>
    </row>
    <row r="466" spans="15:18" ht="15.6" x14ac:dyDescent="0.3">
      <c r="O466" s="63">
        <f t="shared" si="31"/>
        <v>-0.2280000000000344</v>
      </c>
      <c r="P466" s="65">
        <f t="shared" ca="1" si="29"/>
        <v>38.175999999999725</v>
      </c>
      <c r="Q466" s="64">
        <f t="shared" si="30"/>
        <v>0.3887065721637844</v>
      </c>
      <c r="R466" s="62" t="str">
        <f t="shared" ca="1" si="28"/>
        <v/>
      </c>
    </row>
    <row r="467" spans="15:18" ht="15.6" x14ac:dyDescent="0.3">
      <c r="O467" s="63">
        <f t="shared" si="31"/>
        <v>-0.22200000000003439</v>
      </c>
      <c r="P467" s="65">
        <f t="shared" ca="1" si="29"/>
        <v>38.223999999999727</v>
      </c>
      <c r="Q467" s="64">
        <f t="shared" si="30"/>
        <v>0.38923168040451728</v>
      </c>
      <c r="R467" s="62" t="str">
        <f t="shared" ca="1" si="28"/>
        <v/>
      </c>
    </row>
    <row r="468" spans="15:18" ht="15.6" x14ac:dyDescent="0.3">
      <c r="O468" s="63">
        <f t="shared" si="31"/>
        <v>-0.21600000000003439</v>
      </c>
      <c r="P468" s="65">
        <f t="shared" ca="1" si="29"/>
        <v>38.271999999999721</v>
      </c>
      <c r="Q468" s="64">
        <f t="shared" si="30"/>
        <v>0.38974346700272655</v>
      </c>
      <c r="R468" s="62" t="str">
        <f t="shared" ca="1" si="28"/>
        <v/>
      </c>
    </row>
    <row r="469" spans="15:18" ht="15.6" x14ac:dyDescent="0.3">
      <c r="O469" s="63">
        <f t="shared" si="31"/>
        <v>-0.21000000000003438</v>
      </c>
      <c r="P469" s="65">
        <f t="shared" ca="1" si="29"/>
        <v>38.319999999999723</v>
      </c>
      <c r="Q469" s="64">
        <f t="shared" si="30"/>
        <v>0.39024187757007145</v>
      </c>
      <c r="R469" s="62" t="str">
        <f t="shared" ca="1" si="28"/>
        <v/>
      </c>
    </row>
    <row r="470" spans="15:18" ht="15.6" x14ac:dyDescent="0.3">
      <c r="O470" s="63">
        <f t="shared" si="31"/>
        <v>-0.20400000000003438</v>
      </c>
      <c r="P470" s="65">
        <f t="shared" ca="1" si="29"/>
        <v>38.367999999999725</v>
      </c>
      <c r="Q470" s="64">
        <f t="shared" si="30"/>
        <v>0.39072685909319654</v>
      </c>
      <c r="R470" s="62" t="str">
        <f t="shared" ca="1" si="28"/>
        <v/>
      </c>
    </row>
    <row r="471" spans="15:18" ht="15.6" x14ac:dyDescent="0.3">
      <c r="O471" s="63">
        <f t="shared" si="31"/>
        <v>-0.19800000000003437</v>
      </c>
      <c r="P471" s="65">
        <f t="shared" ca="1" si="29"/>
        <v>38.415999999999727</v>
      </c>
      <c r="Q471" s="64">
        <f t="shared" si="30"/>
        <v>0.39119835994312818</v>
      </c>
      <c r="R471" s="62" t="str">
        <f t="shared" ca="1" si="28"/>
        <v/>
      </c>
    </row>
    <row r="472" spans="15:18" ht="15.6" x14ac:dyDescent="0.3">
      <c r="O472" s="63">
        <f t="shared" si="31"/>
        <v>-0.19200000000003437</v>
      </c>
      <c r="P472" s="65">
        <f t="shared" ca="1" si="29"/>
        <v>38.463999999999729</v>
      </c>
      <c r="Q472" s="64">
        <f t="shared" si="30"/>
        <v>0.3916563298844345</v>
      </c>
      <c r="R472" s="62" t="str">
        <f t="shared" ca="1" si="28"/>
        <v/>
      </c>
    </row>
    <row r="473" spans="15:18" ht="15.6" x14ac:dyDescent="0.3">
      <c r="O473" s="63">
        <f t="shared" si="31"/>
        <v>-0.18600000000003436</v>
      </c>
      <c r="P473" s="65">
        <f t="shared" ca="1" si="29"/>
        <v>38.511999999999723</v>
      </c>
      <c r="Q473" s="64">
        <f t="shared" si="30"/>
        <v>0.39210072008414459</v>
      </c>
      <c r="R473" s="62" t="str">
        <f t="shared" ca="1" si="28"/>
        <v/>
      </c>
    </row>
    <row r="474" spans="15:18" ht="15.6" x14ac:dyDescent="0.3">
      <c r="O474" s="63">
        <f t="shared" si="31"/>
        <v>-0.18000000000003435</v>
      </c>
      <c r="P474" s="65">
        <f t="shared" ca="1" si="29"/>
        <v>38.559999999999725</v>
      </c>
      <c r="Q474" s="64">
        <f t="shared" si="30"/>
        <v>0.39253148312042646</v>
      </c>
      <c r="R474" s="62" t="str">
        <f t="shared" ca="1" si="28"/>
        <v/>
      </c>
    </row>
    <row r="475" spans="15:18" ht="15.6" x14ac:dyDescent="0.3">
      <c r="O475" s="63">
        <f t="shared" si="31"/>
        <v>-0.17400000000003435</v>
      </c>
      <c r="P475" s="65">
        <f t="shared" ca="1" si="29"/>
        <v>38.607999999999727</v>
      </c>
      <c r="Q475" s="64">
        <f t="shared" si="30"/>
        <v>0.39294857299102071</v>
      </c>
      <c r="R475" s="62" t="str">
        <f t="shared" ca="1" si="28"/>
        <v/>
      </c>
    </row>
    <row r="476" spans="15:18" ht="15.6" x14ac:dyDescent="0.3">
      <c r="O476" s="63">
        <f t="shared" si="31"/>
        <v>-0.16800000000003434</v>
      </c>
      <c r="P476" s="65">
        <f t="shared" ca="1" si="29"/>
        <v>38.655999999999722</v>
      </c>
      <c r="Q476" s="64">
        <f t="shared" si="30"/>
        <v>0.39335194512142746</v>
      </c>
      <c r="R476" s="62" t="str">
        <f t="shared" ca="1" si="28"/>
        <v/>
      </c>
    </row>
    <row r="477" spans="15:18" ht="15.6" x14ac:dyDescent="0.3">
      <c r="O477" s="63">
        <f t="shared" si="31"/>
        <v>-0.16200000000003434</v>
      </c>
      <c r="P477" s="65">
        <f t="shared" ca="1" si="29"/>
        <v>38.703999999999724</v>
      </c>
      <c r="Q477" s="64">
        <f t="shared" si="30"/>
        <v>0.39374155637284575</v>
      </c>
      <c r="R477" s="62" t="str">
        <f t="shared" ca="1" si="28"/>
        <v/>
      </c>
    </row>
    <row r="478" spans="15:18" ht="15.6" x14ac:dyDescent="0.3">
      <c r="O478" s="63">
        <f t="shared" si="31"/>
        <v>-0.15600000000003433</v>
      </c>
      <c r="P478" s="65">
        <f t="shared" ca="1" si="29"/>
        <v>38.751999999999725</v>
      </c>
      <c r="Q478" s="64">
        <f t="shared" si="30"/>
        <v>0.394117365049862</v>
      </c>
      <c r="R478" s="62" t="str">
        <f t="shared" ca="1" si="28"/>
        <v/>
      </c>
    </row>
    <row r="479" spans="15:18" ht="15.6" x14ac:dyDescent="0.3">
      <c r="O479" s="63">
        <f t="shared" si="31"/>
        <v>-0.15000000000003433</v>
      </c>
      <c r="P479" s="65">
        <f t="shared" ca="1" si="29"/>
        <v>38.799999999999727</v>
      </c>
      <c r="Q479" s="64">
        <f t="shared" si="30"/>
        <v>0.39447933090788689</v>
      </c>
      <c r="R479" s="62" t="str">
        <f t="shared" ca="1" si="28"/>
        <v/>
      </c>
    </row>
    <row r="480" spans="15:18" ht="15.6" x14ac:dyDescent="0.3">
      <c r="O480" s="63">
        <f t="shared" si="31"/>
        <v>-0.14400000000003432</v>
      </c>
      <c r="P480" s="65">
        <f t="shared" ca="1" si="29"/>
        <v>38.847999999999729</v>
      </c>
      <c r="Q480" s="64">
        <f t="shared" si="30"/>
        <v>0.39482741516033781</v>
      </c>
      <c r="R480" s="62" t="str">
        <f t="shared" ca="1" si="28"/>
        <v/>
      </c>
    </row>
    <row r="481" spans="15:18" ht="15.6" x14ac:dyDescent="0.3">
      <c r="O481" s="63">
        <f t="shared" si="31"/>
        <v>-0.13800000000003432</v>
      </c>
      <c r="P481" s="65">
        <f t="shared" ca="1" si="29"/>
        <v>38.895999999999724</v>
      </c>
      <c r="Q481" s="64">
        <f t="shared" si="30"/>
        <v>0.39516158048556549</v>
      </c>
      <c r="R481" s="62" t="str">
        <f t="shared" ca="1" si="28"/>
        <v/>
      </c>
    </row>
    <row r="482" spans="15:18" ht="15.6" x14ac:dyDescent="0.3">
      <c r="O482" s="63">
        <f t="shared" si="31"/>
        <v>-0.13200000000003431</v>
      </c>
      <c r="P482" s="65">
        <f t="shared" ca="1" si="29"/>
        <v>38.943999999999726</v>
      </c>
      <c r="Q482" s="64">
        <f t="shared" si="30"/>
        <v>0.39548179103352327</v>
      </c>
      <c r="R482" s="62" t="str">
        <f t="shared" ca="1" si="28"/>
        <v/>
      </c>
    </row>
    <row r="483" spans="15:18" ht="15.6" x14ac:dyDescent="0.3">
      <c r="O483" s="63">
        <f t="shared" si="31"/>
        <v>-0.12600000000003431</v>
      </c>
      <c r="P483" s="65">
        <f t="shared" ca="1" si="29"/>
        <v>38.991999999999727</v>
      </c>
      <c r="Q483" s="64">
        <f t="shared" si="30"/>
        <v>0.39578801243217709</v>
      </c>
      <c r="R483" s="62" t="str">
        <f t="shared" ca="1" si="28"/>
        <v/>
      </c>
    </row>
    <row r="484" spans="15:18" ht="15.6" x14ac:dyDescent="0.3">
      <c r="O484" s="63">
        <f t="shared" si="31"/>
        <v>-0.1200000000000343</v>
      </c>
      <c r="P484" s="65">
        <f t="shared" ca="1" si="29"/>
        <v>39.039999999999722</v>
      </c>
      <c r="Q484" s="64">
        <f t="shared" si="30"/>
        <v>0.39608021179365449</v>
      </c>
      <c r="R484" s="62" t="str">
        <f t="shared" ca="1" si="28"/>
        <v/>
      </c>
    </row>
    <row r="485" spans="15:18" ht="15.6" x14ac:dyDescent="0.3">
      <c r="O485" s="63">
        <f t="shared" si="31"/>
        <v>-0.1140000000000343</v>
      </c>
      <c r="P485" s="65">
        <f t="shared" ca="1" si="29"/>
        <v>39.087999999999724</v>
      </c>
      <c r="Q485" s="64">
        <f t="shared" si="30"/>
        <v>0.39635835772013128</v>
      </c>
      <c r="R485" s="62" t="str">
        <f t="shared" ca="1" si="28"/>
        <v/>
      </c>
    </row>
    <row r="486" spans="15:18" ht="15.6" x14ac:dyDescent="0.3">
      <c r="O486" s="63">
        <f t="shared" si="31"/>
        <v>-0.10800000000003429</v>
      </c>
      <c r="P486" s="65">
        <f t="shared" ca="1" si="29"/>
        <v>39.135999999999726</v>
      </c>
      <c r="Q486" s="64">
        <f t="shared" si="30"/>
        <v>0.39662242030945466</v>
      </c>
      <c r="R486" s="62" t="str">
        <f t="shared" ca="1" si="28"/>
        <v/>
      </c>
    </row>
    <row r="487" spans="15:18" ht="15.6" x14ac:dyDescent="0.3">
      <c r="O487" s="63">
        <f t="shared" si="31"/>
        <v>-0.10200000000003429</v>
      </c>
      <c r="P487" s="65">
        <f t="shared" ca="1" si="29"/>
        <v>39.183999999999727</v>
      </c>
      <c r="Q487" s="64">
        <f t="shared" si="30"/>
        <v>0.39687237116050067</v>
      </c>
      <c r="R487" s="62" t="str">
        <f t="shared" ca="1" si="28"/>
        <v/>
      </c>
    </row>
    <row r="488" spans="15:18" ht="15.6" x14ac:dyDescent="0.3">
      <c r="O488" s="63">
        <f t="shared" si="31"/>
        <v>-9.600000000003428E-2</v>
      </c>
      <c r="P488" s="65">
        <f t="shared" ca="1" si="29"/>
        <v>39.231999999999729</v>
      </c>
      <c r="Q488" s="64">
        <f t="shared" si="30"/>
        <v>0.39710818337826514</v>
      </c>
      <c r="R488" s="62" t="str">
        <f t="shared" ca="1" si="28"/>
        <v/>
      </c>
    </row>
    <row r="489" spans="15:18" ht="15.6" x14ac:dyDescent="0.3">
      <c r="O489" s="63">
        <f t="shared" si="31"/>
        <v>-9.0000000000034275E-2</v>
      </c>
      <c r="P489" s="65">
        <f t="shared" ca="1" si="29"/>
        <v>39.279999999999724</v>
      </c>
      <c r="Q489" s="64">
        <f t="shared" si="30"/>
        <v>0.39732983157868712</v>
      </c>
      <c r="R489" s="62" t="str">
        <f t="shared" ca="1" si="28"/>
        <v/>
      </c>
    </row>
    <row r="490" spans="15:18" ht="15.6" x14ac:dyDescent="0.3">
      <c r="O490" s="63">
        <f t="shared" si="31"/>
        <v>-8.4000000000034269E-2</v>
      </c>
      <c r="P490" s="65">
        <f t="shared" ca="1" si="29"/>
        <v>39.327999999999726</v>
      </c>
      <c r="Q490" s="64">
        <f t="shared" si="30"/>
        <v>0.39753729189320258</v>
      </c>
      <c r="R490" s="62" t="str">
        <f t="shared" ca="1" si="28"/>
        <v/>
      </c>
    </row>
    <row r="491" spans="15:18" ht="15.6" x14ac:dyDescent="0.3">
      <c r="O491" s="63">
        <f t="shared" si="31"/>
        <v>-7.8000000000034264E-2</v>
      </c>
      <c r="P491" s="65">
        <f t="shared" ca="1" si="29"/>
        <v>39.375999999999728</v>
      </c>
      <c r="Q491" s="64">
        <f t="shared" si="30"/>
        <v>0.39773054197302843</v>
      </c>
      <c r="R491" s="62" t="str">
        <f t="shared" ca="1" si="28"/>
        <v/>
      </c>
    </row>
    <row r="492" spans="15:18" ht="15.6" x14ac:dyDescent="0.3">
      <c r="O492" s="63">
        <f t="shared" si="31"/>
        <v>-7.2000000000034259E-2</v>
      </c>
      <c r="P492" s="65">
        <f t="shared" ca="1" si="29"/>
        <v>39.423999999999722</v>
      </c>
      <c r="Q492" s="64">
        <f t="shared" si="30"/>
        <v>0.39790956099317493</v>
      </c>
      <c r="R492" s="62" t="str">
        <f t="shared" ca="1" si="28"/>
        <v/>
      </c>
    </row>
    <row r="493" spans="15:18" ht="15.6" x14ac:dyDescent="0.3">
      <c r="O493" s="63">
        <f t="shared" si="31"/>
        <v>-6.6000000000034253E-2</v>
      </c>
      <c r="P493" s="65">
        <f t="shared" ca="1" si="29"/>
        <v>39.471999999999724</v>
      </c>
      <c r="Q493" s="64">
        <f t="shared" si="30"/>
        <v>0.39807432965618605</v>
      </c>
      <c r="R493" s="62" t="str">
        <f t="shared" ca="1" si="28"/>
        <v/>
      </c>
    </row>
    <row r="494" spans="15:18" ht="15.6" x14ac:dyDescent="0.3">
      <c r="O494" s="63">
        <f t="shared" si="31"/>
        <v>-6.0000000000034255E-2</v>
      </c>
      <c r="P494" s="65">
        <f t="shared" ca="1" si="29"/>
        <v>39.519999999999726</v>
      </c>
      <c r="Q494" s="64">
        <f t="shared" si="30"/>
        <v>0.39822483019560612</v>
      </c>
      <c r="R494" s="62" t="str">
        <f t="shared" ca="1" si="28"/>
        <v/>
      </c>
    </row>
    <row r="495" spans="15:18" ht="15.6" x14ac:dyDescent="0.3">
      <c r="O495" s="63">
        <f t="shared" si="31"/>
        <v>-5.4000000000034257E-2</v>
      </c>
      <c r="P495" s="65">
        <f t="shared" ca="1" si="29"/>
        <v>39.567999999999728</v>
      </c>
      <c r="Q495" s="64">
        <f t="shared" si="30"/>
        <v>0.39836104637917275</v>
      </c>
      <c r="R495" s="62" t="str">
        <f t="shared" ca="1" si="28"/>
        <v/>
      </c>
    </row>
    <row r="496" spans="15:18" ht="15.6" x14ac:dyDescent="0.3">
      <c r="O496" s="63">
        <f t="shared" si="31"/>
        <v>-4.8000000000034258E-2</v>
      </c>
      <c r="P496" s="65">
        <f t="shared" ca="1" si="29"/>
        <v>39.615999999999723</v>
      </c>
      <c r="Q496" s="64">
        <f t="shared" si="30"/>
        <v>0.39848296351173484</v>
      </c>
      <c r="R496" s="62" t="str">
        <f t="shared" ca="1" si="28"/>
        <v/>
      </c>
    </row>
    <row r="497" spans="15:18" ht="15.6" x14ac:dyDescent="0.3">
      <c r="O497" s="63">
        <f t="shared" si="31"/>
        <v>-4.200000000003426E-2</v>
      </c>
      <c r="P497" s="65">
        <f t="shared" ca="1" si="29"/>
        <v>39.663999999999724</v>
      </c>
      <c r="Q497" s="64">
        <f t="shared" si="30"/>
        <v>0.39859056843789442</v>
      </c>
      <c r="R497" s="62" t="str">
        <f t="shared" ca="1" si="28"/>
        <v/>
      </c>
    </row>
    <row r="498" spans="15:18" ht="15.6" x14ac:dyDescent="0.3">
      <c r="O498" s="63">
        <f t="shared" si="31"/>
        <v>-3.6000000000034262E-2</v>
      </c>
      <c r="P498" s="65">
        <f t="shared" ca="1" si="29"/>
        <v>39.711999999999726</v>
      </c>
      <c r="Q498" s="64">
        <f t="shared" si="30"/>
        <v>0.3986838495443728</v>
      </c>
      <c r="R498" s="62" t="str">
        <f t="shared" ca="1" si="28"/>
        <v/>
      </c>
    </row>
    <row r="499" spans="15:18" ht="15.6" x14ac:dyDescent="0.3">
      <c r="O499" s="63">
        <f t="shared" si="31"/>
        <v>-3.0000000000034263E-2</v>
      </c>
      <c r="P499" s="65">
        <f t="shared" ca="1" si="29"/>
        <v>39.759999999999728</v>
      </c>
      <c r="Q499" s="64">
        <f t="shared" si="30"/>
        <v>0.39876279676209925</v>
      </c>
      <c r="R499" s="62" t="str">
        <f t="shared" ca="1" si="28"/>
        <v/>
      </c>
    </row>
    <row r="500" spans="15:18" ht="15.6" x14ac:dyDescent="0.3">
      <c r="O500" s="63">
        <f t="shared" si="31"/>
        <v>-2.4000000000034265E-2</v>
      </c>
      <c r="P500" s="65">
        <f t="shared" ca="1" si="29"/>
        <v>39.807999999999723</v>
      </c>
      <c r="Q500" s="64">
        <f t="shared" si="30"/>
        <v>0.39882740156802282</v>
      </c>
      <c r="R500" s="62" t="str">
        <f t="shared" ca="1" si="28"/>
        <v/>
      </c>
    </row>
    <row r="501" spans="15:18" ht="15.6" x14ac:dyDescent="0.3">
      <c r="O501" s="63">
        <f t="shared" si="31"/>
        <v>-1.8000000000034266E-2</v>
      </c>
      <c r="P501" s="65">
        <f t="shared" ca="1" si="29"/>
        <v>39.855999999999725</v>
      </c>
      <c r="Q501" s="64">
        <f t="shared" si="30"/>
        <v>0.39887765698664535</v>
      </c>
      <c r="R501" s="62" t="str">
        <f t="shared" ca="1" si="28"/>
        <v/>
      </c>
    </row>
    <row r="502" spans="15:18" ht="15.6" x14ac:dyDescent="0.3">
      <c r="O502" s="63">
        <f t="shared" si="31"/>
        <v>-1.2000000000034266E-2</v>
      </c>
      <c r="P502" s="65">
        <f t="shared" ca="1" si="29"/>
        <v>39.903999999999726</v>
      </c>
      <c r="Q502" s="64">
        <f t="shared" si="30"/>
        <v>0.39891355759127722</v>
      </c>
      <c r="R502" s="62" t="str">
        <f t="shared" ca="1" si="28"/>
        <v/>
      </c>
    </row>
    <row r="503" spans="15:18" ht="15.6" x14ac:dyDescent="0.3">
      <c r="O503" s="63">
        <f t="shared" si="31"/>
        <v>-6.0000000000342661E-3</v>
      </c>
      <c r="P503" s="65">
        <f t="shared" ca="1" si="29"/>
        <v>39.951999999999728</v>
      </c>
      <c r="Q503" s="64">
        <f t="shared" si="30"/>
        <v>0.39893509950501366</v>
      </c>
      <c r="R503" s="62" t="str">
        <f t="shared" ca="1" si="28"/>
        <v/>
      </c>
    </row>
    <row r="504" spans="15:18" ht="15.6" x14ac:dyDescent="0.3">
      <c r="O504" s="63">
        <f t="shared" si="31"/>
        <v>-3.4265992820969871E-14</v>
      </c>
      <c r="P504" s="65">
        <f t="shared" ca="1" si="29"/>
        <v>39.999999999999723</v>
      </c>
      <c r="Q504" s="64">
        <f t="shared" si="30"/>
        <v>0.3989422804014327</v>
      </c>
      <c r="R504" s="62" t="str">
        <f t="shared" ca="1" si="28"/>
        <v/>
      </c>
    </row>
    <row r="505" spans="15:18" ht="15.6" x14ac:dyDescent="0.3">
      <c r="O505" s="63">
        <f t="shared" si="31"/>
        <v>5.9999999999657341E-3</v>
      </c>
      <c r="P505" s="65">
        <f t="shared" ca="1" si="29"/>
        <v>40.047999999999725</v>
      </c>
      <c r="Q505" s="64">
        <f t="shared" si="30"/>
        <v>0.39893509950501382</v>
      </c>
      <c r="R505" s="62" t="str">
        <f t="shared" ca="1" si="28"/>
        <v/>
      </c>
    </row>
    <row r="506" spans="15:18" ht="15.6" x14ac:dyDescent="0.3">
      <c r="O506" s="63">
        <f t="shared" si="31"/>
        <v>1.1999999999965734E-2</v>
      </c>
      <c r="P506" s="65">
        <f t="shared" ca="1" si="29"/>
        <v>40.095999999999727</v>
      </c>
      <c r="Q506" s="64">
        <f t="shared" si="30"/>
        <v>0.39891355759127756</v>
      </c>
      <c r="R506" s="62" t="str">
        <f t="shared" ca="1" si="28"/>
        <v/>
      </c>
    </row>
    <row r="507" spans="15:18" ht="15.6" x14ac:dyDescent="0.3">
      <c r="O507" s="63">
        <f t="shared" si="31"/>
        <v>1.7999999999965734E-2</v>
      </c>
      <c r="P507" s="65">
        <f t="shared" ca="1" si="29"/>
        <v>40.143999999999728</v>
      </c>
      <c r="Q507" s="64">
        <f t="shared" si="30"/>
        <v>0.39887765698664585</v>
      </c>
      <c r="R507" s="62" t="str">
        <f t="shared" ca="1" si="28"/>
        <v/>
      </c>
    </row>
    <row r="508" spans="15:18" ht="15.6" x14ac:dyDescent="0.3">
      <c r="O508" s="63">
        <f t="shared" si="31"/>
        <v>2.3999999999965736E-2</v>
      </c>
      <c r="P508" s="65">
        <f t="shared" ca="1" si="29"/>
        <v>40.191999999999723</v>
      </c>
      <c r="Q508" s="64">
        <f t="shared" si="30"/>
        <v>0.39882740156802349</v>
      </c>
      <c r="R508" s="62" t="str">
        <f t="shared" ca="1" si="28"/>
        <v/>
      </c>
    </row>
    <row r="509" spans="15:18" ht="15.6" x14ac:dyDescent="0.3">
      <c r="O509" s="63">
        <f t="shared" si="31"/>
        <v>2.9999999999965735E-2</v>
      </c>
      <c r="P509" s="65">
        <f t="shared" ca="1" si="29"/>
        <v>40.239999999999725</v>
      </c>
      <c r="Q509" s="64">
        <f t="shared" si="30"/>
        <v>0.39876279676210014</v>
      </c>
      <c r="R509" s="62" t="str">
        <f t="shared" ca="1" si="28"/>
        <v/>
      </c>
    </row>
    <row r="510" spans="15:18" ht="15.6" x14ac:dyDescent="0.3">
      <c r="O510" s="63">
        <f t="shared" si="31"/>
        <v>3.5999999999965733E-2</v>
      </c>
      <c r="P510" s="65">
        <f t="shared" ca="1" si="29"/>
        <v>40.287999999999727</v>
      </c>
      <c r="Q510" s="64">
        <f t="shared" si="30"/>
        <v>0.39868384954437375</v>
      </c>
      <c r="R510" s="62" t="str">
        <f t="shared" ca="1" si="28"/>
        <v/>
      </c>
    </row>
    <row r="511" spans="15:18" ht="15.6" x14ac:dyDescent="0.3">
      <c r="O511" s="63">
        <f t="shared" si="31"/>
        <v>4.1999999999965731E-2</v>
      </c>
      <c r="P511" s="65">
        <f t="shared" ca="1" si="29"/>
        <v>40.335999999999729</v>
      </c>
      <c r="Q511" s="64">
        <f t="shared" si="30"/>
        <v>0.39859056843789553</v>
      </c>
      <c r="R511" s="62" t="str">
        <f t="shared" ca="1" si="28"/>
        <v/>
      </c>
    </row>
    <row r="512" spans="15:18" ht="15.6" x14ac:dyDescent="0.3">
      <c r="O512" s="63">
        <f t="shared" si="31"/>
        <v>4.799999999996573E-2</v>
      </c>
      <c r="P512" s="65">
        <f t="shared" ca="1" si="29"/>
        <v>40.383999999999723</v>
      </c>
      <c r="Q512" s="64">
        <f t="shared" si="30"/>
        <v>0.39848296351173618</v>
      </c>
      <c r="R512" s="62" t="str">
        <f t="shared" ca="1" si="28"/>
        <v/>
      </c>
    </row>
    <row r="513" spans="15:18" ht="15.6" x14ac:dyDescent="0.3">
      <c r="O513" s="63">
        <f t="shared" si="31"/>
        <v>5.3999999999965728E-2</v>
      </c>
      <c r="P513" s="65">
        <f t="shared" ca="1" si="29"/>
        <v>40.431999999999725</v>
      </c>
      <c r="Q513" s="64">
        <f t="shared" si="30"/>
        <v>0.39836104637917424</v>
      </c>
      <c r="R513" s="62" t="str">
        <f t="shared" ca="1" si="28"/>
        <v/>
      </c>
    </row>
    <row r="514" spans="15:18" ht="15.6" x14ac:dyDescent="0.3">
      <c r="O514" s="63">
        <f t="shared" si="31"/>
        <v>5.9999999999965727E-2</v>
      </c>
      <c r="P514" s="65">
        <f t="shared" ca="1" si="29"/>
        <v>40.479999999999727</v>
      </c>
      <c r="Q514" s="64">
        <f t="shared" si="30"/>
        <v>0.39822483019560773</v>
      </c>
      <c r="R514" s="62" t="str">
        <f t="shared" ca="1" si="28"/>
        <v/>
      </c>
    </row>
    <row r="515" spans="15:18" ht="15.6" x14ac:dyDescent="0.3">
      <c r="O515" s="63">
        <f t="shared" si="31"/>
        <v>6.5999999999965725E-2</v>
      </c>
      <c r="P515" s="65">
        <f t="shared" ca="1" si="29"/>
        <v>40.527999999999729</v>
      </c>
      <c r="Q515" s="64">
        <f t="shared" si="30"/>
        <v>0.39807432965618783</v>
      </c>
      <c r="R515" s="62" t="str">
        <f t="shared" ca="1" si="28"/>
        <v/>
      </c>
    </row>
    <row r="516" spans="15:18" ht="15.6" x14ac:dyDescent="0.3">
      <c r="O516" s="63">
        <f t="shared" si="31"/>
        <v>7.199999999996573E-2</v>
      </c>
      <c r="P516" s="65">
        <f t="shared" ca="1" si="29"/>
        <v>40.575999999999723</v>
      </c>
      <c r="Q516" s="64">
        <f t="shared" si="30"/>
        <v>0.39790956099317687</v>
      </c>
      <c r="R516" s="62" t="str">
        <f t="shared" ref="R516:R579" ca="1" si="32">IF(AND(P516&gt;=$M$2,P516&lt;=$N$2),Q516,"")</f>
        <v/>
      </c>
    </row>
    <row r="517" spans="15:18" ht="15.6" x14ac:dyDescent="0.3">
      <c r="O517" s="63">
        <f t="shared" si="31"/>
        <v>7.7999999999965736E-2</v>
      </c>
      <c r="P517" s="65">
        <f t="shared" ref="P517:P580" ca="1" si="33">$B$3+$F$3*O517</f>
        <v>40.623999999999725</v>
      </c>
      <c r="Q517" s="64">
        <f t="shared" ref="Q517:Q580" si="34">_xlfn.NORM.S.DIST(O517,0)</f>
        <v>0.39773054197303054</v>
      </c>
      <c r="R517" s="62" t="str">
        <f t="shared" ca="1" si="32"/>
        <v/>
      </c>
    </row>
    <row r="518" spans="15:18" ht="15.6" x14ac:dyDescent="0.3">
      <c r="O518" s="63">
        <f t="shared" ref="O518:O581" si="35">O517+0.006</f>
        <v>8.3999999999965741E-2</v>
      </c>
      <c r="P518" s="65">
        <f t="shared" ca="1" si="33"/>
        <v>40.671999999999727</v>
      </c>
      <c r="Q518" s="64">
        <f t="shared" si="34"/>
        <v>0.39753729189320486</v>
      </c>
      <c r="R518" s="62" t="str">
        <f t="shared" ca="1" si="32"/>
        <v/>
      </c>
    </row>
    <row r="519" spans="15:18" ht="15.6" x14ac:dyDescent="0.3">
      <c r="O519" s="63">
        <f t="shared" si="35"/>
        <v>8.9999999999965746E-2</v>
      </c>
      <c r="P519" s="65">
        <f t="shared" ca="1" si="33"/>
        <v>40.719999999999729</v>
      </c>
      <c r="Q519" s="64">
        <f t="shared" si="34"/>
        <v>0.39732983157868956</v>
      </c>
      <c r="R519" s="62" t="str">
        <f t="shared" ca="1" si="32"/>
        <v/>
      </c>
    </row>
    <row r="520" spans="15:18" ht="15.6" x14ac:dyDescent="0.3">
      <c r="O520" s="63">
        <f t="shared" si="35"/>
        <v>9.5999999999965752E-2</v>
      </c>
      <c r="P520" s="65">
        <f t="shared" ca="1" si="33"/>
        <v>40.767999999999724</v>
      </c>
      <c r="Q520" s="64">
        <f t="shared" si="34"/>
        <v>0.39710818337826775</v>
      </c>
      <c r="R520" s="62" t="str">
        <f t="shared" ca="1" si="32"/>
        <v/>
      </c>
    </row>
    <row r="521" spans="15:18" ht="15.6" x14ac:dyDescent="0.3">
      <c r="O521" s="63">
        <f t="shared" si="35"/>
        <v>0.10199999999996576</v>
      </c>
      <c r="P521" s="65">
        <f t="shared" ca="1" si="33"/>
        <v>40.815999999999725</v>
      </c>
      <c r="Q521" s="64">
        <f t="shared" si="34"/>
        <v>0.39687237116050345</v>
      </c>
      <c r="R521" s="62" t="str">
        <f t="shared" ca="1" si="32"/>
        <v/>
      </c>
    </row>
    <row r="522" spans="15:18" ht="15.6" x14ac:dyDescent="0.3">
      <c r="O522" s="63">
        <f t="shared" si="35"/>
        <v>0.10799999999996576</v>
      </c>
      <c r="P522" s="65">
        <f t="shared" ca="1" si="33"/>
        <v>40.863999999999727</v>
      </c>
      <c r="Q522" s="64">
        <f t="shared" si="34"/>
        <v>0.3966224203094576</v>
      </c>
      <c r="R522" s="62" t="str">
        <f t="shared" ca="1" si="32"/>
        <v/>
      </c>
    </row>
    <row r="523" spans="15:18" ht="15.6" x14ac:dyDescent="0.3">
      <c r="O523" s="63">
        <f t="shared" si="35"/>
        <v>0.11399999999996577</v>
      </c>
      <c r="P523" s="65">
        <f t="shared" ca="1" si="33"/>
        <v>40.911999999999729</v>
      </c>
      <c r="Q523" s="64">
        <f t="shared" si="34"/>
        <v>0.39635835772013439</v>
      </c>
      <c r="R523" s="62" t="str">
        <f t="shared" ca="1" si="32"/>
        <v/>
      </c>
    </row>
    <row r="524" spans="15:18" ht="15.6" x14ac:dyDescent="0.3">
      <c r="O524" s="63">
        <f t="shared" si="35"/>
        <v>0.11999999999996577</v>
      </c>
      <c r="P524" s="65">
        <f t="shared" ca="1" si="33"/>
        <v>40.959999999999724</v>
      </c>
      <c r="Q524" s="64">
        <f t="shared" si="34"/>
        <v>0.39608021179365771</v>
      </c>
      <c r="R524" s="62" t="str">
        <f t="shared" ca="1" si="32"/>
        <v/>
      </c>
    </row>
    <row r="525" spans="15:18" ht="15.6" x14ac:dyDescent="0.3">
      <c r="O525" s="63">
        <f t="shared" si="35"/>
        <v>0.12599999999996578</v>
      </c>
      <c r="P525" s="65">
        <f t="shared" ca="1" si="33"/>
        <v>41.007999999999726</v>
      </c>
      <c r="Q525" s="64">
        <f t="shared" si="34"/>
        <v>0.39578801243218054</v>
      </c>
      <c r="R525" s="62" t="str">
        <f t="shared" ca="1" si="32"/>
        <v/>
      </c>
    </row>
    <row r="526" spans="15:18" ht="15.6" x14ac:dyDescent="0.3">
      <c r="O526" s="63">
        <f t="shared" si="35"/>
        <v>0.13199999999996578</v>
      </c>
      <c r="P526" s="65">
        <f t="shared" ca="1" si="33"/>
        <v>41.055999999999727</v>
      </c>
      <c r="Q526" s="64">
        <f t="shared" si="34"/>
        <v>0.39548179103352687</v>
      </c>
      <c r="R526" s="62" t="str">
        <f t="shared" ca="1" si="32"/>
        <v/>
      </c>
    </row>
    <row r="527" spans="15:18" ht="15.6" x14ac:dyDescent="0.3">
      <c r="O527" s="63">
        <f t="shared" si="35"/>
        <v>0.13799999999996579</v>
      </c>
      <c r="P527" s="65">
        <f t="shared" ca="1" si="33"/>
        <v>41.103999999999729</v>
      </c>
      <c r="Q527" s="64">
        <f t="shared" si="34"/>
        <v>0.39516158048556921</v>
      </c>
      <c r="R527" s="62" t="str">
        <f t="shared" ca="1" si="32"/>
        <v/>
      </c>
    </row>
    <row r="528" spans="15:18" ht="15.6" x14ac:dyDescent="0.3">
      <c r="O528" s="63">
        <f t="shared" si="35"/>
        <v>0.14399999999996579</v>
      </c>
      <c r="P528" s="65">
        <f t="shared" ca="1" si="33"/>
        <v>41.151999999999724</v>
      </c>
      <c r="Q528" s="64">
        <f t="shared" si="34"/>
        <v>0.3948274151603417</v>
      </c>
      <c r="R528" s="62" t="str">
        <f t="shared" ca="1" si="32"/>
        <v/>
      </c>
    </row>
    <row r="529" spans="15:18" ht="15.6" x14ac:dyDescent="0.3">
      <c r="O529" s="63">
        <f t="shared" si="35"/>
        <v>0.1499999999999658</v>
      </c>
      <c r="P529" s="65">
        <f t="shared" ca="1" si="33"/>
        <v>41.199999999999726</v>
      </c>
      <c r="Q529" s="64">
        <f t="shared" si="34"/>
        <v>0.39447933090789095</v>
      </c>
      <c r="R529" s="62" t="str">
        <f t="shared" ca="1" si="32"/>
        <v/>
      </c>
    </row>
    <row r="530" spans="15:18" ht="15.6" x14ac:dyDescent="0.3">
      <c r="O530" s="63">
        <f t="shared" si="35"/>
        <v>0.1559999999999658</v>
      </c>
      <c r="P530" s="65">
        <f t="shared" ca="1" si="33"/>
        <v>41.247999999999728</v>
      </c>
      <c r="Q530" s="64">
        <f t="shared" si="34"/>
        <v>0.39411736504986622</v>
      </c>
      <c r="R530" s="62" t="str">
        <f t="shared" ca="1" si="32"/>
        <v/>
      </c>
    </row>
    <row r="531" spans="15:18" ht="15.6" x14ac:dyDescent="0.3">
      <c r="O531" s="63">
        <f t="shared" si="35"/>
        <v>0.16199999999996581</v>
      </c>
      <c r="P531" s="65">
        <f t="shared" ca="1" si="33"/>
        <v>41.295999999999729</v>
      </c>
      <c r="Q531" s="64">
        <f t="shared" si="34"/>
        <v>0.39374155637285008</v>
      </c>
      <c r="R531" s="62" t="str">
        <f t="shared" ca="1" si="32"/>
        <v/>
      </c>
    </row>
    <row r="532" spans="15:18" ht="15.6" x14ac:dyDescent="0.3">
      <c r="O532" s="63">
        <f t="shared" si="35"/>
        <v>0.16799999999996582</v>
      </c>
      <c r="P532" s="65">
        <f t="shared" ca="1" si="33"/>
        <v>41.343999999999724</v>
      </c>
      <c r="Q532" s="64">
        <f t="shared" si="34"/>
        <v>0.39335194512143196</v>
      </c>
      <c r="R532" s="62" t="str">
        <f t="shared" ca="1" si="32"/>
        <v/>
      </c>
    </row>
    <row r="533" spans="15:18" ht="15.6" x14ac:dyDescent="0.3">
      <c r="O533" s="63">
        <f t="shared" si="35"/>
        <v>0.17399999999996582</v>
      </c>
      <c r="P533" s="65">
        <f t="shared" ca="1" si="33"/>
        <v>41.391999999999726</v>
      </c>
      <c r="Q533" s="64">
        <f t="shared" si="34"/>
        <v>0.39294857299102542</v>
      </c>
      <c r="R533" s="62" t="str">
        <f t="shared" ca="1" si="32"/>
        <v/>
      </c>
    </row>
    <row r="534" spans="15:18" ht="15.6" x14ac:dyDescent="0.3">
      <c r="O534" s="63">
        <f t="shared" si="35"/>
        <v>0.17999999999996583</v>
      </c>
      <c r="P534" s="65">
        <f t="shared" ca="1" si="33"/>
        <v>41.439999999999728</v>
      </c>
      <c r="Q534" s="64">
        <f t="shared" si="34"/>
        <v>0.39253148312043135</v>
      </c>
      <c r="R534" s="62" t="str">
        <f t="shared" ca="1" si="32"/>
        <v/>
      </c>
    </row>
    <row r="535" spans="15:18" ht="15.6" x14ac:dyDescent="0.3">
      <c r="O535" s="63">
        <f t="shared" si="35"/>
        <v>0.18599999999996583</v>
      </c>
      <c r="P535" s="65">
        <f t="shared" ca="1" si="33"/>
        <v>41.48799999999973</v>
      </c>
      <c r="Q535" s="64">
        <f t="shared" si="34"/>
        <v>0.39210072008414959</v>
      </c>
      <c r="R535" s="62" t="str">
        <f t="shared" ca="1" si="32"/>
        <v/>
      </c>
    </row>
    <row r="536" spans="15:18" ht="15.6" x14ac:dyDescent="0.3">
      <c r="O536" s="63">
        <f t="shared" si="35"/>
        <v>0.19199999999996584</v>
      </c>
      <c r="P536" s="65">
        <f t="shared" ca="1" si="33"/>
        <v>41.535999999999724</v>
      </c>
      <c r="Q536" s="64">
        <f t="shared" si="34"/>
        <v>0.3916563298844396</v>
      </c>
      <c r="R536" s="62" t="str">
        <f t="shared" ca="1" si="32"/>
        <v/>
      </c>
    </row>
    <row r="537" spans="15:18" ht="15.6" x14ac:dyDescent="0.3">
      <c r="O537" s="63">
        <f t="shared" si="35"/>
        <v>0.19799999999996584</v>
      </c>
      <c r="P537" s="65">
        <f t="shared" ca="1" si="33"/>
        <v>41.583999999999726</v>
      </c>
      <c r="Q537" s="64">
        <f t="shared" si="34"/>
        <v>0.39119835994313351</v>
      </c>
      <c r="R537" s="62" t="str">
        <f t="shared" ca="1" si="32"/>
        <v/>
      </c>
    </row>
    <row r="538" spans="15:18" ht="15.6" x14ac:dyDescent="0.3">
      <c r="O538" s="63">
        <f t="shared" si="35"/>
        <v>0.20399999999996585</v>
      </c>
      <c r="P538" s="65">
        <f t="shared" ca="1" si="33"/>
        <v>41.631999999999728</v>
      </c>
      <c r="Q538" s="64">
        <f t="shared" si="34"/>
        <v>0.39072685909320198</v>
      </c>
      <c r="R538" s="62" t="str">
        <f t="shared" ca="1" si="32"/>
        <v/>
      </c>
    </row>
    <row r="539" spans="15:18" ht="15.6" x14ac:dyDescent="0.3">
      <c r="O539" s="63">
        <f t="shared" si="35"/>
        <v>0.20999999999996585</v>
      </c>
      <c r="P539" s="65">
        <f t="shared" ca="1" si="33"/>
        <v>41.67999999999973</v>
      </c>
      <c r="Q539" s="64">
        <f t="shared" si="34"/>
        <v>0.39024187757007711</v>
      </c>
      <c r="R539" s="62" t="str">
        <f t="shared" ca="1" si="32"/>
        <v/>
      </c>
    </row>
    <row r="540" spans="15:18" ht="15.6" x14ac:dyDescent="0.3">
      <c r="O540" s="63">
        <f t="shared" si="35"/>
        <v>0.21599999999996586</v>
      </c>
      <c r="P540" s="65">
        <f t="shared" ca="1" si="33"/>
        <v>41.727999999999724</v>
      </c>
      <c r="Q540" s="64">
        <f t="shared" si="34"/>
        <v>0.38974346700273232</v>
      </c>
      <c r="R540" s="62" t="str">
        <f t="shared" ca="1" si="32"/>
        <v/>
      </c>
    </row>
    <row r="541" spans="15:18" ht="15.6" x14ac:dyDescent="0.3">
      <c r="O541" s="63">
        <f t="shared" si="35"/>
        <v>0.22199999999996586</v>
      </c>
      <c r="P541" s="65">
        <f t="shared" ca="1" si="33"/>
        <v>41.775999999999726</v>
      </c>
      <c r="Q541" s="64">
        <f t="shared" si="34"/>
        <v>0.38923168040452322</v>
      </c>
      <c r="R541" s="62" t="str">
        <f t="shared" ca="1" si="32"/>
        <v/>
      </c>
    </row>
    <row r="542" spans="15:18" ht="15.6" x14ac:dyDescent="0.3">
      <c r="O542" s="63">
        <f t="shared" si="35"/>
        <v>0.22799999999996587</v>
      </c>
      <c r="P542" s="65">
        <f t="shared" ca="1" si="33"/>
        <v>41.823999999999728</v>
      </c>
      <c r="Q542" s="64">
        <f t="shared" si="34"/>
        <v>0.38870657216379051</v>
      </c>
      <c r="R542" s="62" t="str">
        <f t="shared" ca="1" si="32"/>
        <v/>
      </c>
    </row>
    <row r="543" spans="15:18" ht="15.6" x14ac:dyDescent="0.3">
      <c r="O543" s="63">
        <f t="shared" si="35"/>
        <v>0.23399999999996587</v>
      </c>
      <c r="P543" s="65">
        <f t="shared" ca="1" si="33"/>
        <v>41.87199999999973</v>
      </c>
      <c r="Q543" s="64">
        <f t="shared" si="34"/>
        <v>0.38816819803422792</v>
      </c>
      <c r="R543" s="62" t="str">
        <f t="shared" ca="1" si="32"/>
        <v/>
      </c>
    </row>
    <row r="544" spans="15:18" ht="15.6" x14ac:dyDescent="0.3">
      <c r="O544" s="63">
        <f t="shared" si="35"/>
        <v>0.23999999999996588</v>
      </c>
      <c r="P544" s="65">
        <f t="shared" ca="1" si="33"/>
        <v>41.919999999999725</v>
      </c>
      <c r="Q544" s="64">
        <f t="shared" si="34"/>
        <v>0.38761661512501733</v>
      </c>
      <c r="R544" s="62" t="str">
        <f t="shared" ca="1" si="32"/>
        <v/>
      </c>
    </row>
    <row r="545" spans="15:18" ht="15.6" x14ac:dyDescent="0.3">
      <c r="O545" s="63">
        <f t="shared" si="35"/>
        <v>0.24599999999996588</v>
      </c>
      <c r="P545" s="65">
        <f t="shared" ca="1" si="33"/>
        <v>41.967999999999726</v>
      </c>
      <c r="Q545" s="64">
        <f t="shared" si="34"/>
        <v>0.3870518818907337</v>
      </c>
      <c r="R545" s="62" t="str">
        <f t="shared" ca="1" si="32"/>
        <v/>
      </c>
    </row>
    <row r="546" spans="15:18" ht="15.6" x14ac:dyDescent="0.3">
      <c r="O546" s="63">
        <f t="shared" si="35"/>
        <v>0.25199999999996586</v>
      </c>
      <c r="P546" s="65">
        <f t="shared" ca="1" si="33"/>
        <v>42.015999999999728</v>
      </c>
      <c r="Q546" s="64">
        <f t="shared" si="34"/>
        <v>0.38647405812102198</v>
      </c>
      <c r="R546" s="62" t="str">
        <f t="shared" ca="1" si="32"/>
        <v/>
      </c>
    </row>
    <row r="547" spans="15:18" ht="15.6" x14ac:dyDescent="0.3">
      <c r="O547" s="63">
        <f t="shared" si="35"/>
        <v>0.25799999999996587</v>
      </c>
      <c r="P547" s="65">
        <f t="shared" ca="1" si="33"/>
        <v>42.06399999999973</v>
      </c>
      <c r="Q547" s="64">
        <f t="shared" si="34"/>
        <v>0.38588320493004863</v>
      </c>
      <c r="R547" s="62" t="str">
        <f t="shared" ca="1" si="32"/>
        <v/>
      </c>
    </row>
    <row r="548" spans="15:18" ht="15.6" x14ac:dyDescent="0.3">
      <c r="O548" s="63">
        <f t="shared" si="35"/>
        <v>0.26399999999996587</v>
      </c>
      <c r="P548" s="65">
        <f t="shared" ca="1" si="33"/>
        <v>42.111999999999725</v>
      </c>
      <c r="Q548" s="64">
        <f t="shared" si="34"/>
        <v>0.38527938474573109</v>
      </c>
      <c r="R548" s="62" t="str">
        <f t="shared" ca="1" si="32"/>
        <v/>
      </c>
    </row>
    <row r="549" spans="15:18" ht="15.6" x14ac:dyDescent="0.3">
      <c r="O549" s="63">
        <f t="shared" si="35"/>
        <v>0.26999999999996588</v>
      </c>
      <c r="P549" s="65">
        <f t="shared" ca="1" si="33"/>
        <v>42.159999999999727</v>
      </c>
      <c r="Q549" s="64">
        <f t="shared" si="34"/>
        <v>0.38466266129874638</v>
      </c>
      <c r="R549" s="62" t="str">
        <f t="shared" ca="1" si="32"/>
        <v/>
      </c>
    </row>
    <row r="550" spans="15:18" ht="15.6" x14ac:dyDescent="0.3">
      <c r="O550" s="63">
        <f t="shared" si="35"/>
        <v>0.27599999999996588</v>
      </c>
      <c r="P550" s="65">
        <f t="shared" ca="1" si="33"/>
        <v>42.207999999999728</v>
      </c>
      <c r="Q550" s="64">
        <f t="shared" si="34"/>
        <v>0.38403309961132287</v>
      </c>
      <c r="R550" s="62" t="str">
        <f t="shared" ca="1" si="32"/>
        <v/>
      </c>
    </row>
    <row r="551" spans="15:18" ht="15.6" x14ac:dyDescent="0.3">
      <c r="O551" s="63">
        <f t="shared" si="35"/>
        <v>0.28199999999996589</v>
      </c>
      <c r="P551" s="65">
        <f t="shared" ca="1" si="33"/>
        <v>42.25599999999973</v>
      </c>
      <c r="Q551" s="64">
        <f t="shared" si="34"/>
        <v>0.38339076598581778</v>
      </c>
      <c r="R551" s="62" t="str">
        <f t="shared" ca="1" si="32"/>
        <v/>
      </c>
    </row>
    <row r="552" spans="15:18" ht="15.6" x14ac:dyDescent="0.3">
      <c r="O552" s="63">
        <f t="shared" si="35"/>
        <v>0.28799999999996589</v>
      </c>
      <c r="P552" s="65">
        <f t="shared" ca="1" si="33"/>
        <v>42.303999999999725</v>
      </c>
      <c r="Q552" s="64">
        <f t="shared" si="34"/>
        <v>0.38273572799308231</v>
      </c>
      <c r="R552" s="62" t="str">
        <f t="shared" ca="1" si="32"/>
        <v/>
      </c>
    </row>
    <row r="553" spans="15:18" ht="15.6" x14ac:dyDescent="0.3">
      <c r="O553" s="63">
        <f t="shared" si="35"/>
        <v>0.2939999999999659</v>
      </c>
      <c r="P553" s="65">
        <f t="shared" ca="1" si="33"/>
        <v>42.351999999999727</v>
      </c>
      <c r="Q553" s="64">
        <f t="shared" si="34"/>
        <v>0.38206805446061809</v>
      </c>
      <c r="R553" s="62" t="str">
        <f t="shared" ca="1" si="32"/>
        <v/>
      </c>
    </row>
    <row r="554" spans="15:18" ht="15.6" x14ac:dyDescent="0.3">
      <c r="O554" s="63">
        <f t="shared" si="35"/>
        <v>0.29999999999996591</v>
      </c>
      <c r="P554" s="65">
        <f t="shared" ca="1" si="33"/>
        <v>42.399999999999729</v>
      </c>
      <c r="Q554" s="64">
        <f t="shared" si="34"/>
        <v>0.38138781546052802</v>
      </c>
      <c r="R554" s="62" t="str">
        <f t="shared" ca="1" si="32"/>
        <v/>
      </c>
    </row>
    <row r="555" spans="15:18" ht="15.6" x14ac:dyDescent="0.3">
      <c r="O555" s="63">
        <f t="shared" si="35"/>
        <v>0.30599999999996591</v>
      </c>
      <c r="P555" s="65">
        <f t="shared" ca="1" si="33"/>
        <v>42.44799999999973</v>
      </c>
      <c r="Q555" s="64">
        <f t="shared" si="34"/>
        <v>0.38069508229726368</v>
      </c>
      <c r="R555" s="62" t="str">
        <f t="shared" ca="1" si="32"/>
        <v/>
      </c>
    </row>
    <row r="556" spans="15:18" ht="15.6" x14ac:dyDescent="0.3">
      <c r="O556" s="63">
        <f t="shared" si="35"/>
        <v>0.31199999999996592</v>
      </c>
      <c r="P556" s="65">
        <f t="shared" ca="1" si="33"/>
        <v>42.495999999999725</v>
      </c>
      <c r="Q556" s="64">
        <f t="shared" si="34"/>
        <v>0.3799899274951728</v>
      </c>
      <c r="R556" s="62" t="str">
        <f t="shared" ca="1" si="32"/>
        <v/>
      </c>
    </row>
    <row r="557" spans="15:18" ht="15.6" x14ac:dyDescent="0.3">
      <c r="O557" s="63">
        <f t="shared" si="35"/>
        <v>0.31799999999996592</v>
      </c>
      <c r="P557" s="65">
        <f t="shared" ca="1" si="33"/>
        <v>42.543999999999727</v>
      </c>
      <c r="Q557" s="64">
        <f t="shared" si="34"/>
        <v>0.37927242478584994</v>
      </c>
      <c r="R557" s="62" t="str">
        <f t="shared" ca="1" si="32"/>
        <v/>
      </c>
    </row>
    <row r="558" spans="15:18" ht="15.6" x14ac:dyDescent="0.3">
      <c r="O558" s="63">
        <f t="shared" si="35"/>
        <v>0.32399999999996593</v>
      </c>
      <c r="P558" s="65">
        <f t="shared" ca="1" si="33"/>
        <v>42.591999999999729</v>
      </c>
      <c r="Q558" s="64">
        <f t="shared" si="34"/>
        <v>0.37854264909529289</v>
      </c>
      <c r="R558" s="62" t="str">
        <f t="shared" ca="1" si="32"/>
        <v/>
      </c>
    </row>
    <row r="559" spans="15:18" ht="15.6" x14ac:dyDescent="0.3">
      <c r="O559" s="63">
        <f t="shared" si="35"/>
        <v>0.32999999999996593</v>
      </c>
      <c r="P559" s="65">
        <f t="shared" ca="1" si="33"/>
        <v>42.639999999999731</v>
      </c>
      <c r="Q559" s="64">
        <f t="shared" si="34"/>
        <v>0.37780067653086885</v>
      </c>
      <c r="R559" s="62" t="str">
        <f t="shared" ca="1" si="32"/>
        <v/>
      </c>
    </row>
    <row r="560" spans="15:18" ht="15.6" x14ac:dyDescent="0.3">
      <c r="O560" s="63">
        <f t="shared" si="35"/>
        <v>0.33599999999996594</v>
      </c>
      <c r="P560" s="65">
        <f t="shared" ca="1" si="33"/>
        <v>42.687999999999725</v>
      </c>
      <c r="Q560" s="64">
        <f t="shared" si="34"/>
        <v>0.37704658436809241</v>
      </c>
      <c r="R560" s="62" t="str">
        <f t="shared" ca="1" si="32"/>
        <v/>
      </c>
    </row>
    <row r="561" spans="15:18" ht="15.6" x14ac:dyDescent="0.3">
      <c r="O561" s="63">
        <f t="shared" si="35"/>
        <v>0.34199999999996594</v>
      </c>
      <c r="P561" s="65">
        <f t="shared" ca="1" si="33"/>
        <v>42.735999999999727</v>
      </c>
      <c r="Q561" s="64">
        <f t="shared" si="34"/>
        <v>0.37628045103721969</v>
      </c>
      <c r="R561" s="62" t="str">
        <f t="shared" ca="1" si="32"/>
        <v/>
      </c>
    </row>
    <row r="562" spans="15:18" ht="15.6" x14ac:dyDescent="0.3">
      <c r="O562" s="63">
        <f t="shared" si="35"/>
        <v>0.34799999999996595</v>
      </c>
      <c r="P562" s="65">
        <f t="shared" ca="1" si="33"/>
        <v>42.783999999999729</v>
      </c>
      <c r="Q562" s="64">
        <f t="shared" si="34"/>
        <v>0.37550235610966098</v>
      </c>
      <c r="R562" s="62" t="str">
        <f t="shared" ca="1" si="32"/>
        <v/>
      </c>
    </row>
    <row r="563" spans="15:18" ht="15.6" x14ac:dyDescent="0.3">
      <c r="O563" s="63">
        <f t="shared" si="35"/>
        <v>0.35399999999996595</v>
      </c>
      <c r="P563" s="65">
        <f t="shared" ca="1" si="33"/>
        <v>42.831999999999731</v>
      </c>
      <c r="Q563" s="64">
        <f t="shared" si="34"/>
        <v>0.37471238028421572</v>
      </c>
      <c r="R563" s="62" t="str">
        <f t="shared" ca="1" si="32"/>
        <v/>
      </c>
    </row>
    <row r="564" spans="15:18" ht="15.6" x14ac:dyDescent="0.3">
      <c r="O564" s="63">
        <f t="shared" si="35"/>
        <v>0.35999999999996596</v>
      </c>
      <c r="P564" s="65">
        <f t="shared" ca="1" si="33"/>
        <v>42.879999999999725</v>
      </c>
      <c r="Q564" s="64">
        <f t="shared" si="34"/>
        <v>0.37391060537313298</v>
      </c>
      <c r="R564" s="62" t="str">
        <f t="shared" ca="1" si="32"/>
        <v/>
      </c>
    </row>
    <row r="565" spans="15:18" ht="15.6" x14ac:dyDescent="0.3">
      <c r="O565" s="63">
        <f t="shared" si="35"/>
        <v>0.36599999999996596</v>
      </c>
      <c r="P565" s="65">
        <f t="shared" ca="1" si="33"/>
        <v>42.927999999999727</v>
      </c>
      <c r="Q565" s="64">
        <f t="shared" si="34"/>
        <v>0.37309711428800074</v>
      </c>
      <c r="R565" s="62" t="str">
        <f t="shared" ca="1" si="32"/>
        <v/>
      </c>
    </row>
    <row r="566" spans="15:18" ht="15.6" x14ac:dyDescent="0.3">
      <c r="O566" s="63">
        <f t="shared" si="35"/>
        <v>0.37199999999996597</v>
      </c>
      <c r="P566" s="65">
        <f t="shared" ca="1" si="33"/>
        <v>42.975999999999729</v>
      </c>
      <c r="Q566" s="64">
        <f t="shared" si="34"/>
        <v>0.3722719910254676</v>
      </c>
      <c r="R566" s="62" t="str">
        <f t="shared" ca="1" si="32"/>
        <v/>
      </c>
    </row>
    <row r="567" spans="15:18" ht="15.6" x14ac:dyDescent="0.3">
      <c r="O567" s="63">
        <f t="shared" si="35"/>
        <v>0.37799999999996597</v>
      </c>
      <c r="P567" s="65">
        <f t="shared" ca="1" si="33"/>
        <v>43.023999999999731</v>
      </c>
      <c r="Q567" s="64">
        <f t="shared" si="34"/>
        <v>0.37143532065279994</v>
      </c>
      <c r="R567" s="62" t="str">
        <f t="shared" ca="1" si="32"/>
        <v/>
      </c>
    </row>
    <row r="568" spans="15:18" ht="15.6" x14ac:dyDescent="0.3">
      <c r="O568" s="63">
        <f t="shared" si="35"/>
        <v>0.38399999999996598</v>
      </c>
      <c r="P568" s="65">
        <f t="shared" ca="1" si="33"/>
        <v>43.071999999999726</v>
      </c>
      <c r="Q568" s="64">
        <f t="shared" si="34"/>
        <v>0.37058718929327844</v>
      </c>
      <c r="R568" s="62" t="str">
        <f t="shared" ca="1" si="32"/>
        <v/>
      </c>
    </row>
    <row r="569" spans="15:18" ht="15.6" x14ac:dyDescent="0.3">
      <c r="O569" s="63">
        <f t="shared" si="35"/>
        <v>0.38999999999996598</v>
      </c>
      <c r="P569" s="65">
        <f t="shared" ca="1" si="33"/>
        <v>43.119999999999727</v>
      </c>
      <c r="Q569" s="64">
        <f t="shared" si="34"/>
        <v>0.36972768411143725</v>
      </c>
      <c r="R569" s="62" t="str">
        <f t="shared" ca="1" si="32"/>
        <v/>
      </c>
    </row>
    <row r="570" spans="15:18" ht="15.6" x14ac:dyDescent="0.3">
      <c r="O570" s="63">
        <f t="shared" si="35"/>
        <v>0.39599999999996599</v>
      </c>
      <c r="P570" s="65">
        <f t="shared" ca="1" si="33"/>
        <v>43.167999999999729</v>
      </c>
      <c r="Q570" s="64">
        <f t="shared" si="34"/>
        <v>0.36885689329814969</v>
      </c>
      <c r="R570" s="62" t="str">
        <f t="shared" ca="1" si="32"/>
        <v/>
      </c>
    </row>
    <row r="571" spans="15:18" ht="15.6" x14ac:dyDescent="0.3">
      <c r="O571" s="63">
        <f t="shared" si="35"/>
        <v>0.401999999999966</v>
      </c>
      <c r="P571" s="65">
        <f t="shared" ca="1" si="33"/>
        <v>43.215999999999731</v>
      </c>
      <c r="Q571" s="64">
        <f t="shared" si="34"/>
        <v>0.3679749060555631</v>
      </c>
      <c r="R571" s="62" t="str">
        <f t="shared" ca="1" si="32"/>
        <v/>
      </c>
    </row>
    <row r="572" spans="15:18" ht="15.6" x14ac:dyDescent="0.3">
      <c r="O572" s="63">
        <f t="shared" si="35"/>
        <v>0.407999999999966</v>
      </c>
      <c r="P572" s="65">
        <f t="shared" ca="1" si="33"/>
        <v>43.263999999999726</v>
      </c>
      <c r="Q572" s="64">
        <f t="shared" si="34"/>
        <v>0.3670818125818876</v>
      </c>
      <c r="R572" s="62" t="str">
        <f t="shared" ca="1" si="32"/>
        <v/>
      </c>
    </row>
    <row r="573" spans="15:18" ht="15.6" x14ac:dyDescent="0.3">
      <c r="O573" s="63">
        <f t="shared" si="35"/>
        <v>0.41399999999996601</v>
      </c>
      <c r="P573" s="65">
        <f t="shared" ca="1" si="33"/>
        <v>43.311999999999728</v>
      </c>
      <c r="Q573" s="64">
        <f t="shared" si="34"/>
        <v>0.36617770405604183</v>
      </c>
      <c r="R573" s="62" t="str">
        <f t="shared" ca="1" si="32"/>
        <v/>
      </c>
    </row>
    <row r="574" spans="15:18" ht="15.6" x14ac:dyDescent="0.3">
      <c r="O574" s="63">
        <f t="shared" si="35"/>
        <v>0.41999999999996601</v>
      </c>
      <c r="P574" s="65">
        <f t="shared" ca="1" si="33"/>
        <v>43.359999999999729</v>
      </c>
      <c r="Q574" s="64">
        <f t="shared" si="34"/>
        <v>0.36526267262215911</v>
      </c>
      <c r="R574" s="62" t="str">
        <f t="shared" ca="1" si="32"/>
        <v/>
      </c>
    </row>
    <row r="575" spans="15:18" ht="15.6" x14ac:dyDescent="0.3">
      <c r="O575" s="63">
        <f t="shared" si="35"/>
        <v>0.42599999999996602</v>
      </c>
      <c r="P575" s="65">
        <f t="shared" ca="1" si="33"/>
        <v>43.407999999999731</v>
      </c>
      <c r="Q575" s="64">
        <f t="shared" si="34"/>
        <v>0.36433681137395835</v>
      </c>
      <c r="R575" s="62" t="str">
        <f t="shared" ca="1" si="32"/>
        <v/>
      </c>
    </row>
    <row r="576" spans="15:18" ht="15.6" x14ac:dyDescent="0.3">
      <c r="O576" s="63">
        <f t="shared" si="35"/>
        <v>0.43199999999996602</v>
      </c>
      <c r="P576" s="65">
        <f t="shared" ca="1" si="33"/>
        <v>43.455999999999726</v>
      </c>
      <c r="Q576" s="64">
        <f t="shared" si="34"/>
        <v>0.36340021433898256</v>
      </c>
      <c r="R576" s="62" t="str">
        <f t="shared" ca="1" si="32"/>
        <v/>
      </c>
    </row>
    <row r="577" spans="15:18" ht="15.6" x14ac:dyDescent="0.3">
      <c r="O577" s="63">
        <f t="shared" si="35"/>
        <v>0.43799999999996603</v>
      </c>
      <c r="P577" s="65">
        <f t="shared" ca="1" si="33"/>
        <v>43.503999999999728</v>
      </c>
      <c r="Q577" s="64">
        <f t="shared" si="34"/>
        <v>0.36245297646270963</v>
      </c>
      <c r="R577" s="62" t="str">
        <f t="shared" ca="1" si="32"/>
        <v/>
      </c>
    </row>
    <row r="578" spans="15:18" ht="15.6" x14ac:dyDescent="0.3">
      <c r="O578" s="63">
        <f t="shared" si="35"/>
        <v>0.44399999999996603</v>
      </c>
      <c r="P578" s="65">
        <f t="shared" ca="1" si="33"/>
        <v>43.55199999999973</v>
      </c>
      <c r="Q578" s="64">
        <f t="shared" si="34"/>
        <v>0.36149519359253823</v>
      </c>
      <c r="R578" s="62" t="str">
        <f t="shared" ca="1" si="32"/>
        <v/>
      </c>
    </row>
    <row r="579" spans="15:18" ht="15.6" x14ac:dyDescent="0.3">
      <c r="O579" s="63">
        <f t="shared" si="35"/>
        <v>0.44999999999996604</v>
      </c>
      <c r="P579" s="65">
        <f t="shared" ca="1" si="33"/>
        <v>43.599999999999731</v>
      </c>
      <c r="Q579" s="64">
        <f t="shared" si="34"/>
        <v>0.3605269624616535</v>
      </c>
      <c r="R579" s="62" t="str">
        <f t="shared" ca="1" si="32"/>
        <v/>
      </c>
    </row>
    <row r="580" spans="15:18" ht="15.6" x14ac:dyDescent="0.3">
      <c r="O580" s="63">
        <f t="shared" si="35"/>
        <v>0.45599999999996604</v>
      </c>
      <c r="P580" s="65">
        <f t="shared" ca="1" si="33"/>
        <v>43.647999999999726</v>
      </c>
      <c r="Q580" s="64">
        <f t="shared" si="34"/>
        <v>0.35954838067277517</v>
      </c>
      <c r="R580" s="62" t="str">
        <f t="shared" ref="R580:R643" ca="1" si="36">IF(AND(P580&gt;=$M$2,P580&lt;=$N$2),Q580,"")</f>
        <v/>
      </c>
    </row>
    <row r="581" spans="15:18" ht="15.6" x14ac:dyDescent="0.3">
      <c r="O581" s="63">
        <f t="shared" si="35"/>
        <v>0.46199999999996605</v>
      </c>
      <c r="P581" s="65">
        <f t="shared" ref="P581:P644" ca="1" si="37">$B$3+$F$3*O581</f>
        <v>43.695999999999728</v>
      </c>
      <c r="Q581" s="64">
        <f t="shared" ref="Q581:Q644" si="38">_xlfn.NORM.S.DIST(O581,0)</f>
        <v>0.35855954668179352</v>
      </c>
      <c r="R581" s="62" t="str">
        <f t="shared" ca="1" si="36"/>
        <v/>
      </c>
    </row>
    <row r="582" spans="15:18" ht="15.6" x14ac:dyDescent="0.3">
      <c r="O582" s="63">
        <f t="shared" ref="O582:O645" si="39">O581+0.006</f>
        <v>0.46799999999996605</v>
      </c>
      <c r="P582" s="65">
        <f t="shared" ca="1" si="37"/>
        <v>43.74399999999973</v>
      </c>
      <c r="Q582" s="64">
        <f t="shared" si="38"/>
        <v>0.35756055978129531</v>
      </c>
      <c r="R582" s="62" t="str">
        <f t="shared" ca="1" si="36"/>
        <v/>
      </c>
    </row>
    <row r="583" spans="15:18" ht="15.6" x14ac:dyDescent="0.3">
      <c r="O583" s="63">
        <f t="shared" si="39"/>
        <v>0.47399999999996606</v>
      </c>
      <c r="P583" s="65">
        <f t="shared" ca="1" si="37"/>
        <v>43.791999999999732</v>
      </c>
      <c r="Q583" s="64">
        <f t="shared" si="38"/>
        <v>0.35655152008398477</v>
      </c>
      <c r="R583" s="62" t="str">
        <f t="shared" ca="1" si="36"/>
        <v/>
      </c>
    </row>
    <row r="584" spans="15:18" ht="15.6" x14ac:dyDescent="0.3">
      <c r="O584" s="63">
        <f t="shared" si="39"/>
        <v>0.47999999999996606</v>
      </c>
      <c r="P584" s="65">
        <f t="shared" ca="1" si="37"/>
        <v>43.839999999999726</v>
      </c>
      <c r="Q584" s="64">
        <f t="shared" si="38"/>
        <v>0.35553252850600287</v>
      </c>
      <c r="R584" s="62" t="str">
        <f t="shared" ca="1" si="36"/>
        <v/>
      </c>
    </row>
    <row r="585" spans="15:18" ht="15.6" x14ac:dyDescent="0.3">
      <c r="O585" s="63">
        <f t="shared" si="39"/>
        <v>0.48599999999996607</v>
      </c>
      <c r="P585" s="65">
        <f t="shared" ca="1" si="37"/>
        <v>43.887999999999728</v>
      </c>
      <c r="Q585" s="64">
        <f t="shared" si="38"/>
        <v>0.35450368675014909</v>
      </c>
      <c r="R585" s="62" t="str">
        <f t="shared" ca="1" si="36"/>
        <v/>
      </c>
    </row>
    <row r="586" spans="15:18" ht="15.6" x14ac:dyDescent="0.3">
      <c r="O586" s="63">
        <f t="shared" si="39"/>
        <v>0.49199999999996608</v>
      </c>
      <c r="P586" s="65">
        <f t="shared" ca="1" si="37"/>
        <v>43.93599999999973</v>
      </c>
      <c r="Q586" s="64">
        <f t="shared" si="38"/>
        <v>0.35346509728900927</v>
      </c>
      <c r="R586" s="62" t="str">
        <f t="shared" ca="1" si="36"/>
        <v/>
      </c>
    </row>
    <row r="587" spans="15:18" ht="15.6" x14ac:dyDescent="0.3">
      <c r="O587" s="63">
        <f t="shared" si="39"/>
        <v>0.49799999999996608</v>
      </c>
      <c r="P587" s="65">
        <f t="shared" ca="1" si="37"/>
        <v>43.983999999999732</v>
      </c>
      <c r="Q587" s="64">
        <f t="shared" si="38"/>
        <v>0.35241686334799383</v>
      </c>
      <c r="R587" s="62" t="str">
        <f t="shared" ca="1" si="36"/>
        <v/>
      </c>
    </row>
    <row r="588" spans="15:18" ht="15.6" x14ac:dyDescent="0.3">
      <c r="O588" s="63">
        <f t="shared" si="39"/>
        <v>0.50399999999996603</v>
      </c>
      <c r="P588" s="65">
        <f t="shared" ca="1" si="37"/>
        <v>44.031999999999726</v>
      </c>
      <c r="Q588" s="64">
        <f t="shared" si="38"/>
        <v>0.35135908888829004</v>
      </c>
      <c r="R588" s="62" t="str">
        <f t="shared" ca="1" si="36"/>
        <v/>
      </c>
    </row>
    <row r="589" spans="15:18" ht="15.6" x14ac:dyDescent="0.3">
      <c r="O589" s="63">
        <f t="shared" si="39"/>
        <v>0.50999999999996604</v>
      </c>
      <c r="P589" s="65">
        <f t="shared" ca="1" si="37"/>
        <v>44.079999999999728</v>
      </c>
      <c r="Q589" s="64">
        <f t="shared" si="38"/>
        <v>0.35029187858973188</v>
      </c>
      <c r="R589" s="62" t="str">
        <f t="shared" ca="1" si="36"/>
        <v/>
      </c>
    </row>
    <row r="590" spans="15:18" ht="15.6" x14ac:dyDescent="0.3">
      <c r="O590" s="63">
        <f t="shared" si="39"/>
        <v>0.51599999999996604</v>
      </c>
      <c r="P590" s="65">
        <f t="shared" ca="1" si="37"/>
        <v>44.12799999999973</v>
      </c>
      <c r="Q590" s="64">
        <f t="shared" si="38"/>
        <v>0.34921533783359282</v>
      </c>
      <c r="R590" s="62" t="str">
        <f t="shared" ca="1" si="36"/>
        <v/>
      </c>
    </row>
    <row r="591" spans="15:18" ht="15.6" x14ac:dyDescent="0.3">
      <c r="O591" s="63">
        <f t="shared" si="39"/>
        <v>0.52199999999996605</v>
      </c>
      <c r="P591" s="65">
        <f t="shared" ca="1" si="37"/>
        <v>44.175999999999732</v>
      </c>
      <c r="Q591" s="64">
        <f t="shared" si="38"/>
        <v>0.34812957268530315</v>
      </c>
      <c r="R591" s="62" t="str">
        <f t="shared" ca="1" si="36"/>
        <v/>
      </c>
    </row>
    <row r="592" spans="15:18" ht="15.6" x14ac:dyDescent="0.3">
      <c r="O592" s="63">
        <f t="shared" si="39"/>
        <v>0.52799999999996605</v>
      </c>
      <c r="P592" s="65">
        <f t="shared" ca="1" si="37"/>
        <v>44.223999999999727</v>
      </c>
      <c r="Q592" s="64">
        <f t="shared" si="38"/>
        <v>0.34703468987709851</v>
      </c>
      <c r="R592" s="62" t="str">
        <f t="shared" ca="1" si="36"/>
        <v/>
      </c>
    </row>
    <row r="593" spans="15:18" ht="15.6" x14ac:dyDescent="0.3">
      <c r="O593" s="63">
        <f t="shared" si="39"/>
        <v>0.53399999999996606</v>
      </c>
      <c r="P593" s="65">
        <f t="shared" ca="1" si="37"/>
        <v>44.271999999999728</v>
      </c>
      <c r="Q593" s="64">
        <f t="shared" si="38"/>
        <v>0.34593079679060118</v>
      </c>
      <c r="R593" s="62" t="str">
        <f t="shared" ca="1" si="36"/>
        <v/>
      </c>
    </row>
    <row r="594" spans="15:18" ht="15.6" x14ac:dyDescent="0.3">
      <c r="O594" s="63">
        <f t="shared" si="39"/>
        <v>0.53999999999996606</v>
      </c>
      <c r="P594" s="65">
        <f t="shared" ca="1" si="37"/>
        <v>44.31999999999973</v>
      </c>
      <c r="Q594" s="64">
        <f t="shared" si="38"/>
        <v>0.34481800143933972</v>
      </c>
      <c r="R594" s="62" t="str">
        <f t="shared" ca="1" si="36"/>
        <v/>
      </c>
    </row>
    <row r="595" spans="15:18" ht="15.6" x14ac:dyDescent="0.3">
      <c r="O595" s="63">
        <f t="shared" si="39"/>
        <v>0.54599999999996607</v>
      </c>
      <c r="P595" s="65">
        <f t="shared" ca="1" si="37"/>
        <v>44.367999999999725</v>
      </c>
      <c r="Q595" s="64">
        <f t="shared" si="38"/>
        <v>0.34369641245121002</v>
      </c>
      <c r="R595" s="62" t="str">
        <f t="shared" ca="1" si="36"/>
        <v/>
      </c>
    </row>
    <row r="596" spans="15:18" ht="15.6" x14ac:dyDescent="0.3">
      <c r="O596" s="63">
        <f t="shared" si="39"/>
        <v>0.55199999999996607</v>
      </c>
      <c r="P596" s="65">
        <f t="shared" ca="1" si="37"/>
        <v>44.415999999999727</v>
      </c>
      <c r="Q596" s="64">
        <f t="shared" si="38"/>
        <v>0.34256613905088257</v>
      </c>
      <c r="R596" s="62" t="str">
        <f t="shared" ca="1" si="36"/>
        <v/>
      </c>
    </row>
    <row r="597" spans="15:18" ht="15.6" x14ac:dyDescent="0.3">
      <c r="O597" s="63">
        <f t="shared" si="39"/>
        <v>0.55799999999996608</v>
      </c>
      <c r="P597" s="65">
        <f t="shared" ca="1" si="37"/>
        <v>44.463999999999729</v>
      </c>
      <c r="Q597" s="64">
        <f t="shared" si="38"/>
        <v>0.34142729104215852</v>
      </c>
      <c r="R597" s="62" t="str">
        <f t="shared" ca="1" si="36"/>
        <v/>
      </c>
    </row>
    <row r="598" spans="15:18" ht="15.6" x14ac:dyDescent="0.3">
      <c r="O598" s="63">
        <f t="shared" si="39"/>
        <v>0.56399999999996608</v>
      </c>
      <c r="P598" s="65">
        <f t="shared" ca="1" si="37"/>
        <v>44.51199999999973</v>
      </c>
      <c r="Q598" s="64">
        <f t="shared" si="38"/>
        <v>0.34027997879028016</v>
      </c>
      <c r="R598" s="62" t="str">
        <f t="shared" ca="1" si="36"/>
        <v/>
      </c>
    </row>
    <row r="599" spans="15:18" ht="15.6" x14ac:dyDescent="0.3">
      <c r="O599" s="63">
        <f t="shared" si="39"/>
        <v>0.56999999999996609</v>
      </c>
      <c r="P599" s="65">
        <f t="shared" ca="1" si="37"/>
        <v>44.559999999999732</v>
      </c>
      <c r="Q599" s="64">
        <f t="shared" si="38"/>
        <v>0.33912431320419878</v>
      </c>
      <c r="R599" s="62" t="str">
        <f t="shared" ca="1" si="36"/>
        <v/>
      </c>
    </row>
    <row r="600" spans="15:18" ht="15.6" x14ac:dyDescent="0.3">
      <c r="O600" s="63">
        <f t="shared" si="39"/>
        <v>0.57599999999996609</v>
      </c>
      <c r="P600" s="65">
        <f t="shared" ca="1" si="37"/>
        <v>44.607999999999727</v>
      </c>
      <c r="Q600" s="64">
        <f t="shared" si="38"/>
        <v>0.3379604057188037</v>
      </c>
      <c r="R600" s="62" t="str">
        <f t="shared" ca="1" si="36"/>
        <v/>
      </c>
    </row>
    <row r="601" spans="15:18" ht="15.6" x14ac:dyDescent="0.3">
      <c r="O601" s="63">
        <f t="shared" si="39"/>
        <v>0.5819999999999661</v>
      </c>
      <c r="P601" s="65">
        <f t="shared" ca="1" si="37"/>
        <v>44.655999999999729</v>
      </c>
      <c r="Q601" s="64">
        <f t="shared" si="38"/>
        <v>0.33678836827711761</v>
      </c>
      <c r="R601" s="62" t="str">
        <f t="shared" ca="1" si="36"/>
        <v/>
      </c>
    </row>
    <row r="602" spans="15:18" ht="15.6" x14ac:dyDescent="0.3">
      <c r="O602" s="63">
        <f t="shared" si="39"/>
        <v>0.58799999999996611</v>
      </c>
      <c r="P602" s="65">
        <f t="shared" ca="1" si="37"/>
        <v>44.703999999999731</v>
      </c>
      <c r="Q602" s="64">
        <f t="shared" si="38"/>
        <v>0.33560831331246066</v>
      </c>
      <c r="R602" s="62" t="str">
        <f t="shared" ca="1" si="36"/>
        <v/>
      </c>
    </row>
    <row r="603" spans="15:18" ht="15.6" x14ac:dyDescent="0.3">
      <c r="O603" s="63">
        <f t="shared" si="39"/>
        <v>0.59399999999996611</v>
      </c>
      <c r="P603" s="65">
        <f t="shared" ca="1" si="37"/>
        <v>44.751999999999725</v>
      </c>
      <c r="Q603" s="64">
        <f t="shared" si="38"/>
        <v>0.33442035373058826</v>
      </c>
      <c r="R603" s="62" t="str">
        <f t="shared" ca="1" si="36"/>
        <v/>
      </c>
    </row>
    <row r="604" spans="15:18" ht="15.6" x14ac:dyDescent="0.3">
      <c r="O604" s="63">
        <f t="shared" si="39"/>
        <v>0.59999999999996612</v>
      </c>
      <c r="P604" s="65">
        <f t="shared" ca="1" si="37"/>
        <v>44.799999999999727</v>
      </c>
      <c r="Q604" s="64">
        <f t="shared" si="38"/>
        <v>0.33322460289180644</v>
      </c>
      <c r="R604" s="62" t="str">
        <f t="shared" ca="1" si="36"/>
        <v/>
      </c>
    </row>
    <row r="605" spans="15:18" ht="15.6" x14ac:dyDescent="0.3">
      <c r="O605" s="63">
        <f t="shared" si="39"/>
        <v>0.60599999999996612</v>
      </c>
      <c r="P605" s="65">
        <f t="shared" ca="1" si="37"/>
        <v>44.847999999999729</v>
      </c>
      <c r="Q605" s="64">
        <f t="shared" si="38"/>
        <v>0.33202117459306812</v>
      </c>
      <c r="R605" s="62" t="str">
        <f t="shared" ca="1" si="36"/>
        <v/>
      </c>
    </row>
    <row r="606" spans="15:18" ht="15.6" x14ac:dyDescent="0.3">
      <c r="O606" s="63">
        <f t="shared" si="39"/>
        <v>0.61199999999996613</v>
      </c>
      <c r="P606" s="65">
        <f t="shared" ca="1" si="37"/>
        <v>44.895999999999731</v>
      </c>
      <c r="Q606" s="64">
        <f t="shared" si="38"/>
        <v>0.33081018305005522</v>
      </c>
      <c r="R606" s="62" t="str">
        <f t="shared" ca="1" si="36"/>
        <v/>
      </c>
    </row>
    <row r="607" spans="15:18" ht="15.6" x14ac:dyDescent="0.3">
      <c r="O607" s="63">
        <f t="shared" si="39"/>
        <v>0.61799999999996613</v>
      </c>
      <c r="P607" s="65">
        <f t="shared" ca="1" si="37"/>
        <v>44.943999999999733</v>
      </c>
      <c r="Q607" s="64">
        <f t="shared" si="38"/>
        <v>0.32959174287924903</v>
      </c>
      <c r="R607" s="62" t="str">
        <f t="shared" ca="1" si="36"/>
        <v/>
      </c>
    </row>
    <row r="608" spans="15:18" ht="15.6" x14ac:dyDescent="0.3">
      <c r="O608" s="63">
        <f t="shared" si="39"/>
        <v>0.62399999999996614</v>
      </c>
      <c r="P608" s="65">
        <f t="shared" ca="1" si="37"/>
        <v>44.991999999999727</v>
      </c>
      <c r="Q608" s="64">
        <f t="shared" si="38"/>
        <v>0.32836596907999455</v>
      </c>
      <c r="R608" s="62" t="str">
        <f t="shared" ca="1" si="36"/>
        <v/>
      </c>
    </row>
    <row r="609" spans="15:18" ht="15.6" x14ac:dyDescent="0.3">
      <c r="O609" s="63">
        <f t="shared" si="39"/>
        <v>0.62999999999996614</v>
      </c>
      <c r="P609" s="65">
        <f t="shared" ca="1" si="37"/>
        <v>45.039999999999729</v>
      </c>
      <c r="Q609" s="64">
        <f t="shared" si="38"/>
        <v>0.32713297701656147</v>
      </c>
      <c r="R609" s="62" t="str">
        <f t="shared" ca="1" si="36"/>
        <v/>
      </c>
    </row>
    <row r="610" spans="15:18" ht="15.6" x14ac:dyDescent="0.3">
      <c r="O610" s="63">
        <f t="shared" si="39"/>
        <v>0.63599999999996615</v>
      </c>
      <c r="P610" s="65">
        <f t="shared" ca="1" si="37"/>
        <v>45.087999999999731</v>
      </c>
      <c r="Q610" s="64">
        <f t="shared" si="38"/>
        <v>0.32589288240020553</v>
      </c>
      <c r="R610" s="62" t="str">
        <f t="shared" ca="1" si="36"/>
        <v/>
      </c>
    </row>
    <row r="611" spans="15:18" ht="15.6" x14ac:dyDescent="0.3">
      <c r="O611" s="63">
        <f t="shared" si="39"/>
        <v>0.64199999999996615</v>
      </c>
      <c r="P611" s="65">
        <f t="shared" ca="1" si="37"/>
        <v>45.135999999999726</v>
      </c>
      <c r="Q611" s="64">
        <f t="shared" si="38"/>
        <v>0.32464580127123532</v>
      </c>
      <c r="R611" s="62" t="str">
        <f t="shared" ca="1" si="36"/>
        <v/>
      </c>
    </row>
    <row r="612" spans="15:18" ht="15.6" x14ac:dyDescent="0.3">
      <c r="O612" s="63">
        <f t="shared" si="39"/>
        <v>0.64799999999996616</v>
      </c>
      <c r="P612" s="65">
        <f t="shared" ca="1" si="37"/>
        <v>45.183999999999727</v>
      </c>
      <c r="Q612" s="64">
        <f t="shared" si="38"/>
        <v>0.323391849981087</v>
      </c>
      <c r="R612" s="62" t="str">
        <f t="shared" ca="1" si="36"/>
        <v/>
      </c>
    </row>
    <row r="613" spans="15:18" ht="15.6" x14ac:dyDescent="0.3">
      <c r="O613" s="63">
        <f t="shared" si="39"/>
        <v>0.65399999999996616</v>
      </c>
      <c r="P613" s="65">
        <f t="shared" ca="1" si="37"/>
        <v>45.231999999999729</v>
      </c>
      <c r="Q613" s="64">
        <f t="shared" si="38"/>
        <v>0.32213114517441188</v>
      </c>
      <c r="R613" s="62" t="str">
        <f t="shared" ca="1" si="36"/>
        <v/>
      </c>
    </row>
    <row r="614" spans="15:18" ht="15.6" x14ac:dyDescent="0.3">
      <c r="O614" s="63">
        <f t="shared" si="39"/>
        <v>0.65999999999996617</v>
      </c>
      <c r="P614" s="65">
        <f t="shared" ca="1" si="37"/>
        <v>45.279999999999731</v>
      </c>
      <c r="Q614" s="64">
        <f t="shared" si="38"/>
        <v>0.32086380377117968</v>
      </c>
      <c r="R614" s="62" t="str">
        <f t="shared" ca="1" si="36"/>
        <v/>
      </c>
    </row>
    <row r="615" spans="15:18" ht="15.6" x14ac:dyDescent="0.3">
      <c r="O615" s="63">
        <f t="shared" si="39"/>
        <v>0.66599999999996617</v>
      </c>
      <c r="P615" s="65">
        <f t="shared" ca="1" si="37"/>
        <v>45.327999999999733</v>
      </c>
      <c r="Q615" s="64">
        <f t="shared" si="38"/>
        <v>0.31958994294880244</v>
      </c>
      <c r="R615" s="62" t="str">
        <f t="shared" ca="1" si="36"/>
        <v/>
      </c>
    </row>
    <row r="616" spans="15:18" ht="15.6" x14ac:dyDescent="0.3">
      <c r="O616" s="63">
        <f t="shared" si="39"/>
        <v>0.67199999999996618</v>
      </c>
      <c r="P616" s="65">
        <f t="shared" ca="1" si="37"/>
        <v>45.375999999999728</v>
      </c>
      <c r="Q616" s="64">
        <f t="shared" si="38"/>
        <v>0.31830968012428146</v>
      </c>
      <c r="R616" s="62" t="str">
        <f t="shared" ca="1" si="36"/>
        <v/>
      </c>
    </row>
    <row r="617" spans="15:18" ht="15.6" x14ac:dyDescent="0.3">
      <c r="O617" s="63">
        <f t="shared" si="39"/>
        <v>0.67799999999996619</v>
      </c>
      <c r="P617" s="65">
        <f t="shared" ca="1" si="37"/>
        <v>45.423999999999729</v>
      </c>
      <c r="Q617" s="64">
        <f t="shared" si="38"/>
        <v>0.3170231329363824</v>
      </c>
      <c r="R617" s="62" t="str">
        <f t="shared" ca="1" si="36"/>
        <v/>
      </c>
    </row>
    <row r="618" spans="15:18" ht="15.6" x14ac:dyDescent="0.3">
      <c r="O618" s="63">
        <f t="shared" si="39"/>
        <v>0.68399999999996619</v>
      </c>
      <c r="P618" s="65">
        <f t="shared" ca="1" si="37"/>
        <v>45.471999999999731</v>
      </c>
      <c r="Q618" s="64">
        <f t="shared" si="38"/>
        <v>0.31573041922784106</v>
      </c>
      <c r="R618" s="62" t="str">
        <f t="shared" ca="1" si="36"/>
        <v/>
      </c>
    </row>
    <row r="619" spans="15:18" ht="15.6" x14ac:dyDescent="0.3">
      <c r="O619" s="63">
        <f t="shared" si="39"/>
        <v>0.6899999999999662</v>
      </c>
      <c r="P619" s="65">
        <f t="shared" ca="1" si="37"/>
        <v>45.519999999999726</v>
      </c>
      <c r="Q619" s="64">
        <f t="shared" si="38"/>
        <v>0.31443165702760462</v>
      </c>
      <c r="R619" s="62" t="str">
        <f t="shared" ca="1" si="36"/>
        <v/>
      </c>
    </row>
    <row r="620" spans="15:18" ht="15.6" x14ac:dyDescent="0.3">
      <c r="O620" s="63">
        <f t="shared" si="39"/>
        <v>0.6959999999999662</v>
      </c>
      <c r="P620" s="65">
        <f t="shared" ca="1" si="37"/>
        <v>45.567999999999728</v>
      </c>
      <c r="Q620" s="64">
        <f t="shared" si="38"/>
        <v>0.31312696453311123</v>
      </c>
      <c r="R620" s="62" t="str">
        <f t="shared" ca="1" si="36"/>
        <v/>
      </c>
    </row>
    <row r="621" spans="15:18" ht="15.6" x14ac:dyDescent="0.3">
      <c r="O621" s="63">
        <f t="shared" si="39"/>
        <v>0.70199999999996621</v>
      </c>
      <c r="P621" s="65">
        <f t="shared" ca="1" si="37"/>
        <v>45.61599999999973</v>
      </c>
      <c r="Q621" s="64">
        <f t="shared" si="38"/>
        <v>0.31181646009261194</v>
      </c>
      <c r="R621" s="62" t="str">
        <f t="shared" ca="1" si="36"/>
        <v/>
      </c>
    </row>
    <row r="622" spans="15:18" ht="15.6" x14ac:dyDescent="0.3">
      <c r="O622" s="63">
        <f t="shared" si="39"/>
        <v>0.70799999999996621</v>
      </c>
      <c r="P622" s="65">
        <f t="shared" ca="1" si="37"/>
        <v>45.663999999999731</v>
      </c>
      <c r="Q622" s="64">
        <f t="shared" si="38"/>
        <v>0.31050026218753868</v>
      </c>
      <c r="R622" s="62" t="str">
        <f t="shared" ca="1" si="36"/>
        <v/>
      </c>
    </row>
    <row r="623" spans="15:18" ht="15.6" x14ac:dyDescent="0.3">
      <c r="O623" s="63">
        <f t="shared" si="39"/>
        <v>0.71399999999996622</v>
      </c>
      <c r="P623" s="65">
        <f t="shared" ca="1" si="37"/>
        <v>45.711999999999733</v>
      </c>
      <c r="Q623" s="64">
        <f t="shared" si="38"/>
        <v>0.30917848941492176</v>
      </c>
      <c r="R623" s="62" t="str">
        <f t="shared" ca="1" si="36"/>
        <v/>
      </c>
    </row>
    <row r="624" spans="15:18" ht="15.6" x14ac:dyDescent="0.3">
      <c r="O624" s="63">
        <f t="shared" si="39"/>
        <v>0.71999999999996622</v>
      </c>
      <c r="P624" s="65">
        <f t="shared" ca="1" si="37"/>
        <v>45.759999999999728</v>
      </c>
      <c r="Q624" s="64">
        <f t="shared" si="38"/>
        <v>0.30785126046986044</v>
      </c>
      <c r="R624" s="62" t="str">
        <f t="shared" ca="1" si="36"/>
        <v/>
      </c>
    </row>
    <row r="625" spans="15:18" ht="15.6" x14ac:dyDescent="0.3">
      <c r="O625" s="63">
        <f t="shared" si="39"/>
        <v>0.72599999999996623</v>
      </c>
      <c r="P625" s="65">
        <f t="shared" ca="1" si="37"/>
        <v>45.80799999999973</v>
      </c>
      <c r="Q625" s="64">
        <f t="shared" si="38"/>
        <v>0.30651869412805016</v>
      </c>
      <c r="R625" s="62" t="str">
        <f t="shared" ca="1" si="36"/>
        <v/>
      </c>
    </row>
    <row r="626" spans="15:18" ht="15.6" x14ac:dyDescent="0.3">
      <c r="O626" s="63">
        <f t="shared" si="39"/>
        <v>0.73199999999996623</v>
      </c>
      <c r="P626" s="65">
        <f t="shared" ca="1" si="37"/>
        <v>45.855999999999732</v>
      </c>
      <c r="Q626" s="64">
        <f t="shared" si="38"/>
        <v>0.30518090922837032</v>
      </c>
      <c r="R626" s="62" t="str">
        <f t="shared" ca="1" si="36"/>
        <v/>
      </c>
    </row>
    <row r="627" spans="15:18" ht="15.6" x14ac:dyDescent="0.3">
      <c r="O627" s="63">
        <f t="shared" si="39"/>
        <v>0.73799999999996624</v>
      </c>
      <c r="P627" s="65">
        <f t="shared" ca="1" si="37"/>
        <v>45.903999999999726</v>
      </c>
      <c r="Q627" s="64">
        <f t="shared" si="38"/>
        <v>0.30383802465553511</v>
      </c>
      <c r="R627" s="62" t="str">
        <f t="shared" ca="1" si="36"/>
        <v/>
      </c>
    </row>
    <row r="628" spans="15:18" ht="15.6" x14ac:dyDescent="0.3">
      <c r="O628" s="63">
        <f t="shared" si="39"/>
        <v>0.74399999999996624</v>
      </c>
      <c r="P628" s="65">
        <f t="shared" ca="1" si="37"/>
        <v>45.951999999999728</v>
      </c>
      <c r="Q628" s="64">
        <f t="shared" si="38"/>
        <v>0.30249015932281231</v>
      </c>
      <c r="R628" s="62" t="str">
        <f t="shared" ca="1" si="36"/>
        <v/>
      </c>
    </row>
    <row r="629" spans="15:18" ht="15.6" x14ac:dyDescent="0.3">
      <c r="O629" s="63">
        <f t="shared" si="39"/>
        <v>0.74999999999996625</v>
      </c>
      <c r="P629" s="65">
        <f t="shared" ca="1" si="37"/>
        <v>45.99999999999973</v>
      </c>
      <c r="Q629" s="64">
        <f t="shared" si="38"/>
        <v>0.30113743215481203</v>
      </c>
      <c r="R629" s="62" t="str">
        <f t="shared" ca="1" si="36"/>
        <v/>
      </c>
    </row>
    <row r="630" spans="15:18" ht="15.6" x14ac:dyDescent="0.3">
      <c r="O630" s="63">
        <f t="shared" si="39"/>
        <v>0.75599999999996625</v>
      </c>
      <c r="P630" s="65">
        <f t="shared" ca="1" si="37"/>
        <v>46.047999999999732</v>
      </c>
      <c r="Q630" s="64">
        <f t="shared" si="38"/>
        <v>0.29977996207034996</v>
      </c>
      <c r="R630" s="62" t="str">
        <f t="shared" ca="1" si="36"/>
        <v/>
      </c>
    </row>
    <row r="631" spans="15:18" ht="15.6" x14ac:dyDescent="0.3">
      <c r="O631" s="63">
        <f t="shared" si="39"/>
        <v>0.76199999999996626</v>
      </c>
      <c r="P631" s="65">
        <f t="shared" ca="1" si="37"/>
        <v>46.095999999999734</v>
      </c>
      <c r="Q631" s="64">
        <f t="shared" si="38"/>
        <v>0.29841786796538744</v>
      </c>
      <c r="R631" s="62" t="str">
        <f t="shared" ca="1" si="36"/>
        <v/>
      </c>
    </row>
    <row r="632" spans="15:18" ht="15.6" x14ac:dyDescent="0.3">
      <c r="O632" s="63">
        <f t="shared" si="39"/>
        <v>0.76799999999996627</v>
      </c>
      <c r="P632" s="65">
        <f t="shared" ca="1" si="37"/>
        <v>46.143999999999728</v>
      </c>
      <c r="Q632" s="64">
        <f t="shared" si="38"/>
        <v>0.29705126869605281</v>
      </c>
      <c r="R632" s="62" t="str">
        <f t="shared" ca="1" si="36"/>
        <v/>
      </c>
    </row>
    <row r="633" spans="15:18" ht="15.6" x14ac:dyDescent="0.3">
      <c r="O633" s="63">
        <f t="shared" si="39"/>
        <v>0.77399999999996627</v>
      </c>
      <c r="P633" s="65">
        <f t="shared" ca="1" si="37"/>
        <v>46.19199999999973</v>
      </c>
      <c r="Q633" s="64">
        <f t="shared" si="38"/>
        <v>0.29568028306174643</v>
      </c>
      <c r="R633" s="62" t="str">
        <f t="shared" ca="1" si="36"/>
        <v/>
      </c>
    </row>
    <row r="634" spans="15:18" ht="15.6" x14ac:dyDescent="0.3">
      <c r="O634" s="63">
        <f t="shared" si="39"/>
        <v>0.77999999999996628</v>
      </c>
      <c r="P634" s="65">
        <f t="shared" ca="1" si="37"/>
        <v>46.239999999999732</v>
      </c>
      <c r="Q634" s="64">
        <f t="shared" si="38"/>
        <v>0.29430502978833289</v>
      </c>
      <c r="R634" s="62" t="str">
        <f t="shared" ca="1" si="36"/>
        <v/>
      </c>
    </row>
    <row r="635" spans="15:18" ht="15.6" x14ac:dyDescent="0.3">
      <c r="O635" s="63">
        <f t="shared" si="39"/>
        <v>0.78599999999996628</v>
      </c>
      <c r="P635" s="65">
        <f t="shared" ca="1" si="37"/>
        <v>46.287999999999727</v>
      </c>
      <c r="Q635" s="64">
        <f t="shared" si="38"/>
        <v>0.29292562751142398</v>
      </c>
      <c r="R635" s="62" t="str">
        <f t="shared" ca="1" si="36"/>
        <v/>
      </c>
    </row>
    <row r="636" spans="15:18" ht="15.6" x14ac:dyDescent="0.3">
      <c r="O636" s="63">
        <f t="shared" si="39"/>
        <v>0.79199999999996629</v>
      </c>
      <c r="P636" s="65">
        <f t="shared" ca="1" si="37"/>
        <v>46.335999999999729</v>
      </c>
      <c r="Q636" s="64">
        <f t="shared" si="38"/>
        <v>0.29154219475975501</v>
      </c>
      <c r="R636" s="62" t="str">
        <f t="shared" ca="1" si="36"/>
        <v/>
      </c>
    </row>
    <row r="637" spans="15:18" ht="15.6" x14ac:dyDescent="0.3">
      <c r="O637" s="63">
        <f t="shared" si="39"/>
        <v>0.79799999999996629</v>
      </c>
      <c r="P637" s="65">
        <f t="shared" ca="1" si="37"/>
        <v>46.38399999999973</v>
      </c>
      <c r="Q637" s="64">
        <f t="shared" si="38"/>
        <v>0.2901548499386582</v>
      </c>
      <c r="R637" s="62" t="str">
        <f t="shared" ca="1" si="36"/>
        <v/>
      </c>
    </row>
    <row r="638" spans="15:18" ht="15.6" x14ac:dyDescent="0.3">
      <c r="O638" s="63">
        <f t="shared" si="39"/>
        <v>0.8039999999999663</v>
      </c>
      <c r="P638" s="65">
        <f t="shared" ca="1" si="37"/>
        <v>46.431999999999732</v>
      </c>
      <c r="Q638" s="64">
        <f t="shared" si="38"/>
        <v>0.28876371131363571</v>
      </c>
      <c r="R638" s="62" t="str">
        <f t="shared" ca="1" si="36"/>
        <v/>
      </c>
    </row>
    <row r="639" spans="15:18" ht="15.6" x14ac:dyDescent="0.3">
      <c r="O639" s="63">
        <f t="shared" si="39"/>
        <v>0.8099999999999663</v>
      </c>
      <c r="P639" s="65">
        <f t="shared" ca="1" si="37"/>
        <v>46.479999999999734</v>
      </c>
      <c r="Q639" s="64">
        <f t="shared" si="38"/>
        <v>0.28736889699403617</v>
      </c>
      <c r="R639" s="62" t="str">
        <f t="shared" ca="1" si="36"/>
        <v/>
      </c>
    </row>
    <row r="640" spans="15:18" ht="15.6" x14ac:dyDescent="0.3">
      <c r="O640" s="63">
        <f t="shared" si="39"/>
        <v>0.81599999999996631</v>
      </c>
      <c r="P640" s="65">
        <f t="shared" ca="1" si="37"/>
        <v>46.527999999999729</v>
      </c>
      <c r="Q640" s="64">
        <f t="shared" si="38"/>
        <v>0.28597052491683628</v>
      </c>
      <c r="R640" s="62" t="str">
        <f t="shared" ca="1" si="36"/>
        <v/>
      </c>
    </row>
    <row r="641" spans="15:18" ht="15.6" x14ac:dyDescent="0.3">
      <c r="O641" s="63">
        <f t="shared" si="39"/>
        <v>0.82199999999996631</v>
      </c>
      <c r="P641" s="65">
        <f t="shared" ca="1" si="37"/>
        <v>46.575999999999731</v>
      </c>
      <c r="Q641" s="64">
        <f t="shared" si="38"/>
        <v>0.28456871283053253</v>
      </c>
      <c r="R641" s="62" t="str">
        <f t="shared" ca="1" si="36"/>
        <v/>
      </c>
    </row>
    <row r="642" spans="15:18" ht="15.6" x14ac:dyDescent="0.3">
      <c r="O642" s="63">
        <f t="shared" si="39"/>
        <v>0.82799999999996632</v>
      </c>
      <c r="P642" s="65">
        <f t="shared" ca="1" si="37"/>
        <v>46.623999999999732</v>
      </c>
      <c r="Q642" s="64">
        <f t="shared" si="38"/>
        <v>0.28316357827914407</v>
      </c>
      <c r="R642" s="62" t="str">
        <f t="shared" ca="1" si="36"/>
        <v/>
      </c>
    </row>
    <row r="643" spans="15:18" ht="15.6" x14ac:dyDescent="0.3">
      <c r="O643" s="63">
        <f t="shared" si="39"/>
        <v>0.83399999999996632</v>
      </c>
      <c r="P643" s="65">
        <f t="shared" ca="1" si="37"/>
        <v>46.671999999999727</v>
      </c>
      <c r="Q643" s="64">
        <f t="shared" si="38"/>
        <v>0.28175523858633073</v>
      </c>
      <c r="R643" s="62" t="str">
        <f t="shared" ca="1" si="36"/>
        <v/>
      </c>
    </row>
    <row r="644" spans="15:18" ht="15.6" x14ac:dyDescent="0.3">
      <c r="O644" s="63">
        <f t="shared" si="39"/>
        <v>0.83999999999996633</v>
      </c>
      <c r="P644" s="65">
        <f t="shared" ca="1" si="37"/>
        <v>46.719999999999729</v>
      </c>
      <c r="Q644" s="64">
        <f t="shared" si="38"/>
        <v>0.2803438108396285</v>
      </c>
      <c r="R644" s="62" t="str">
        <f t="shared" ref="R644:R707" ca="1" si="40">IF(AND(P644&gt;=$M$2,P644&lt;=$N$2),Q644,"")</f>
        <v/>
      </c>
    </row>
    <row r="645" spans="15:18" ht="15.6" x14ac:dyDescent="0.3">
      <c r="O645" s="63">
        <f t="shared" si="39"/>
        <v>0.84599999999996633</v>
      </c>
      <c r="P645" s="65">
        <f t="shared" ref="P645:P708" ca="1" si="41">$B$3+$F$3*O645</f>
        <v>46.767999999999731</v>
      </c>
      <c r="Q645" s="64">
        <f t="shared" ref="Q645:Q708" si="42">_xlfn.NORM.S.DIST(O645,0)</f>
        <v>0.27892941187480608</v>
      </c>
      <c r="R645" s="62" t="str">
        <f t="shared" ca="1" si="40"/>
        <v/>
      </c>
    </row>
    <row r="646" spans="15:18" ht="15.6" x14ac:dyDescent="0.3">
      <c r="O646" s="63">
        <f t="shared" ref="O646:O709" si="43">O645+0.006</f>
        <v>0.85199999999996634</v>
      </c>
      <c r="P646" s="65">
        <f t="shared" ca="1" si="41"/>
        <v>46.815999999999732</v>
      </c>
      <c r="Q646" s="64">
        <f t="shared" si="42"/>
        <v>0.27751215826034409</v>
      </c>
      <c r="R646" s="62" t="str">
        <f t="shared" ca="1" si="40"/>
        <v/>
      </c>
    </row>
    <row r="647" spans="15:18" ht="15.6" x14ac:dyDescent="0.3">
      <c r="O647" s="63">
        <f t="shared" si="43"/>
        <v>0.85799999999996635</v>
      </c>
      <c r="P647" s="65">
        <f t="shared" ca="1" si="41"/>
        <v>46.863999999999734</v>
      </c>
      <c r="Q647" s="64">
        <f t="shared" si="42"/>
        <v>0.27609216628204047</v>
      </c>
      <c r="R647" s="62" t="str">
        <f t="shared" ca="1" si="40"/>
        <v/>
      </c>
    </row>
    <row r="648" spans="15:18" ht="15.6" x14ac:dyDescent="0.3">
      <c r="O648" s="63">
        <f t="shared" si="43"/>
        <v>0.86399999999996635</v>
      </c>
      <c r="P648" s="65">
        <f t="shared" ca="1" si="41"/>
        <v>46.911999999999729</v>
      </c>
      <c r="Q648" s="64">
        <f t="shared" si="42"/>
        <v>0.27466955192774489</v>
      </c>
      <c r="R648" s="62" t="str">
        <f t="shared" ca="1" si="40"/>
        <v/>
      </c>
    </row>
    <row r="649" spans="15:18" ht="15.6" x14ac:dyDescent="0.3">
      <c r="O649" s="63">
        <f t="shared" si="43"/>
        <v>0.86999999999996636</v>
      </c>
      <c r="P649" s="65">
        <f t="shared" ca="1" si="41"/>
        <v>46.959999999999731</v>
      </c>
      <c r="Q649" s="64">
        <f t="shared" si="42"/>
        <v>0.27324443087222428</v>
      </c>
      <c r="R649" s="62" t="str">
        <f t="shared" ca="1" si="40"/>
        <v/>
      </c>
    </row>
    <row r="650" spans="15:18" ht="15.6" x14ac:dyDescent="0.3">
      <c r="O650" s="63">
        <f t="shared" si="43"/>
        <v>0.87599999999996636</v>
      </c>
      <c r="P650" s="65">
        <f t="shared" ca="1" si="41"/>
        <v>47.007999999999733</v>
      </c>
      <c r="Q650" s="64">
        <f t="shared" si="42"/>
        <v>0.27181691846216188</v>
      </c>
      <c r="R650" s="62" t="str">
        <f t="shared" ca="1" si="40"/>
        <v/>
      </c>
    </row>
    <row r="651" spans="15:18" ht="15.6" x14ac:dyDescent="0.3">
      <c r="O651" s="63">
        <f t="shared" si="43"/>
        <v>0.88199999999996637</v>
      </c>
      <c r="P651" s="65">
        <f t="shared" ca="1" si="41"/>
        <v>47.055999999999727</v>
      </c>
      <c r="Q651" s="64">
        <f t="shared" si="42"/>
        <v>0.27038712970129364</v>
      </c>
      <c r="R651" s="62" t="str">
        <f t="shared" ca="1" si="40"/>
        <v/>
      </c>
    </row>
    <row r="652" spans="15:18" ht="15.6" x14ac:dyDescent="0.3">
      <c r="O652" s="63">
        <f t="shared" si="43"/>
        <v>0.88799999999996637</v>
      </c>
      <c r="P652" s="65">
        <f t="shared" ca="1" si="41"/>
        <v>47.103999999999729</v>
      </c>
      <c r="Q652" s="64">
        <f t="shared" si="42"/>
        <v>0.26895517923568263</v>
      </c>
      <c r="R652" s="62" t="str">
        <f t="shared" ca="1" si="40"/>
        <v/>
      </c>
    </row>
    <row r="653" spans="15:18" ht="15.6" x14ac:dyDescent="0.3">
      <c r="O653" s="63">
        <f t="shared" si="43"/>
        <v>0.89399999999996638</v>
      </c>
      <c r="P653" s="65">
        <f t="shared" ca="1" si="41"/>
        <v>47.151999999999731</v>
      </c>
      <c r="Q653" s="64">
        <f t="shared" si="42"/>
        <v>0.26752118133913566</v>
      </c>
      <c r="R653" s="62" t="str">
        <f t="shared" ca="1" si="40"/>
        <v/>
      </c>
    </row>
    <row r="654" spans="15:18" ht="15.6" x14ac:dyDescent="0.3">
      <c r="O654" s="63">
        <f t="shared" si="43"/>
        <v>0.89999999999996638</v>
      </c>
      <c r="P654" s="65">
        <f t="shared" ca="1" si="41"/>
        <v>47.199999999999733</v>
      </c>
      <c r="Q654" s="64">
        <f t="shared" si="42"/>
        <v>0.26608524989876287</v>
      </c>
      <c r="R654" s="62" t="str">
        <f t="shared" ca="1" si="40"/>
        <v/>
      </c>
    </row>
    <row r="655" spans="15:18" ht="15.6" x14ac:dyDescent="0.3">
      <c r="O655" s="63">
        <f t="shared" si="43"/>
        <v>0.90599999999996639</v>
      </c>
      <c r="P655" s="65">
        <f t="shared" ca="1" si="41"/>
        <v>47.247999999999735</v>
      </c>
      <c r="Q655" s="64">
        <f t="shared" si="42"/>
        <v>0.26464749840068458</v>
      </c>
      <c r="R655" s="62" t="str">
        <f t="shared" ca="1" si="40"/>
        <v/>
      </c>
    </row>
    <row r="656" spans="15:18" ht="15.6" x14ac:dyDescent="0.3">
      <c r="O656" s="63">
        <f t="shared" si="43"/>
        <v>0.91199999999996639</v>
      </c>
      <c r="P656" s="65">
        <f t="shared" ca="1" si="41"/>
        <v>47.295999999999729</v>
      </c>
      <c r="Q656" s="64">
        <f t="shared" si="42"/>
        <v>0.26320803991588515</v>
      </c>
      <c r="R656" s="62" t="str">
        <f t="shared" ca="1" si="40"/>
        <v/>
      </c>
    </row>
    <row r="657" spans="15:18" ht="15.6" x14ac:dyDescent="0.3">
      <c r="O657" s="63">
        <f t="shared" si="43"/>
        <v>0.9179999999999664</v>
      </c>
      <c r="P657" s="65">
        <f t="shared" ca="1" si="41"/>
        <v>47.343999999999731</v>
      </c>
      <c r="Q657" s="64">
        <f t="shared" si="42"/>
        <v>0.26176698708621898</v>
      </c>
      <c r="R657" s="62" t="str">
        <f t="shared" ca="1" si="40"/>
        <v/>
      </c>
    </row>
    <row r="658" spans="15:18" ht="15.6" x14ac:dyDescent="0.3">
      <c r="O658" s="63">
        <f t="shared" si="43"/>
        <v>0.9239999999999664</v>
      </c>
      <c r="P658" s="65">
        <f t="shared" ca="1" si="41"/>
        <v>47.391999999999733</v>
      </c>
      <c r="Q658" s="64">
        <f t="shared" si="42"/>
        <v>0.26032445211056832</v>
      </c>
      <c r="R658" s="62" t="str">
        <f t="shared" ca="1" si="40"/>
        <v/>
      </c>
    </row>
    <row r="659" spans="15:18" ht="15.6" x14ac:dyDescent="0.3">
      <c r="O659" s="63">
        <f t="shared" si="43"/>
        <v>0.92999999999996641</v>
      </c>
      <c r="P659" s="65">
        <f t="shared" ca="1" si="41"/>
        <v>47.439999999999728</v>
      </c>
      <c r="Q659" s="64">
        <f t="shared" si="42"/>
        <v>0.2588805467311569</v>
      </c>
      <c r="R659" s="62" t="str">
        <f t="shared" ca="1" si="40"/>
        <v/>
      </c>
    </row>
    <row r="660" spans="15:18" ht="15.6" x14ac:dyDescent="0.3">
      <c r="O660" s="63">
        <f t="shared" si="43"/>
        <v>0.93599999999996641</v>
      </c>
      <c r="P660" s="65">
        <f t="shared" ca="1" si="41"/>
        <v>47.48799999999973</v>
      </c>
      <c r="Q660" s="64">
        <f t="shared" si="42"/>
        <v>0.2574353822200201</v>
      </c>
      <c r="R660" s="62" t="str">
        <f t="shared" ca="1" si="40"/>
        <v/>
      </c>
    </row>
    <row r="661" spans="15:18" ht="15.6" x14ac:dyDescent="0.3">
      <c r="O661" s="63">
        <f t="shared" si="43"/>
        <v>0.94199999999996642</v>
      </c>
      <c r="P661" s="65">
        <f t="shared" ca="1" si="41"/>
        <v>47.535999999999731</v>
      </c>
      <c r="Q661" s="64">
        <f t="shared" si="42"/>
        <v>0.25598906936563459</v>
      </c>
      <c r="R661" s="62" t="str">
        <f t="shared" ca="1" si="40"/>
        <v/>
      </c>
    </row>
    <row r="662" spans="15:18" ht="15.6" x14ac:dyDescent="0.3">
      <c r="O662" s="63">
        <f t="shared" si="43"/>
        <v>0.94799999999996643</v>
      </c>
      <c r="P662" s="65">
        <f t="shared" ca="1" si="41"/>
        <v>47.583999999999733</v>
      </c>
      <c r="Q662" s="64">
        <f t="shared" si="42"/>
        <v>0.25454171845970935</v>
      </c>
      <c r="R662" s="62" t="str">
        <f t="shared" ca="1" si="40"/>
        <v/>
      </c>
    </row>
    <row r="663" spans="15:18" ht="15.6" x14ac:dyDescent="0.3">
      <c r="O663" s="63">
        <f t="shared" si="43"/>
        <v>0.95399999999996643</v>
      </c>
      <c r="P663" s="65">
        <f t="shared" ca="1" si="41"/>
        <v>47.631999999999735</v>
      </c>
      <c r="Q663" s="64">
        <f t="shared" si="42"/>
        <v>0.25309343928413947</v>
      </c>
      <c r="R663" s="62" t="str">
        <f t="shared" ca="1" si="40"/>
        <v/>
      </c>
    </row>
    <row r="664" spans="15:18" ht="15.6" x14ac:dyDescent="0.3">
      <c r="O664" s="63">
        <f t="shared" si="43"/>
        <v>0.95999999999996644</v>
      </c>
      <c r="P664" s="65">
        <f t="shared" ca="1" si="41"/>
        <v>47.67999999999973</v>
      </c>
      <c r="Q664" s="64">
        <f t="shared" si="42"/>
        <v>0.25164434109812522</v>
      </c>
      <c r="R664" s="62" t="str">
        <f t="shared" ca="1" si="40"/>
        <v/>
      </c>
    </row>
    <row r="665" spans="15:18" ht="15.6" x14ac:dyDescent="0.3">
      <c r="O665" s="63">
        <f t="shared" si="43"/>
        <v>0.96599999999996644</v>
      </c>
      <c r="P665" s="65">
        <f t="shared" ca="1" si="41"/>
        <v>47.727999999999732</v>
      </c>
      <c r="Q665" s="64">
        <f t="shared" si="42"/>
        <v>0.25019453262545788</v>
      </c>
      <c r="R665" s="62" t="str">
        <f t="shared" ca="1" si="40"/>
        <v/>
      </c>
    </row>
    <row r="666" spans="15:18" ht="15.6" x14ac:dyDescent="0.3">
      <c r="O666" s="63">
        <f t="shared" si="43"/>
        <v>0.97199999999996645</v>
      </c>
      <c r="P666" s="65">
        <f t="shared" ca="1" si="41"/>
        <v>47.775999999999733</v>
      </c>
      <c r="Q666" s="64">
        <f t="shared" si="42"/>
        <v>0.24874412204197435</v>
      </c>
      <c r="R666" s="62" t="str">
        <f t="shared" ca="1" si="40"/>
        <v/>
      </c>
    </row>
    <row r="667" spans="15:18" ht="15.6" x14ac:dyDescent="0.3">
      <c r="O667" s="63">
        <f t="shared" si="43"/>
        <v>0.97799999999996645</v>
      </c>
      <c r="P667" s="65">
        <f t="shared" ca="1" si="41"/>
        <v>47.823999999999728</v>
      </c>
      <c r="Q667" s="64">
        <f t="shared" si="42"/>
        <v>0.24729321696318188</v>
      </c>
      <c r="R667" s="62" t="str">
        <f t="shared" ca="1" si="40"/>
        <v/>
      </c>
    </row>
    <row r="668" spans="15:18" ht="15.6" x14ac:dyDescent="0.3">
      <c r="O668" s="63">
        <f t="shared" si="43"/>
        <v>0.98399999999996646</v>
      </c>
      <c r="P668" s="65">
        <f t="shared" ca="1" si="41"/>
        <v>47.87199999999973</v>
      </c>
      <c r="Q668" s="64">
        <f t="shared" si="42"/>
        <v>0.24584192443205533</v>
      </c>
      <c r="R668" s="62" t="str">
        <f t="shared" ca="1" si="40"/>
        <v/>
      </c>
    </row>
    <row r="669" spans="15:18" ht="15.6" x14ac:dyDescent="0.3">
      <c r="O669" s="63">
        <f t="shared" si="43"/>
        <v>0.98999999999996646</v>
      </c>
      <c r="P669" s="65">
        <f t="shared" ca="1" si="41"/>
        <v>47.919999999999732</v>
      </c>
      <c r="Q669" s="64">
        <f t="shared" si="42"/>
        <v>0.24439035090700767</v>
      </c>
      <c r="R669" s="62" t="str">
        <f t="shared" ca="1" si="40"/>
        <v/>
      </c>
    </row>
    <row r="670" spans="15:18" ht="15.6" x14ac:dyDescent="0.3">
      <c r="O670" s="63">
        <f t="shared" si="43"/>
        <v>0.99599999999996647</v>
      </c>
      <c r="P670" s="65">
        <f t="shared" ca="1" si="41"/>
        <v>47.967999999999734</v>
      </c>
      <c r="Q670" s="64">
        <f t="shared" si="42"/>
        <v>0.2429386022500363</v>
      </c>
      <c r="R670" s="62" t="str">
        <f t="shared" ca="1" si="40"/>
        <v/>
      </c>
    </row>
    <row r="671" spans="15:18" ht="15.6" x14ac:dyDescent="0.3">
      <c r="O671" s="63">
        <f t="shared" si="43"/>
        <v>1.0019999999999665</v>
      </c>
      <c r="P671" s="65">
        <f t="shared" ca="1" si="41"/>
        <v>48.015999999999735</v>
      </c>
      <c r="Q671" s="64">
        <f t="shared" si="42"/>
        <v>0.24148678371504545</v>
      </c>
      <c r="R671" s="62" t="str">
        <f t="shared" ca="1" si="40"/>
        <v/>
      </c>
    </row>
    <row r="672" spans="15:18" ht="15.6" x14ac:dyDescent="0.3">
      <c r="O672" s="63">
        <f t="shared" si="43"/>
        <v>1.0079999999999665</v>
      </c>
      <c r="P672" s="65">
        <f t="shared" ca="1" si="41"/>
        <v>48.06399999999973</v>
      </c>
      <c r="Q672" s="64">
        <f t="shared" si="42"/>
        <v>0.24003499993634761</v>
      </c>
      <c r="R672" s="62" t="str">
        <f t="shared" ca="1" si="40"/>
        <v/>
      </c>
    </row>
    <row r="673" spans="15:18" ht="15.6" x14ac:dyDescent="0.3">
      <c r="O673" s="63">
        <f t="shared" si="43"/>
        <v>1.0139999999999665</v>
      </c>
      <c r="P673" s="65">
        <f t="shared" ca="1" si="41"/>
        <v>48.111999999999732</v>
      </c>
      <c r="Q673" s="64">
        <f t="shared" si="42"/>
        <v>0.23858335491734425</v>
      </c>
      <c r="R673" s="62" t="str">
        <f t="shared" ca="1" si="40"/>
        <v/>
      </c>
    </row>
    <row r="674" spans="15:18" ht="15.6" x14ac:dyDescent="0.3">
      <c r="O674" s="63">
        <f t="shared" si="43"/>
        <v>1.0199999999999665</v>
      </c>
      <c r="P674" s="65">
        <f t="shared" ca="1" si="41"/>
        <v>48.159999999999734</v>
      </c>
      <c r="Q674" s="64">
        <f t="shared" si="42"/>
        <v>0.23713195201938769</v>
      </c>
      <c r="R674" s="62" t="str">
        <f t="shared" ca="1" si="40"/>
        <v/>
      </c>
    </row>
    <row r="675" spans="15:18" ht="15.6" x14ac:dyDescent="0.3">
      <c r="O675" s="63">
        <f t="shared" si="43"/>
        <v>1.0259999999999665</v>
      </c>
      <c r="P675" s="65">
        <f t="shared" ca="1" si="41"/>
        <v>48.207999999999728</v>
      </c>
      <c r="Q675" s="64">
        <f t="shared" si="42"/>
        <v>0.23568089395082534</v>
      </c>
      <c r="R675" s="62" t="str">
        <f t="shared" ca="1" si="40"/>
        <v/>
      </c>
    </row>
    <row r="676" spans="15:18" ht="15.6" x14ac:dyDescent="0.3">
      <c r="O676" s="63">
        <f t="shared" si="43"/>
        <v>1.0319999999999665</v>
      </c>
      <c r="P676" s="65">
        <f t="shared" ca="1" si="41"/>
        <v>48.25599999999973</v>
      </c>
      <c r="Q676" s="64">
        <f t="shared" si="42"/>
        <v>0.23423028275622762</v>
      </c>
      <c r="R676" s="62" t="str">
        <f t="shared" ca="1" si="40"/>
        <v/>
      </c>
    </row>
    <row r="677" spans="15:18" ht="15.6" x14ac:dyDescent="0.3">
      <c r="O677" s="63">
        <f t="shared" si="43"/>
        <v>1.0379999999999665</v>
      </c>
      <c r="P677" s="65">
        <f t="shared" ca="1" si="41"/>
        <v>48.303999999999732</v>
      </c>
      <c r="Q677" s="64">
        <f t="shared" si="42"/>
        <v>0.23278021980580058</v>
      </c>
      <c r="R677" s="62" t="str">
        <f t="shared" ca="1" si="40"/>
        <v/>
      </c>
    </row>
    <row r="678" spans="15:18" ht="15.6" x14ac:dyDescent="0.3">
      <c r="O678" s="63">
        <f t="shared" si="43"/>
        <v>1.0439999999999665</v>
      </c>
      <c r="P678" s="65">
        <f t="shared" ca="1" si="41"/>
        <v>48.351999999999734</v>
      </c>
      <c r="Q678" s="64">
        <f t="shared" si="42"/>
        <v>0.23133080578498488</v>
      </c>
      <c r="R678" s="62" t="str">
        <f t="shared" ca="1" si="40"/>
        <v/>
      </c>
    </row>
    <row r="679" spans="15:18" ht="15.6" x14ac:dyDescent="0.3">
      <c r="O679" s="63">
        <f t="shared" si="43"/>
        <v>1.0499999999999665</v>
      </c>
      <c r="P679" s="65">
        <f t="shared" ca="1" si="41"/>
        <v>48.399999999999736</v>
      </c>
      <c r="Q679" s="64">
        <f t="shared" si="42"/>
        <v>0.22988214068424112</v>
      </c>
      <c r="R679" s="62" t="str">
        <f t="shared" ca="1" si="40"/>
        <v/>
      </c>
    </row>
    <row r="680" spans="15:18" ht="15.6" x14ac:dyDescent="0.3">
      <c r="O680" s="63">
        <f t="shared" si="43"/>
        <v>1.0559999999999665</v>
      </c>
      <c r="P680" s="65">
        <f t="shared" ca="1" si="41"/>
        <v>48.44799999999973</v>
      </c>
      <c r="Q680" s="64">
        <f t="shared" si="42"/>
        <v>0.22843432378902409</v>
      </c>
      <c r="R680" s="62" t="str">
        <f t="shared" ca="1" si="40"/>
        <v/>
      </c>
    </row>
    <row r="681" spans="15:18" ht="15.6" x14ac:dyDescent="0.3">
      <c r="O681" s="63">
        <f t="shared" si="43"/>
        <v>1.0619999999999665</v>
      </c>
      <c r="P681" s="65">
        <f t="shared" ca="1" si="41"/>
        <v>48.495999999999732</v>
      </c>
      <c r="Q681" s="64">
        <f t="shared" si="42"/>
        <v>0.2269874536699458</v>
      </c>
      <c r="R681" s="62" t="str">
        <f t="shared" ca="1" si="40"/>
        <v/>
      </c>
    </row>
    <row r="682" spans="15:18" ht="15.6" x14ac:dyDescent="0.3">
      <c r="O682" s="63">
        <f t="shared" si="43"/>
        <v>1.0679999999999665</v>
      </c>
      <c r="P682" s="65">
        <f t="shared" ca="1" si="41"/>
        <v>48.543999999999734</v>
      </c>
      <c r="Q682" s="64">
        <f t="shared" si="42"/>
        <v>0.22554162817312812</v>
      </c>
      <c r="R682" s="62" t="str">
        <f t="shared" ca="1" si="40"/>
        <v/>
      </c>
    </row>
    <row r="683" spans="15:18" ht="15.6" x14ac:dyDescent="0.3">
      <c r="O683" s="63">
        <f t="shared" si="43"/>
        <v>1.0739999999999665</v>
      </c>
      <c r="P683" s="65">
        <f t="shared" ca="1" si="41"/>
        <v>48.591999999999729</v>
      </c>
      <c r="Q683" s="64">
        <f t="shared" si="42"/>
        <v>0.22409694441074726</v>
      </c>
      <c r="R683" s="62" t="str">
        <f t="shared" ca="1" si="40"/>
        <v/>
      </c>
    </row>
    <row r="684" spans="15:18" ht="15.6" x14ac:dyDescent="0.3">
      <c r="O684" s="63">
        <f t="shared" si="43"/>
        <v>1.0799999999999665</v>
      </c>
      <c r="P684" s="65">
        <f t="shared" ca="1" si="41"/>
        <v>48.639999999999731</v>
      </c>
      <c r="Q684" s="64">
        <f t="shared" si="42"/>
        <v>0.22265349875176921</v>
      </c>
      <c r="R684" s="62" t="str">
        <f t="shared" ca="1" si="40"/>
        <v/>
      </c>
    </row>
    <row r="685" spans="15:18" ht="15.6" x14ac:dyDescent="0.3">
      <c r="O685" s="63">
        <f t="shared" si="43"/>
        <v>1.0859999999999665</v>
      </c>
      <c r="P685" s="65">
        <f t="shared" ca="1" si="41"/>
        <v>48.687999999999732</v>
      </c>
      <c r="Q685" s="64">
        <f t="shared" si="42"/>
        <v>0.22121138681287783</v>
      </c>
      <c r="R685" s="62" t="str">
        <f t="shared" ca="1" si="40"/>
        <v/>
      </c>
    </row>
    <row r="686" spans="15:18" ht="15.6" x14ac:dyDescent="0.3">
      <c r="O686" s="63">
        <f t="shared" si="43"/>
        <v>1.0919999999999666</v>
      </c>
      <c r="P686" s="65">
        <f t="shared" ca="1" si="41"/>
        <v>48.735999999999734</v>
      </c>
      <c r="Q686" s="64">
        <f t="shared" si="42"/>
        <v>0.21977070344959668</v>
      </c>
      <c r="R686" s="62" t="str">
        <f t="shared" ca="1" si="40"/>
        <v/>
      </c>
    </row>
    <row r="687" spans="15:18" ht="15.6" x14ac:dyDescent="0.3">
      <c r="O687" s="63">
        <f t="shared" si="43"/>
        <v>1.0979999999999666</v>
      </c>
      <c r="P687" s="65">
        <f t="shared" ca="1" si="41"/>
        <v>48.783999999999736</v>
      </c>
      <c r="Q687" s="64">
        <f t="shared" si="42"/>
        <v>0.21833154274760416</v>
      </c>
      <c r="R687" s="62" t="str">
        <f t="shared" ca="1" si="40"/>
        <v/>
      </c>
    </row>
    <row r="688" spans="15:18" ht="15.6" x14ac:dyDescent="0.3">
      <c r="O688" s="63">
        <f t="shared" si="43"/>
        <v>1.1039999999999666</v>
      </c>
      <c r="P688" s="65">
        <f t="shared" ca="1" si="41"/>
        <v>48.831999999999731</v>
      </c>
      <c r="Q688" s="64">
        <f t="shared" si="42"/>
        <v>0.21689399801424353</v>
      </c>
      <c r="R688" s="62" t="str">
        <f t="shared" ca="1" si="40"/>
        <v/>
      </c>
    </row>
    <row r="689" spans="15:18" ht="15.6" x14ac:dyDescent="0.3">
      <c r="O689" s="63">
        <f t="shared" si="43"/>
        <v>1.1099999999999666</v>
      </c>
      <c r="P689" s="65">
        <f t="shared" ca="1" si="41"/>
        <v>48.879999999999733</v>
      </c>
      <c r="Q689" s="64">
        <f t="shared" si="42"/>
        <v>0.2154581617702277</v>
      </c>
      <c r="R689" s="62" t="str">
        <f t="shared" ca="1" si="40"/>
        <v/>
      </c>
    </row>
    <row r="690" spans="15:18" ht="15.6" x14ac:dyDescent="0.3">
      <c r="O690" s="63">
        <f t="shared" si="43"/>
        <v>1.1159999999999666</v>
      </c>
      <c r="P690" s="65">
        <f t="shared" ca="1" si="41"/>
        <v>48.927999999999734</v>
      </c>
      <c r="Q690" s="64">
        <f t="shared" si="42"/>
        <v>0.21402412574154014</v>
      </c>
      <c r="R690" s="62" t="str">
        <f t="shared" ca="1" si="40"/>
        <v/>
      </c>
    </row>
    <row r="691" spans="15:18" ht="15.6" x14ac:dyDescent="0.3">
      <c r="O691" s="63">
        <f t="shared" si="43"/>
        <v>1.1219999999999666</v>
      </c>
      <c r="P691" s="65">
        <f t="shared" ca="1" si="41"/>
        <v>48.975999999999729</v>
      </c>
      <c r="Q691" s="64">
        <f t="shared" si="42"/>
        <v>0.21259198085153111</v>
      </c>
      <c r="R691" s="62" t="str">
        <f t="shared" ca="1" si="40"/>
        <v/>
      </c>
    </row>
    <row r="692" spans="15:18" ht="15.6" x14ac:dyDescent="0.3">
      <c r="O692" s="63">
        <f t="shared" si="43"/>
        <v>1.1279999999999666</v>
      </c>
      <c r="P692" s="65">
        <f t="shared" ca="1" si="41"/>
        <v>49.023999999999731</v>
      </c>
      <c r="Q692" s="64">
        <f t="shared" si="42"/>
        <v>0.21116181721321109</v>
      </c>
      <c r="R692" s="62" t="str">
        <f t="shared" ca="1" si="40"/>
        <v/>
      </c>
    </row>
    <row r="693" spans="15:18" ht="15.6" x14ac:dyDescent="0.3">
      <c r="O693" s="63">
        <f t="shared" si="43"/>
        <v>1.1339999999999666</v>
      </c>
      <c r="P693" s="65">
        <f t="shared" ca="1" si="41"/>
        <v>49.071999999999733</v>
      </c>
      <c r="Q693" s="64">
        <f t="shared" si="42"/>
        <v>0.20973372412174043</v>
      </c>
      <c r="R693" s="62" t="str">
        <f t="shared" ca="1" si="40"/>
        <v/>
      </c>
    </row>
    <row r="694" spans="15:18" ht="15.6" x14ac:dyDescent="0.3">
      <c r="O694" s="63">
        <f t="shared" si="43"/>
        <v>1.1399999999999666</v>
      </c>
      <c r="P694" s="65">
        <f t="shared" ca="1" si="41"/>
        <v>49.119999999999735</v>
      </c>
      <c r="Q694" s="64">
        <f t="shared" si="42"/>
        <v>0.20830779004711628</v>
      </c>
      <c r="R694" s="62" t="str">
        <f t="shared" ca="1" si="40"/>
        <v/>
      </c>
    </row>
    <row r="695" spans="15:18" ht="15.6" x14ac:dyDescent="0.3">
      <c r="O695" s="63">
        <f t="shared" si="43"/>
        <v>1.1459999999999666</v>
      </c>
      <c r="P695" s="65">
        <f t="shared" ca="1" si="41"/>
        <v>49.167999999999736</v>
      </c>
      <c r="Q695" s="64">
        <f t="shared" si="42"/>
        <v>0.20688410262705723</v>
      </c>
      <c r="R695" s="62" t="str">
        <f t="shared" ca="1" si="40"/>
        <v/>
      </c>
    </row>
    <row r="696" spans="15:18" ht="15.6" x14ac:dyDescent="0.3">
      <c r="O696" s="63">
        <f t="shared" si="43"/>
        <v>1.1519999999999666</v>
      </c>
      <c r="P696" s="65">
        <f t="shared" ca="1" si="41"/>
        <v>49.215999999999731</v>
      </c>
      <c r="Q696" s="64">
        <f t="shared" si="42"/>
        <v>0.20546274866008482</v>
      </c>
      <c r="R696" s="62" t="str">
        <f t="shared" ca="1" si="40"/>
        <v/>
      </c>
    </row>
    <row r="697" spans="15:18" ht="15.6" x14ac:dyDescent="0.3">
      <c r="O697" s="63">
        <f t="shared" si="43"/>
        <v>1.1579999999999666</v>
      </c>
      <c r="P697" s="65">
        <f t="shared" ca="1" si="41"/>
        <v>49.263999999999733</v>
      </c>
      <c r="Q697" s="64">
        <f t="shared" si="42"/>
        <v>0.20404381409880329</v>
      </c>
      <c r="R697" s="62" t="str">
        <f t="shared" ca="1" si="40"/>
        <v/>
      </c>
    </row>
    <row r="698" spans="15:18" ht="15.6" x14ac:dyDescent="0.3">
      <c r="O698" s="63">
        <f t="shared" si="43"/>
        <v>1.1639999999999666</v>
      </c>
      <c r="P698" s="65">
        <f t="shared" ca="1" si="41"/>
        <v>49.311999999999735</v>
      </c>
      <c r="Q698" s="64">
        <f t="shared" si="42"/>
        <v>0.20262738404337693</v>
      </c>
      <c r="R698" s="62" t="str">
        <f t="shared" ca="1" si="40"/>
        <v/>
      </c>
    </row>
    <row r="699" spans="15:18" ht="15.6" x14ac:dyDescent="0.3">
      <c r="O699" s="63">
        <f t="shared" si="43"/>
        <v>1.1699999999999666</v>
      </c>
      <c r="P699" s="65">
        <f t="shared" ca="1" si="41"/>
        <v>49.359999999999729</v>
      </c>
      <c r="Q699" s="64">
        <f t="shared" si="42"/>
        <v>0.20121354273520525</v>
      </c>
      <c r="R699" s="62" t="str">
        <f t="shared" ca="1" si="40"/>
        <v/>
      </c>
    </row>
    <row r="700" spans="15:18" ht="15.6" x14ac:dyDescent="0.3">
      <c r="O700" s="63">
        <f t="shared" si="43"/>
        <v>1.1759999999999666</v>
      </c>
      <c r="P700" s="65">
        <f t="shared" ca="1" si="41"/>
        <v>49.407999999999731</v>
      </c>
      <c r="Q700" s="64">
        <f t="shared" si="42"/>
        <v>0.19980237355079583</v>
      </c>
      <c r="R700" s="62" t="str">
        <f t="shared" ca="1" si="40"/>
        <v/>
      </c>
    </row>
    <row r="701" spans="15:18" ht="15.6" x14ac:dyDescent="0.3">
      <c r="O701" s="63">
        <f t="shared" si="43"/>
        <v>1.1819999999999666</v>
      </c>
      <c r="P701" s="65">
        <f t="shared" ca="1" si="41"/>
        <v>49.455999999999733</v>
      </c>
      <c r="Q701" s="64">
        <f t="shared" si="42"/>
        <v>0.19839395899583548</v>
      </c>
      <c r="R701" s="62" t="str">
        <f t="shared" ca="1" si="40"/>
        <v/>
      </c>
    </row>
    <row r="702" spans="15:18" ht="15.6" x14ac:dyDescent="0.3">
      <c r="O702" s="63">
        <f t="shared" si="43"/>
        <v>1.1879999999999666</v>
      </c>
      <c r="P702" s="65">
        <f t="shared" ca="1" si="41"/>
        <v>49.503999999999735</v>
      </c>
      <c r="Q702" s="64">
        <f t="shared" si="42"/>
        <v>0.19698838069945829</v>
      </c>
      <c r="R702" s="62" t="str">
        <f t="shared" ca="1" si="40"/>
        <v/>
      </c>
    </row>
    <row r="703" spans="15:18" ht="15.6" x14ac:dyDescent="0.3">
      <c r="O703" s="63">
        <f t="shared" si="43"/>
        <v>1.1939999999999666</v>
      </c>
      <c r="P703" s="65">
        <f t="shared" ca="1" si="41"/>
        <v>49.551999999999737</v>
      </c>
      <c r="Q703" s="64">
        <f t="shared" si="42"/>
        <v>0.19558571940871192</v>
      </c>
      <c r="R703" s="62" t="str">
        <f t="shared" ca="1" si="40"/>
        <v/>
      </c>
    </row>
    <row r="704" spans="15:18" ht="15.6" x14ac:dyDescent="0.3">
      <c r="O704" s="63">
        <f t="shared" si="43"/>
        <v>1.1999999999999666</v>
      </c>
      <c r="P704" s="65">
        <f t="shared" ca="1" si="41"/>
        <v>49.599999999999731</v>
      </c>
      <c r="Q704" s="64">
        <f t="shared" si="42"/>
        <v>0.19418605498322072</v>
      </c>
      <c r="R704" s="62" t="str">
        <f t="shared" ca="1" si="40"/>
        <v/>
      </c>
    </row>
    <row r="705" spans="15:18" ht="15.6" x14ac:dyDescent="0.3">
      <c r="O705" s="63">
        <f t="shared" si="43"/>
        <v>1.2059999999999667</v>
      </c>
      <c r="P705" s="65">
        <f t="shared" ca="1" si="41"/>
        <v>49.647999999999733</v>
      </c>
      <c r="Q705" s="64">
        <f t="shared" si="42"/>
        <v>0.19278946639004613</v>
      </c>
      <c r="R705" s="62" t="str">
        <f t="shared" ca="1" si="40"/>
        <v/>
      </c>
    </row>
    <row r="706" spans="15:18" ht="15.6" x14ac:dyDescent="0.3">
      <c r="O706" s="63">
        <f t="shared" si="43"/>
        <v>1.2119999999999667</v>
      </c>
      <c r="P706" s="65">
        <f t="shared" ca="1" si="41"/>
        <v>49.695999999999735</v>
      </c>
      <c r="Q706" s="64">
        <f t="shared" si="42"/>
        <v>0.19139603169874378</v>
      </c>
      <c r="R706" s="62" t="str">
        <f t="shared" ca="1" si="40"/>
        <v/>
      </c>
    </row>
    <row r="707" spans="15:18" ht="15.6" x14ac:dyDescent="0.3">
      <c r="O707" s="63">
        <f t="shared" si="43"/>
        <v>1.2179999999999667</v>
      </c>
      <c r="P707" s="65">
        <f t="shared" ca="1" si="41"/>
        <v>49.74399999999973</v>
      </c>
      <c r="Q707" s="64">
        <f t="shared" si="42"/>
        <v>0.19000582807661723</v>
      </c>
      <c r="R707" s="62" t="str">
        <f t="shared" ca="1" si="40"/>
        <v/>
      </c>
    </row>
    <row r="708" spans="15:18" ht="15.6" x14ac:dyDescent="0.3">
      <c r="O708" s="63">
        <f t="shared" si="43"/>
        <v>1.2239999999999667</v>
      </c>
      <c r="P708" s="65">
        <f t="shared" ca="1" si="41"/>
        <v>49.791999999999732</v>
      </c>
      <c r="Q708" s="64">
        <f t="shared" si="42"/>
        <v>0.18861893178416722</v>
      </c>
      <c r="R708" s="62" t="str">
        <f t="shared" ref="R708:R771" ca="1" si="44">IF(AND(P708&gt;=$M$2,P708&lt;=$N$2),Q708,"")</f>
        <v/>
      </c>
    </row>
    <row r="709" spans="15:18" ht="15.6" x14ac:dyDescent="0.3">
      <c r="O709" s="63">
        <f t="shared" si="43"/>
        <v>1.2299999999999667</v>
      </c>
      <c r="P709" s="65">
        <f t="shared" ref="P709:P772" ca="1" si="45">$B$3+$F$3*O709</f>
        <v>49.839999999999733</v>
      </c>
      <c r="Q709" s="64">
        <f t="shared" ref="Q709:Q772" si="46">_xlfn.NORM.S.DIST(O709,0)</f>
        <v>0.18723541817073722</v>
      </c>
      <c r="R709" s="62" t="str">
        <f t="shared" ca="1" si="44"/>
        <v/>
      </c>
    </row>
    <row r="710" spans="15:18" ht="15.6" x14ac:dyDescent="0.3">
      <c r="O710" s="63">
        <f t="shared" ref="O710:O773" si="47">O709+0.006</f>
        <v>1.2359999999999667</v>
      </c>
      <c r="P710" s="65">
        <f t="shared" ca="1" si="45"/>
        <v>49.887999999999735</v>
      </c>
      <c r="Q710" s="64">
        <f t="shared" si="46"/>
        <v>0.18585536167035346</v>
      </c>
      <c r="R710" s="62" t="str">
        <f t="shared" ca="1" si="44"/>
        <v/>
      </c>
    </row>
    <row r="711" spans="15:18" ht="15.6" x14ac:dyDescent="0.3">
      <c r="O711" s="63">
        <f t="shared" si="47"/>
        <v>1.2419999999999667</v>
      </c>
      <c r="P711" s="65">
        <f t="shared" ca="1" si="45"/>
        <v>49.935999999999737</v>
      </c>
      <c r="Q711" s="64">
        <f t="shared" si="46"/>
        <v>0.18447883579776</v>
      </c>
      <c r="R711" s="62" t="str">
        <f t="shared" ca="1" si="44"/>
        <v/>
      </c>
    </row>
    <row r="712" spans="15:18" ht="15.6" x14ac:dyDescent="0.3">
      <c r="O712" s="63">
        <f t="shared" si="47"/>
        <v>1.2479999999999667</v>
      </c>
      <c r="P712" s="65">
        <f t="shared" ca="1" si="45"/>
        <v>49.983999999999732</v>
      </c>
      <c r="Q712" s="64">
        <f t="shared" si="46"/>
        <v>0.1831059131446475</v>
      </c>
      <c r="R712" s="62" t="str">
        <f t="shared" ca="1" si="44"/>
        <v/>
      </c>
    </row>
    <row r="713" spans="15:18" ht="15.6" x14ac:dyDescent="0.3">
      <c r="O713" s="63">
        <f t="shared" si="47"/>
        <v>1.2539999999999667</v>
      </c>
      <c r="P713" s="65">
        <f t="shared" ca="1" si="45"/>
        <v>50.031999999999734</v>
      </c>
      <c r="Q713" s="64">
        <f t="shared" si="46"/>
        <v>0.18173666537607561</v>
      </c>
      <c r="R713" s="62" t="str">
        <f t="shared" ca="1" si="44"/>
        <v/>
      </c>
    </row>
    <row r="714" spans="15:18" ht="15.6" x14ac:dyDescent="0.3">
      <c r="O714" s="63">
        <f t="shared" si="47"/>
        <v>1.2599999999999667</v>
      </c>
      <c r="P714" s="65">
        <f t="shared" ca="1" si="45"/>
        <v>50.079999999999735</v>
      </c>
      <c r="Q714" s="64">
        <f t="shared" si="46"/>
        <v>0.18037116322708791</v>
      </c>
      <c r="R714" s="62" t="str">
        <f t="shared" ca="1" si="44"/>
        <v/>
      </c>
    </row>
    <row r="715" spans="15:18" ht="15.6" x14ac:dyDescent="0.3">
      <c r="O715" s="63">
        <f t="shared" si="47"/>
        <v>1.2659999999999667</v>
      </c>
      <c r="P715" s="65">
        <f t="shared" ca="1" si="45"/>
        <v>50.12799999999973</v>
      </c>
      <c r="Q715" s="64">
        <f t="shared" si="46"/>
        <v>0.17900947649951895</v>
      </c>
      <c r="R715" s="62" t="str">
        <f t="shared" ca="1" si="44"/>
        <v/>
      </c>
    </row>
    <row r="716" spans="15:18" ht="15.6" x14ac:dyDescent="0.3">
      <c r="O716" s="63">
        <f t="shared" si="47"/>
        <v>1.2719999999999667</v>
      </c>
      <c r="P716" s="65">
        <f t="shared" ca="1" si="45"/>
        <v>50.175999999999732</v>
      </c>
      <c r="Q716" s="64">
        <f t="shared" si="46"/>
        <v>0.17765167405899268</v>
      </c>
      <c r="R716" s="62" t="str">
        <f t="shared" ca="1" si="44"/>
        <v/>
      </c>
    </row>
    <row r="717" spans="15:18" ht="15.6" x14ac:dyDescent="0.3">
      <c r="O717" s="63">
        <f t="shared" si="47"/>
        <v>1.2779999999999667</v>
      </c>
      <c r="P717" s="65">
        <f t="shared" ca="1" si="45"/>
        <v>50.223999999999734</v>
      </c>
      <c r="Q717" s="64">
        <f t="shared" si="46"/>
        <v>0.17629782383211112</v>
      </c>
      <c r="R717" s="62" t="str">
        <f t="shared" ca="1" si="44"/>
        <v/>
      </c>
    </row>
    <row r="718" spans="15:18" ht="15.6" x14ac:dyDescent="0.3">
      <c r="O718" s="63">
        <f t="shared" si="47"/>
        <v>1.2839999999999667</v>
      </c>
      <c r="P718" s="65">
        <f t="shared" ca="1" si="45"/>
        <v>50.271999999999736</v>
      </c>
      <c r="Q718" s="64">
        <f t="shared" si="46"/>
        <v>0.17494799280383291</v>
      </c>
      <c r="R718" s="62" t="str">
        <f t="shared" ca="1" si="44"/>
        <v/>
      </c>
    </row>
    <row r="719" spans="15:18" ht="15.6" x14ac:dyDescent="0.3">
      <c r="O719" s="63">
        <f t="shared" si="47"/>
        <v>1.2899999999999667</v>
      </c>
      <c r="P719" s="65">
        <f t="shared" ca="1" si="45"/>
        <v>50.319999999999737</v>
      </c>
      <c r="Q719" s="64">
        <f t="shared" si="46"/>
        <v>0.17360224701504046</v>
      </c>
      <c r="R719" s="62" t="str">
        <f t="shared" ca="1" si="44"/>
        <v/>
      </c>
    </row>
    <row r="720" spans="15:18" ht="15.6" x14ac:dyDescent="0.3">
      <c r="O720" s="63">
        <f t="shared" si="47"/>
        <v>1.2959999999999667</v>
      </c>
      <c r="P720" s="65">
        <f t="shared" ca="1" si="45"/>
        <v>50.367999999999732</v>
      </c>
      <c r="Q720" s="64">
        <f t="shared" si="46"/>
        <v>0.17226065156029505</v>
      </c>
      <c r="R720" s="62" t="str">
        <f t="shared" ca="1" si="44"/>
        <v/>
      </c>
    </row>
    <row r="721" spans="15:18" ht="15.6" x14ac:dyDescent="0.3">
      <c r="O721" s="63">
        <f t="shared" si="47"/>
        <v>1.3019999999999667</v>
      </c>
      <c r="P721" s="65">
        <f t="shared" ca="1" si="45"/>
        <v>50.415999999999734</v>
      </c>
      <c r="Q721" s="64">
        <f t="shared" si="46"/>
        <v>0.17092327058577897</v>
      </c>
      <c r="R721" s="62" t="str">
        <f t="shared" ca="1" si="44"/>
        <v/>
      </c>
    </row>
    <row r="722" spans="15:18" ht="15.6" x14ac:dyDescent="0.3">
      <c r="O722" s="63">
        <f t="shared" si="47"/>
        <v>1.3079999999999667</v>
      </c>
      <c r="P722" s="65">
        <f t="shared" ca="1" si="45"/>
        <v>50.463999999999736</v>
      </c>
      <c r="Q722" s="64">
        <f t="shared" si="46"/>
        <v>0.16959016728742321</v>
      </c>
      <c r="R722" s="62" t="str">
        <f t="shared" ca="1" si="44"/>
        <v/>
      </c>
    </row>
    <row r="723" spans="15:18" ht="15.6" x14ac:dyDescent="0.3">
      <c r="O723" s="63">
        <f t="shared" si="47"/>
        <v>1.3139999999999668</v>
      </c>
      <c r="P723" s="65">
        <f t="shared" ca="1" si="45"/>
        <v>50.51199999999973</v>
      </c>
      <c r="Q723" s="64">
        <f t="shared" si="46"/>
        <v>0.16826140390922034</v>
      </c>
      <c r="R723" s="62" t="str">
        <f t="shared" ca="1" si="44"/>
        <v/>
      </c>
    </row>
    <row r="724" spans="15:18" ht="15.6" x14ac:dyDescent="0.3">
      <c r="O724" s="63">
        <f t="shared" si="47"/>
        <v>1.3199999999999668</v>
      </c>
      <c r="P724" s="65">
        <f t="shared" ca="1" si="45"/>
        <v>50.559999999999732</v>
      </c>
      <c r="Q724" s="64">
        <f t="shared" si="46"/>
        <v>0.16693704174172114</v>
      </c>
      <c r="R724" s="62" t="str">
        <f t="shared" ca="1" si="44"/>
        <v/>
      </c>
    </row>
    <row r="725" spans="15:18" ht="15.6" x14ac:dyDescent="0.3">
      <c r="O725" s="63">
        <f t="shared" si="47"/>
        <v>1.3259999999999668</v>
      </c>
      <c r="P725" s="65">
        <f t="shared" ca="1" si="45"/>
        <v>50.607999999999734</v>
      </c>
      <c r="Q725" s="64">
        <f t="shared" si="46"/>
        <v>0.16561714112071391</v>
      </c>
      <c r="R725" s="62" t="str">
        <f t="shared" ca="1" si="44"/>
        <v/>
      </c>
    </row>
    <row r="726" spans="15:18" ht="15.6" x14ac:dyDescent="0.3">
      <c r="O726" s="63">
        <f t="shared" si="47"/>
        <v>1.3319999999999668</v>
      </c>
      <c r="P726" s="65">
        <f t="shared" ca="1" si="45"/>
        <v>50.655999999999736</v>
      </c>
      <c r="Q726" s="64">
        <f t="shared" si="46"/>
        <v>0.1643017614260851</v>
      </c>
      <c r="R726" s="62" t="str">
        <f t="shared" ca="1" si="44"/>
        <v/>
      </c>
    </row>
    <row r="727" spans="15:18" ht="15.6" x14ac:dyDescent="0.3">
      <c r="O727" s="63">
        <f t="shared" si="47"/>
        <v>1.3379999999999668</v>
      </c>
      <c r="P727" s="65">
        <f t="shared" ca="1" si="45"/>
        <v>50.703999999999738</v>
      </c>
      <c r="Q727" s="64">
        <f t="shared" si="46"/>
        <v>0.16299096108086075</v>
      </c>
      <c r="R727" s="62" t="str">
        <f t="shared" ca="1" si="44"/>
        <v/>
      </c>
    </row>
    <row r="728" spans="15:18" ht="15.6" x14ac:dyDescent="0.3">
      <c r="O728" s="63">
        <f t="shared" si="47"/>
        <v>1.3439999999999668</v>
      </c>
      <c r="P728" s="65">
        <f t="shared" ca="1" si="45"/>
        <v>50.751999999999732</v>
      </c>
      <c r="Q728" s="64">
        <f t="shared" si="46"/>
        <v>0.1616847975504267</v>
      </c>
      <c r="R728" s="62" t="str">
        <f t="shared" ca="1" si="44"/>
        <v/>
      </c>
    </row>
    <row r="729" spans="15:18" ht="15.6" x14ac:dyDescent="0.3">
      <c r="O729" s="63">
        <f t="shared" si="47"/>
        <v>1.3499999999999668</v>
      </c>
      <c r="P729" s="65">
        <f t="shared" ca="1" si="45"/>
        <v>50.799999999999734</v>
      </c>
      <c r="Q729" s="64">
        <f t="shared" si="46"/>
        <v>0.16038332734192678</v>
      </c>
      <c r="R729" s="62" t="str">
        <f t="shared" ca="1" si="44"/>
        <v/>
      </c>
    </row>
    <row r="730" spans="15:18" ht="15.6" x14ac:dyDescent="0.3">
      <c r="O730" s="63">
        <f t="shared" si="47"/>
        <v>1.3559999999999668</v>
      </c>
      <c r="P730" s="65">
        <f t="shared" ca="1" si="45"/>
        <v>50.847999999999736</v>
      </c>
      <c r="Q730" s="64">
        <f t="shared" si="46"/>
        <v>0.15908660600383778</v>
      </c>
      <c r="R730" s="62" t="str">
        <f t="shared" ca="1" si="44"/>
        <v/>
      </c>
    </row>
    <row r="731" spans="15:18" ht="15.6" x14ac:dyDescent="0.3">
      <c r="O731" s="63">
        <f t="shared" si="47"/>
        <v>1.3619999999999668</v>
      </c>
      <c r="P731" s="65">
        <f t="shared" ca="1" si="45"/>
        <v>50.895999999999731</v>
      </c>
      <c r="Q731" s="64">
        <f t="shared" si="46"/>
        <v>0.15779468812571942</v>
      </c>
      <c r="R731" s="62" t="str">
        <f t="shared" ca="1" si="44"/>
        <v/>
      </c>
    </row>
    <row r="732" spans="15:18" ht="15.6" x14ac:dyDescent="0.3">
      <c r="O732" s="63">
        <f t="shared" si="47"/>
        <v>1.3679999999999668</v>
      </c>
      <c r="P732" s="65">
        <f t="shared" ca="1" si="45"/>
        <v>50.943999999999733</v>
      </c>
      <c r="Q732" s="64">
        <f t="shared" si="46"/>
        <v>0.15650762733813844</v>
      </c>
      <c r="R732" s="62" t="str">
        <f t="shared" ca="1" si="44"/>
        <v/>
      </c>
    </row>
    <row r="733" spans="15:18" ht="15.6" x14ac:dyDescent="0.3">
      <c r="O733" s="63">
        <f t="shared" si="47"/>
        <v>1.3739999999999668</v>
      </c>
      <c r="P733" s="65">
        <f t="shared" ca="1" si="45"/>
        <v>50.991999999999734</v>
      </c>
      <c r="Q733" s="64">
        <f t="shared" si="46"/>
        <v>0.15522547631276506</v>
      </c>
      <c r="R733" s="62" t="str">
        <f t="shared" ca="1" si="44"/>
        <v/>
      </c>
    </row>
    <row r="734" spans="15:18" ht="15.6" x14ac:dyDescent="0.3">
      <c r="O734" s="63">
        <f t="shared" si="47"/>
        <v>1.3799999999999668</v>
      </c>
      <c r="P734" s="65">
        <f t="shared" ca="1" si="45"/>
        <v>51.039999999999736</v>
      </c>
      <c r="Q734" s="64">
        <f t="shared" si="46"/>
        <v>0.15394828676264075</v>
      </c>
      <c r="R734" s="62" t="str">
        <f t="shared" ca="1" si="44"/>
        <v/>
      </c>
    </row>
    <row r="735" spans="15:18" ht="15.6" x14ac:dyDescent="0.3">
      <c r="O735" s="63">
        <f t="shared" si="47"/>
        <v>1.3859999999999668</v>
      </c>
      <c r="P735" s="65">
        <f t="shared" ca="1" si="45"/>
        <v>51.087999999999738</v>
      </c>
      <c r="Q735" s="64">
        <f t="shared" si="46"/>
        <v>0.15267610944261548</v>
      </c>
      <c r="R735" s="62" t="str">
        <f t="shared" ca="1" si="44"/>
        <v/>
      </c>
    </row>
    <row r="736" spans="15:18" ht="15.6" x14ac:dyDescent="0.3">
      <c r="O736" s="63">
        <f t="shared" si="47"/>
        <v>1.3919999999999668</v>
      </c>
      <c r="P736" s="65">
        <f t="shared" ca="1" si="45"/>
        <v>51.135999999999733</v>
      </c>
      <c r="Q736" s="64">
        <f t="shared" si="46"/>
        <v>0.15140899414995324</v>
      </c>
      <c r="R736" s="62" t="str">
        <f t="shared" ca="1" si="44"/>
        <v/>
      </c>
    </row>
    <row r="737" spans="15:18" ht="15.6" x14ac:dyDescent="0.3">
      <c r="O737" s="63">
        <f t="shared" si="47"/>
        <v>1.3979999999999668</v>
      </c>
      <c r="P737" s="65">
        <f t="shared" ca="1" si="45"/>
        <v>51.183999999999735</v>
      </c>
      <c r="Q737" s="64">
        <f t="shared" si="46"/>
        <v>0.15014698972510404</v>
      </c>
      <c r="R737" s="62" t="str">
        <f t="shared" ca="1" si="44"/>
        <v/>
      </c>
    </row>
    <row r="738" spans="15:18" ht="15.6" x14ac:dyDescent="0.3">
      <c r="O738" s="63">
        <f t="shared" si="47"/>
        <v>1.4039999999999668</v>
      </c>
      <c r="P738" s="65">
        <f t="shared" ca="1" si="45"/>
        <v>51.231999999999736</v>
      </c>
      <c r="Q738" s="64">
        <f t="shared" si="46"/>
        <v>0.14889014405264131</v>
      </c>
      <c r="R738" s="62" t="str">
        <f t="shared" ca="1" si="44"/>
        <v/>
      </c>
    </row>
    <row r="739" spans="15:18" ht="15.6" x14ac:dyDescent="0.3">
      <c r="O739" s="63">
        <f t="shared" si="47"/>
        <v>1.4099999999999668</v>
      </c>
      <c r="P739" s="65">
        <f t="shared" ca="1" si="45"/>
        <v>51.279999999999731</v>
      </c>
      <c r="Q739" s="64">
        <f t="shared" si="46"/>
        <v>0.14763850406236262</v>
      </c>
      <c r="R739" s="62" t="str">
        <f t="shared" ca="1" si="44"/>
        <v/>
      </c>
    </row>
    <row r="740" spans="15:18" ht="15.6" x14ac:dyDescent="0.3">
      <c r="O740" s="63">
        <f t="shared" si="47"/>
        <v>1.4159999999999668</v>
      </c>
      <c r="P740" s="65">
        <f t="shared" ca="1" si="45"/>
        <v>51.327999999999733</v>
      </c>
      <c r="Q740" s="64">
        <f t="shared" si="46"/>
        <v>0.14639211573055247</v>
      </c>
      <c r="R740" s="62" t="str">
        <f t="shared" ca="1" si="44"/>
        <v/>
      </c>
    </row>
    <row r="741" spans="15:18" ht="15.6" x14ac:dyDescent="0.3">
      <c r="O741" s="63">
        <f t="shared" si="47"/>
        <v>1.4219999999999668</v>
      </c>
      <c r="P741" s="65">
        <f t="shared" ca="1" si="45"/>
        <v>51.375999999999735</v>
      </c>
      <c r="Q741" s="64">
        <f t="shared" si="46"/>
        <v>0.14515102408140515</v>
      </c>
      <c r="R741" s="62" t="str">
        <f t="shared" ca="1" si="44"/>
        <v/>
      </c>
    </row>
    <row r="742" spans="15:18" ht="15.6" x14ac:dyDescent="0.3">
      <c r="O742" s="63">
        <f t="shared" si="47"/>
        <v>1.4279999999999669</v>
      </c>
      <c r="P742" s="65">
        <f t="shared" ca="1" si="45"/>
        <v>51.423999999999737</v>
      </c>
      <c r="Q742" s="64">
        <f t="shared" si="46"/>
        <v>0.14391527318860667</v>
      </c>
      <c r="R742" s="62" t="str">
        <f t="shared" ca="1" si="44"/>
        <v/>
      </c>
    </row>
    <row r="743" spans="15:18" ht="15.6" x14ac:dyDescent="0.3">
      <c r="O743" s="63">
        <f t="shared" si="47"/>
        <v>1.4339999999999669</v>
      </c>
      <c r="P743" s="65">
        <f t="shared" ca="1" si="45"/>
        <v>51.471999999999738</v>
      </c>
      <c r="Q743" s="64">
        <f t="shared" si="46"/>
        <v>0.1426849061770733</v>
      </c>
      <c r="R743" s="62" t="str">
        <f t="shared" ca="1" si="44"/>
        <v/>
      </c>
    </row>
    <row r="744" spans="15:18" ht="15.6" x14ac:dyDescent="0.3">
      <c r="O744" s="63">
        <f t="shared" si="47"/>
        <v>1.4399999999999669</v>
      </c>
      <c r="P744" s="65">
        <f t="shared" ca="1" si="45"/>
        <v>51.519999999999733</v>
      </c>
      <c r="Q744" s="64">
        <f t="shared" si="46"/>
        <v>0.14145996522484555</v>
      </c>
      <c r="R744" s="62" t="str">
        <f t="shared" ca="1" si="44"/>
        <v/>
      </c>
    </row>
    <row r="745" spans="15:18" ht="15.6" x14ac:dyDescent="0.3">
      <c r="O745" s="63">
        <f t="shared" si="47"/>
        <v>1.4459999999999669</v>
      </c>
      <c r="P745" s="65">
        <f t="shared" ca="1" si="45"/>
        <v>51.567999999999735</v>
      </c>
      <c r="Q745" s="64">
        <f t="shared" si="46"/>
        <v>0.14024049156513566</v>
      </c>
      <c r="R745" s="62" t="str">
        <f t="shared" ca="1" si="44"/>
        <v/>
      </c>
    </row>
    <row r="746" spans="15:18" ht="15.6" x14ac:dyDescent="0.3">
      <c r="O746" s="63">
        <f t="shared" si="47"/>
        <v>1.4519999999999669</v>
      </c>
      <c r="P746" s="65">
        <f t="shared" ca="1" si="45"/>
        <v>51.615999999999737</v>
      </c>
      <c r="Q746" s="64">
        <f t="shared" si="46"/>
        <v>0.13902652548852695</v>
      </c>
      <c r="R746" s="62" t="str">
        <f t="shared" ca="1" si="44"/>
        <v/>
      </c>
    </row>
    <row r="747" spans="15:18" ht="15.6" x14ac:dyDescent="0.3">
      <c r="O747" s="63">
        <f t="shared" si="47"/>
        <v>1.4579999999999669</v>
      </c>
      <c r="P747" s="65">
        <f t="shared" ca="1" si="45"/>
        <v>51.663999999999731</v>
      </c>
      <c r="Q747" s="64">
        <f t="shared" si="46"/>
        <v>0.13781810634532307</v>
      </c>
      <c r="R747" s="62" t="str">
        <f t="shared" ca="1" si="44"/>
        <v/>
      </c>
    </row>
    <row r="748" spans="15:18" ht="15.6" x14ac:dyDescent="0.3">
      <c r="O748" s="63">
        <f t="shared" si="47"/>
        <v>1.4639999999999669</v>
      </c>
      <c r="P748" s="65">
        <f t="shared" ca="1" si="45"/>
        <v>51.711999999999733</v>
      </c>
      <c r="Q748" s="64">
        <f t="shared" si="46"/>
        <v>0.13661527254804559</v>
      </c>
      <c r="R748" s="62" t="str">
        <f t="shared" ca="1" si="44"/>
        <v/>
      </c>
    </row>
    <row r="749" spans="15:18" ht="15.6" x14ac:dyDescent="0.3">
      <c r="O749" s="63">
        <f t="shared" si="47"/>
        <v>1.4699999999999669</v>
      </c>
      <c r="P749" s="65">
        <f t="shared" ca="1" si="45"/>
        <v>51.759999999999735</v>
      </c>
      <c r="Q749" s="64">
        <f t="shared" si="46"/>
        <v>0.13541806157407787</v>
      </c>
      <c r="R749" s="62" t="str">
        <f t="shared" ca="1" si="44"/>
        <v/>
      </c>
    </row>
    <row r="750" spans="15:18" ht="15.6" x14ac:dyDescent="0.3">
      <c r="O750" s="63">
        <f t="shared" si="47"/>
        <v>1.4759999999999669</v>
      </c>
      <c r="P750" s="65">
        <f t="shared" ca="1" si="45"/>
        <v>51.807999999999737</v>
      </c>
      <c r="Q750" s="64">
        <f t="shared" si="46"/>
        <v>0.13422650996845359</v>
      </c>
      <c r="R750" s="62" t="str">
        <f t="shared" ca="1" si="44"/>
        <v/>
      </c>
    </row>
    <row r="751" spans="15:18" ht="15.6" x14ac:dyDescent="0.3">
      <c r="O751" s="63">
        <f t="shared" si="47"/>
        <v>1.4819999999999669</v>
      </c>
      <c r="P751" s="65">
        <f t="shared" ca="1" si="45"/>
        <v>51.855999999999739</v>
      </c>
      <c r="Q751" s="64">
        <f t="shared" si="46"/>
        <v>0.13304065334678786</v>
      </c>
      <c r="R751" s="62" t="str">
        <f t="shared" ca="1" si="44"/>
        <v/>
      </c>
    </row>
    <row r="752" spans="15:18" ht="15.6" x14ac:dyDescent="0.3">
      <c r="O752" s="63">
        <f t="shared" si="47"/>
        <v>1.4879999999999669</v>
      </c>
      <c r="P752" s="65">
        <f t="shared" ca="1" si="45"/>
        <v>51.903999999999733</v>
      </c>
      <c r="Q752" s="64">
        <f t="shared" si="46"/>
        <v>0.1318605263983493</v>
      </c>
      <c r="R752" s="62" t="str">
        <f t="shared" ca="1" si="44"/>
        <v/>
      </c>
    </row>
    <row r="753" spans="15:18" ht="15.6" x14ac:dyDescent="0.3">
      <c r="O753" s="63">
        <f t="shared" si="47"/>
        <v>1.4939999999999669</v>
      </c>
      <c r="P753" s="65">
        <f t="shared" ca="1" si="45"/>
        <v>51.951999999999735</v>
      </c>
      <c r="Q753" s="64">
        <f t="shared" si="46"/>
        <v>0.13068616288927096</v>
      </c>
      <c r="R753" s="62" t="str">
        <f t="shared" ca="1" si="44"/>
        <v/>
      </c>
    </row>
    <row r="754" spans="15:18" ht="15.6" x14ac:dyDescent="0.3">
      <c r="O754" s="63">
        <f t="shared" si="47"/>
        <v>1.4999999999999669</v>
      </c>
      <c r="P754" s="65">
        <f t="shared" ca="1" si="45"/>
        <v>51.999999999999737</v>
      </c>
      <c r="Q754" s="64">
        <f t="shared" si="46"/>
        <v>0.12951759566589818</v>
      </c>
      <c r="R754" s="62" t="str">
        <f t="shared" ca="1" si="44"/>
        <v/>
      </c>
    </row>
    <row r="755" spans="15:18" ht="15.6" x14ac:dyDescent="0.3">
      <c r="O755" s="63">
        <f t="shared" si="47"/>
        <v>1.5059999999999669</v>
      </c>
      <c r="P755" s="65">
        <f t="shared" ca="1" si="45"/>
        <v>52.047999999999732</v>
      </c>
      <c r="Q755" s="64">
        <f t="shared" si="46"/>
        <v>0.12835485665827145</v>
      </c>
      <c r="R755" s="62" t="str">
        <f t="shared" ca="1" si="44"/>
        <v/>
      </c>
    </row>
    <row r="756" spans="15:18" ht="15.6" x14ac:dyDescent="0.3">
      <c r="O756" s="63">
        <f t="shared" si="47"/>
        <v>1.5119999999999669</v>
      </c>
      <c r="P756" s="65">
        <f t="shared" ca="1" si="45"/>
        <v>52.095999999999734</v>
      </c>
      <c r="Q756" s="64">
        <f t="shared" si="46"/>
        <v>0.12719797688374287</v>
      </c>
      <c r="R756" s="62" t="str">
        <f t="shared" ca="1" si="44"/>
        <v/>
      </c>
    </row>
    <row r="757" spans="15:18" ht="15.6" x14ac:dyDescent="0.3">
      <c r="O757" s="63">
        <f t="shared" si="47"/>
        <v>1.5179999999999669</v>
      </c>
      <c r="P757" s="65">
        <f t="shared" ca="1" si="45"/>
        <v>52.143999999999735</v>
      </c>
      <c r="Q757" s="64">
        <f t="shared" si="46"/>
        <v>0.1260469864507229</v>
      </c>
      <c r="R757" s="62" t="str">
        <f t="shared" ca="1" si="44"/>
        <v/>
      </c>
    </row>
    <row r="758" spans="15:18" ht="15.6" x14ac:dyDescent="0.3">
      <c r="O758" s="63">
        <f t="shared" si="47"/>
        <v>1.5239999999999669</v>
      </c>
      <c r="P758" s="65">
        <f t="shared" ca="1" si="45"/>
        <v>52.191999999999737</v>
      </c>
      <c r="Q758" s="64">
        <f t="shared" si="46"/>
        <v>0.12490191456255703</v>
      </c>
      <c r="R758" s="62" t="str">
        <f t="shared" ca="1" si="44"/>
        <v/>
      </c>
    </row>
    <row r="759" spans="15:18" ht="15.6" x14ac:dyDescent="0.3">
      <c r="O759" s="63">
        <f t="shared" si="47"/>
        <v>1.5299999999999669</v>
      </c>
      <c r="P759" s="65">
        <f t="shared" ca="1" si="45"/>
        <v>52.239999999999739</v>
      </c>
      <c r="Q759" s="64">
        <f t="shared" si="46"/>
        <v>0.1237627895215294</v>
      </c>
      <c r="R759" s="62" t="str">
        <f t="shared" ca="1" si="44"/>
        <v/>
      </c>
    </row>
    <row r="760" spans="15:18" ht="15.6" x14ac:dyDescent="0.3">
      <c r="O760" s="63">
        <f t="shared" si="47"/>
        <v>1.5359999999999669</v>
      </c>
      <c r="P760" s="65">
        <f t="shared" ca="1" si="45"/>
        <v>52.287999999999734</v>
      </c>
      <c r="Q760" s="64">
        <f t="shared" si="46"/>
        <v>0.12262963873299124</v>
      </c>
      <c r="R760" s="62" t="str">
        <f t="shared" ca="1" si="44"/>
        <v/>
      </c>
    </row>
    <row r="761" spans="15:18" ht="15.6" x14ac:dyDescent="0.3">
      <c r="O761" s="63">
        <f t="shared" si="47"/>
        <v>1.541999999999967</v>
      </c>
      <c r="P761" s="65">
        <f t="shared" ca="1" si="45"/>
        <v>52.335999999999736</v>
      </c>
      <c r="Q761" s="64">
        <f t="shared" si="46"/>
        <v>0.12150248870961285</v>
      </c>
      <c r="R761" s="62" t="str">
        <f t="shared" ca="1" si="44"/>
        <v/>
      </c>
    </row>
    <row r="762" spans="15:18" ht="15.6" x14ac:dyDescent="0.3">
      <c r="O762" s="63">
        <f t="shared" si="47"/>
        <v>1.547999999999967</v>
      </c>
      <c r="P762" s="65">
        <f t="shared" ca="1" si="45"/>
        <v>52.383999999999737</v>
      </c>
      <c r="Q762" s="64">
        <f t="shared" si="46"/>
        <v>0.12038136507575663</v>
      </c>
      <c r="R762" s="62" t="str">
        <f t="shared" ca="1" si="44"/>
        <v/>
      </c>
    </row>
    <row r="763" spans="15:18" ht="15.6" x14ac:dyDescent="0.3">
      <c r="O763" s="63">
        <f t="shared" si="47"/>
        <v>1.553999999999967</v>
      </c>
      <c r="P763" s="65">
        <f t="shared" ca="1" si="45"/>
        <v>52.431999999999732</v>
      </c>
      <c r="Q763" s="64">
        <f t="shared" si="46"/>
        <v>0.11926629257196876</v>
      </c>
      <c r="R763" s="62" t="str">
        <f t="shared" ca="1" si="44"/>
        <v/>
      </c>
    </row>
    <row r="764" spans="15:18" ht="15.6" x14ac:dyDescent="0.3">
      <c r="O764" s="63">
        <f t="shared" si="47"/>
        <v>1.559999999999967</v>
      </c>
      <c r="P764" s="65">
        <f t="shared" ca="1" si="45"/>
        <v>52.479999999999734</v>
      </c>
      <c r="Q764" s="64">
        <f t="shared" si="46"/>
        <v>0.11815729505958839</v>
      </c>
      <c r="R764" s="62" t="str">
        <f t="shared" ca="1" si="44"/>
        <v/>
      </c>
    </row>
    <row r="765" spans="15:18" ht="15.6" x14ac:dyDescent="0.3">
      <c r="O765" s="63">
        <f t="shared" si="47"/>
        <v>1.565999999999967</v>
      </c>
      <c r="P765" s="65">
        <f t="shared" ca="1" si="45"/>
        <v>52.527999999999736</v>
      </c>
      <c r="Q765" s="64">
        <f t="shared" si="46"/>
        <v>0.11705439552547131</v>
      </c>
      <c r="R765" s="62" t="str">
        <f t="shared" ca="1" si="44"/>
        <v/>
      </c>
    </row>
    <row r="766" spans="15:18" ht="15.6" x14ac:dyDescent="0.3">
      <c r="O766" s="63">
        <f t="shared" si="47"/>
        <v>1.571999999999967</v>
      </c>
      <c r="P766" s="65">
        <f t="shared" ca="1" si="45"/>
        <v>52.575999999999738</v>
      </c>
      <c r="Q766" s="64">
        <f t="shared" si="46"/>
        <v>0.11595761608682682</v>
      </c>
      <c r="R766" s="62" t="str">
        <f t="shared" ca="1" si="44"/>
        <v/>
      </c>
    </row>
    <row r="767" spans="15:18" ht="15.6" x14ac:dyDescent="0.3">
      <c r="O767" s="63">
        <f t="shared" si="47"/>
        <v>1.577999999999967</v>
      </c>
      <c r="P767" s="65">
        <f t="shared" ca="1" si="45"/>
        <v>52.623999999999739</v>
      </c>
      <c r="Q767" s="64">
        <f t="shared" si="46"/>
        <v>0.11486697799616499</v>
      </c>
      <c r="R767" s="62" t="str">
        <f t="shared" ca="1" si="44"/>
        <v/>
      </c>
    </row>
    <row r="768" spans="15:18" ht="15.6" x14ac:dyDescent="0.3">
      <c r="O768" s="63">
        <f t="shared" si="47"/>
        <v>1.583999999999967</v>
      </c>
      <c r="P768" s="65">
        <f t="shared" ca="1" si="45"/>
        <v>52.671999999999734</v>
      </c>
      <c r="Q768" s="64">
        <f t="shared" si="46"/>
        <v>0.11378250164635272</v>
      </c>
      <c r="R768" s="62" t="str">
        <f t="shared" ca="1" si="44"/>
        <v/>
      </c>
    </row>
    <row r="769" spans="15:18" ht="15.6" x14ac:dyDescent="0.3">
      <c r="O769" s="63">
        <f t="shared" si="47"/>
        <v>1.589999999999967</v>
      </c>
      <c r="P769" s="65">
        <f t="shared" ca="1" si="45"/>
        <v>52.719999999999736</v>
      </c>
      <c r="Q769" s="64">
        <f t="shared" si="46"/>
        <v>0.1127042065757765</v>
      </c>
      <c r="R769" s="62" t="str">
        <f t="shared" ca="1" si="44"/>
        <v/>
      </c>
    </row>
    <row r="770" spans="15:18" ht="15.6" x14ac:dyDescent="0.3">
      <c r="O770" s="63">
        <f t="shared" si="47"/>
        <v>1.595999999999967</v>
      </c>
      <c r="P770" s="65">
        <f t="shared" ca="1" si="45"/>
        <v>52.767999999999738</v>
      </c>
      <c r="Q770" s="64">
        <f t="shared" si="46"/>
        <v>0.11163211147360926</v>
      </c>
      <c r="R770" s="62" t="str">
        <f t="shared" ca="1" si="44"/>
        <v/>
      </c>
    </row>
    <row r="771" spans="15:18" ht="15.6" x14ac:dyDescent="0.3">
      <c r="O771" s="63">
        <f t="shared" si="47"/>
        <v>1.601999999999967</v>
      </c>
      <c r="P771" s="65">
        <f t="shared" ca="1" si="45"/>
        <v>52.815999999999732</v>
      </c>
      <c r="Q771" s="64">
        <f t="shared" si="46"/>
        <v>0.11056623418517988</v>
      </c>
      <c r="R771" s="62" t="str">
        <f t="shared" ca="1" si="44"/>
        <v/>
      </c>
    </row>
    <row r="772" spans="15:18" ht="15.6" x14ac:dyDescent="0.3">
      <c r="O772" s="63">
        <f t="shared" si="47"/>
        <v>1.607999999999967</v>
      </c>
      <c r="P772" s="65">
        <f t="shared" ca="1" si="45"/>
        <v>52.863999999999734</v>
      </c>
      <c r="Q772" s="64">
        <f t="shared" si="46"/>
        <v>0.10950659171744256</v>
      </c>
      <c r="R772" s="62" t="str">
        <f t="shared" ref="R772:R835" ca="1" si="48">IF(AND(P772&gt;=$M$2,P772&lt;=$N$2),Q772,"")</f>
        <v/>
      </c>
    </row>
    <row r="773" spans="15:18" ht="15.6" x14ac:dyDescent="0.3">
      <c r="O773" s="63">
        <f t="shared" si="47"/>
        <v>1.613999999999967</v>
      </c>
      <c r="P773" s="65">
        <f t="shared" ref="P773:P836" ca="1" si="49">$B$3+$F$3*O773</f>
        <v>52.911999999999736</v>
      </c>
      <c r="Q773" s="64">
        <f t="shared" ref="Q773:Q836" si="50">_xlfn.NORM.S.DIST(O773,0)</f>
        <v>0.10845320024454455</v>
      </c>
      <c r="R773" s="62" t="str">
        <f t="shared" ca="1" si="48"/>
        <v/>
      </c>
    </row>
    <row r="774" spans="15:18" ht="15.6" x14ac:dyDescent="0.3">
      <c r="O774" s="63">
        <f t="shared" ref="O774:O837" si="51">O773+0.006</f>
        <v>1.619999999999967</v>
      </c>
      <c r="P774" s="65">
        <f t="shared" ca="1" si="49"/>
        <v>52.959999999999738</v>
      </c>
      <c r="Q774" s="64">
        <f t="shared" si="50"/>
        <v>0.10740607511348957</v>
      </c>
      <c r="R774" s="62" t="str">
        <f t="shared" ca="1" si="48"/>
        <v/>
      </c>
    </row>
    <row r="775" spans="15:18" ht="15.6" x14ac:dyDescent="0.3">
      <c r="O775" s="63">
        <f t="shared" si="51"/>
        <v>1.625999999999967</v>
      </c>
      <c r="P775" s="65">
        <f t="shared" ca="1" si="49"/>
        <v>53.00799999999974</v>
      </c>
      <c r="Q775" s="64">
        <f t="shared" si="50"/>
        <v>0.10636523084989505</v>
      </c>
      <c r="R775" s="62" t="str">
        <f t="shared" ca="1" si="48"/>
        <v/>
      </c>
    </row>
    <row r="776" spans="15:18" ht="15.6" x14ac:dyDescent="0.3">
      <c r="O776" s="63">
        <f t="shared" si="51"/>
        <v>1.631999999999967</v>
      </c>
      <c r="P776" s="65">
        <f t="shared" ca="1" si="49"/>
        <v>53.055999999999734</v>
      </c>
      <c r="Q776" s="64">
        <f t="shared" si="50"/>
        <v>0.10533068116384121</v>
      </c>
      <c r="R776" s="62" t="str">
        <f t="shared" ca="1" si="48"/>
        <v/>
      </c>
    </row>
    <row r="777" spans="15:18" ht="15.6" x14ac:dyDescent="0.3">
      <c r="O777" s="63">
        <f t="shared" si="51"/>
        <v>1.637999999999967</v>
      </c>
      <c r="P777" s="65">
        <f t="shared" ca="1" si="49"/>
        <v>53.103999999999736</v>
      </c>
      <c r="Q777" s="64">
        <f t="shared" si="50"/>
        <v>0.10430243895580946</v>
      </c>
      <c r="R777" s="62" t="str">
        <f t="shared" ca="1" si="48"/>
        <v/>
      </c>
    </row>
    <row r="778" spans="15:18" ht="15.6" x14ac:dyDescent="0.3">
      <c r="O778" s="63">
        <f t="shared" si="51"/>
        <v>1.643999999999967</v>
      </c>
      <c r="P778" s="65">
        <f t="shared" ca="1" si="49"/>
        <v>53.151999999999738</v>
      </c>
      <c r="Q778" s="64">
        <f t="shared" si="50"/>
        <v>0.10328051632270811</v>
      </c>
      <c r="R778" s="62" t="str">
        <f t="shared" ca="1" si="48"/>
        <v/>
      </c>
    </row>
    <row r="779" spans="15:18" ht="15.6" x14ac:dyDescent="0.3">
      <c r="O779" s="63">
        <f t="shared" si="51"/>
        <v>1.649999999999967</v>
      </c>
      <c r="P779" s="65">
        <f t="shared" ca="1" si="49"/>
        <v>53.199999999999733</v>
      </c>
      <c r="Q779" s="64">
        <f t="shared" si="50"/>
        <v>0.10226492456398356</v>
      </c>
      <c r="R779" s="62" t="str">
        <f t="shared" ca="1" si="48"/>
        <v/>
      </c>
    </row>
    <row r="780" spans="15:18" ht="15.6" x14ac:dyDescent="0.3">
      <c r="O780" s="63">
        <f t="shared" si="51"/>
        <v>1.6559999999999671</v>
      </c>
      <c r="P780" s="65">
        <f t="shared" ca="1" si="49"/>
        <v>53.247999999999735</v>
      </c>
      <c r="Q780" s="64">
        <f t="shared" si="50"/>
        <v>0.1012556741878143</v>
      </c>
      <c r="R780" s="62" t="str">
        <f t="shared" ca="1" si="48"/>
        <v/>
      </c>
    </row>
    <row r="781" spans="15:18" ht="15.6" x14ac:dyDescent="0.3">
      <c r="O781" s="63">
        <f t="shared" si="51"/>
        <v>1.6619999999999671</v>
      </c>
      <c r="P781" s="65">
        <f t="shared" ca="1" si="49"/>
        <v>53.295999999999736</v>
      </c>
      <c r="Q781" s="64">
        <f t="shared" si="50"/>
        <v>0.10025277491738586</v>
      </c>
      <c r="R781" s="62" t="str">
        <f t="shared" ca="1" si="48"/>
        <v/>
      </c>
    </row>
    <row r="782" spans="15:18" ht="15.6" x14ac:dyDescent="0.3">
      <c r="O782" s="63">
        <f t="shared" si="51"/>
        <v>1.6679999999999671</v>
      </c>
      <c r="P782" s="65">
        <f t="shared" ca="1" si="49"/>
        <v>53.343999999999738</v>
      </c>
      <c r="Q782" s="64">
        <f t="shared" si="50"/>
        <v>9.9256235697244843E-2</v>
      </c>
      <c r="R782" s="62" t="str">
        <f t="shared" ca="1" si="48"/>
        <v/>
      </c>
    </row>
    <row r="783" spans="15:18" ht="15.6" x14ac:dyDescent="0.3">
      <c r="O783" s="63">
        <f t="shared" si="51"/>
        <v>1.6739999999999671</v>
      </c>
      <c r="P783" s="65">
        <f t="shared" ca="1" si="49"/>
        <v>53.39199999999974</v>
      </c>
      <c r="Q783" s="64">
        <f t="shared" si="50"/>
        <v>9.8266064699729094E-2</v>
      </c>
      <c r="R783" s="62" t="str">
        <f t="shared" ca="1" si="48"/>
        <v/>
      </c>
    </row>
    <row r="784" spans="15:18" ht="15.6" x14ac:dyDescent="0.3">
      <c r="O784" s="63">
        <f t="shared" si="51"/>
        <v>1.6799999999999671</v>
      </c>
      <c r="P784" s="65">
        <f t="shared" ca="1" si="49"/>
        <v>53.439999999999735</v>
      </c>
      <c r="Q784" s="64">
        <f t="shared" si="50"/>
        <v>9.7282269331472868E-2</v>
      </c>
      <c r="R784" s="62" t="str">
        <f t="shared" ca="1" si="48"/>
        <v/>
      </c>
    </row>
    <row r="785" spans="15:18" ht="15.6" x14ac:dyDescent="0.3">
      <c r="O785" s="63">
        <f t="shared" si="51"/>
        <v>1.6859999999999671</v>
      </c>
      <c r="P785" s="65">
        <f t="shared" ca="1" si="49"/>
        <v>53.487999999999737</v>
      </c>
      <c r="Q785" s="64">
        <f t="shared" si="50"/>
        <v>9.6304856239983999E-2</v>
      </c>
      <c r="R785" s="62" t="str">
        <f t="shared" ca="1" si="48"/>
        <v/>
      </c>
    </row>
    <row r="786" spans="15:18" ht="15.6" x14ac:dyDescent="0.3">
      <c r="O786" s="63">
        <f t="shared" si="51"/>
        <v>1.6919999999999671</v>
      </c>
      <c r="P786" s="65">
        <f t="shared" ca="1" si="49"/>
        <v>53.535999999999738</v>
      </c>
      <c r="Q786" s="64">
        <f t="shared" si="50"/>
        <v>9.5333831320291398E-2</v>
      </c>
      <c r="R786" s="62" t="str">
        <f t="shared" ca="1" si="48"/>
        <v/>
      </c>
    </row>
    <row r="787" spans="15:18" ht="15.6" x14ac:dyDescent="0.3">
      <c r="O787" s="63">
        <f t="shared" si="51"/>
        <v>1.6979999999999671</v>
      </c>
      <c r="P787" s="65">
        <f t="shared" ca="1" si="49"/>
        <v>53.583999999999733</v>
      </c>
      <c r="Q787" s="64">
        <f t="shared" si="50"/>
        <v>9.4369199721660857E-2</v>
      </c>
      <c r="R787" s="62" t="str">
        <f t="shared" ca="1" si="48"/>
        <v/>
      </c>
    </row>
    <row r="788" spans="15:18" ht="15.6" x14ac:dyDescent="0.3">
      <c r="O788" s="63">
        <f t="shared" si="51"/>
        <v>1.7039999999999671</v>
      </c>
      <c r="P788" s="65">
        <f t="shared" ca="1" si="49"/>
        <v>53.631999999999735</v>
      </c>
      <c r="Q788" s="64">
        <f t="shared" si="50"/>
        <v>9.3410965854376402E-2</v>
      </c>
      <c r="R788" s="62" t="str">
        <f t="shared" ca="1" si="48"/>
        <v/>
      </c>
    </row>
    <row r="789" spans="15:18" ht="15.6" x14ac:dyDescent="0.3">
      <c r="O789" s="63">
        <f t="shared" si="51"/>
        <v>1.7099999999999671</v>
      </c>
      <c r="P789" s="65">
        <f t="shared" ca="1" si="49"/>
        <v>53.679999999999737</v>
      </c>
      <c r="Q789" s="64">
        <f t="shared" si="50"/>
        <v>9.2459133396585874E-2</v>
      </c>
      <c r="R789" s="62" t="str">
        <f t="shared" ca="1" si="48"/>
        <v/>
      </c>
    </row>
    <row r="790" spans="15:18" ht="15.6" x14ac:dyDescent="0.3">
      <c r="O790" s="63">
        <f t="shared" si="51"/>
        <v>1.7159999999999671</v>
      </c>
      <c r="P790" s="65">
        <f t="shared" ca="1" si="49"/>
        <v>53.727999999999739</v>
      </c>
      <c r="Q790" s="64">
        <f t="shared" si="50"/>
        <v>9.1513705301207962E-2</v>
      </c>
      <c r="R790" s="62" t="str">
        <f t="shared" ca="1" si="48"/>
        <v/>
      </c>
    </row>
    <row r="791" spans="15:18" ht="15.6" x14ac:dyDescent="0.3">
      <c r="O791" s="63">
        <f t="shared" si="51"/>
        <v>1.7219999999999671</v>
      </c>
      <c r="P791" s="65">
        <f t="shared" ca="1" si="49"/>
        <v>53.77599999999974</v>
      </c>
      <c r="Q791" s="64">
        <f t="shared" si="50"/>
        <v>9.0574683802899042E-2</v>
      </c>
      <c r="R791" s="62" t="str">
        <f t="shared" ca="1" si="48"/>
        <v/>
      </c>
    </row>
    <row r="792" spans="15:18" ht="15.6" x14ac:dyDescent="0.3">
      <c r="O792" s="63">
        <f t="shared" si="51"/>
        <v>1.7279999999999671</v>
      </c>
      <c r="P792" s="65">
        <f t="shared" ca="1" si="49"/>
        <v>53.823999999999735</v>
      </c>
      <c r="Q792" s="64">
        <f t="shared" si="50"/>
        <v>8.9642070425077464E-2</v>
      </c>
      <c r="R792" s="62" t="str">
        <f t="shared" ca="1" si="48"/>
        <v/>
      </c>
    </row>
    <row r="793" spans="15:18" ht="15.6" x14ac:dyDescent="0.3">
      <c r="O793" s="63">
        <f t="shared" si="51"/>
        <v>1.7339999999999671</v>
      </c>
      <c r="P793" s="65">
        <f t="shared" ca="1" si="49"/>
        <v>53.871999999999737</v>
      </c>
      <c r="Q793" s="64">
        <f t="shared" si="50"/>
        <v>8.8715865987003151E-2</v>
      </c>
      <c r="R793" s="62" t="str">
        <f t="shared" ca="1" si="48"/>
        <v/>
      </c>
    </row>
    <row r="794" spans="15:18" ht="15.6" x14ac:dyDescent="0.3">
      <c r="O794" s="63">
        <f t="shared" si="51"/>
        <v>1.7399999999999671</v>
      </c>
      <c r="P794" s="65">
        <f t="shared" ca="1" si="49"/>
        <v>53.919999999999739</v>
      </c>
      <c r="Q794" s="64">
        <f t="shared" si="50"/>
        <v>8.7796070610910659E-2</v>
      </c>
      <c r="R794" s="62" t="str">
        <f t="shared" ca="1" si="48"/>
        <v/>
      </c>
    </row>
    <row r="795" spans="15:18" ht="15.6" x14ac:dyDescent="0.3">
      <c r="O795" s="63">
        <f t="shared" si="51"/>
        <v>1.7459999999999671</v>
      </c>
      <c r="P795" s="65">
        <f t="shared" ca="1" si="49"/>
        <v>53.967999999999734</v>
      </c>
      <c r="Q795" s="64">
        <f t="shared" si="50"/>
        <v>8.6882683729193402E-2</v>
      </c>
      <c r="R795" s="62" t="str">
        <f t="shared" ca="1" si="48"/>
        <v/>
      </c>
    </row>
    <row r="796" spans="15:18" ht="15.6" x14ac:dyDescent="0.3">
      <c r="O796" s="63">
        <f t="shared" si="51"/>
        <v>1.7519999999999671</v>
      </c>
      <c r="P796" s="65">
        <f t="shared" ca="1" si="49"/>
        <v>54.015999999999735</v>
      </c>
      <c r="Q796" s="64">
        <f t="shared" si="50"/>
        <v>8.5975704091637101E-2</v>
      </c>
      <c r="R796" s="62" t="str">
        <f t="shared" ca="1" si="48"/>
        <v/>
      </c>
    </row>
    <row r="797" spans="15:18" ht="15.6" x14ac:dyDescent="0.3">
      <c r="O797" s="63">
        <f t="shared" si="51"/>
        <v>1.7579999999999671</v>
      </c>
      <c r="P797" s="65">
        <f t="shared" ca="1" si="49"/>
        <v>54.063999999999737</v>
      </c>
      <c r="Q797" s="64">
        <f t="shared" si="50"/>
        <v>8.507512977270025E-2</v>
      </c>
      <c r="R797" s="62" t="str">
        <f t="shared" ca="1" si="48"/>
        <v/>
      </c>
    </row>
    <row r="798" spans="15:18" ht="15.6" x14ac:dyDescent="0.3">
      <c r="O798" s="63">
        <f t="shared" si="51"/>
        <v>1.7639999999999671</v>
      </c>
      <c r="P798" s="65">
        <f t="shared" ca="1" si="49"/>
        <v>54.111999999999739</v>
      </c>
      <c r="Q798" s="64">
        <f t="shared" si="50"/>
        <v>8.4180958178839735E-2</v>
      </c>
      <c r="R798" s="62" t="str">
        <f t="shared" ca="1" si="48"/>
        <v/>
      </c>
    </row>
    <row r="799" spans="15:18" ht="15.6" x14ac:dyDescent="0.3">
      <c r="O799" s="63">
        <f t="shared" si="51"/>
        <v>1.7699999999999672</v>
      </c>
      <c r="P799" s="65">
        <f t="shared" ca="1" si="49"/>
        <v>54.159999999999741</v>
      </c>
      <c r="Q799" s="64">
        <f t="shared" si="50"/>
        <v>8.3293186055879306E-2</v>
      </c>
      <c r="R799" s="62" t="str">
        <f t="shared" ca="1" si="48"/>
        <v/>
      </c>
    </row>
    <row r="800" spans="15:18" ht="15.6" x14ac:dyDescent="0.3">
      <c r="O800" s="63">
        <f t="shared" si="51"/>
        <v>1.7759999999999672</v>
      </c>
      <c r="P800" s="65">
        <f t="shared" ca="1" si="49"/>
        <v>54.207999999999736</v>
      </c>
      <c r="Q800" s="64">
        <f t="shared" si="50"/>
        <v>8.2411809496419311E-2</v>
      </c>
      <c r="R800" s="62" t="str">
        <f t="shared" ca="1" si="48"/>
        <v/>
      </c>
    </row>
    <row r="801" spans="15:18" ht="15.6" x14ac:dyDescent="0.3">
      <c r="O801" s="63">
        <f t="shared" si="51"/>
        <v>1.7819999999999672</v>
      </c>
      <c r="P801" s="65">
        <f t="shared" ca="1" si="49"/>
        <v>54.255999999999737</v>
      </c>
      <c r="Q801" s="64">
        <f t="shared" si="50"/>
        <v>8.1536823947284912E-2</v>
      </c>
      <c r="R801" s="62" t="str">
        <f t="shared" ca="1" si="48"/>
        <v/>
      </c>
    </row>
    <row r="802" spans="15:18" ht="15.6" x14ac:dyDescent="0.3">
      <c r="O802" s="63">
        <f t="shared" si="51"/>
        <v>1.7879999999999672</v>
      </c>
      <c r="P802" s="65">
        <f t="shared" ca="1" si="49"/>
        <v>54.303999999999739</v>
      </c>
      <c r="Q802" s="64">
        <f t="shared" si="50"/>
        <v>8.066822421701178E-2</v>
      </c>
      <c r="R802" s="62" t="str">
        <f t="shared" ca="1" si="48"/>
        <v/>
      </c>
    </row>
    <row r="803" spans="15:18" ht="15.6" x14ac:dyDescent="0.3">
      <c r="O803" s="63">
        <f t="shared" si="51"/>
        <v>1.7939999999999672</v>
      </c>
      <c r="P803" s="65">
        <f t="shared" ca="1" si="49"/>
        <v>54.351999999999734</v>
      </c>
      <c r="Q803" s="64">
        <f t="shared" si="50"/>
        <v>7.980600448336625E-2</v>
      </c>
      <c r="R803" s="62" t="str">
        <f t="shared" ca="1" si="48"/>
        <v/>
      </c>
    </row>
    <row r="804" spans="15:18" ht="15.6" x14ac:dyDescent="0.3">
      <c r="O804" s="63">
        <f t="shared" si="51"/>
        <v>1.7999999999999672</v>
      </c>
      <c r="P804" s="65">
        <f t="shared" ca="1" si="49"/>
        <v>54.399999999999736</v>
      </c>
      <c r="Q804" s="64">
        <f t="shared" si="50"/>
        <v>7.895015830089884E-2</v>
      </c>
      <c r="R804" s="62" t="str">
        <f t="shared" ca="1" si="48"/>
        <v/>
      </c>
    </row>
    <row r="805" spans="15:18" ht="15.6" x14ac:dyDescent="0.3">
      <c r="O805" s="63">
        <f t="shared" si="51"/>
        <v>1.8059999999999672</v>
      </c>
      <c r="P805" s="65">
        <f t="shared" ca="1" si="49"/>
        <v>54.447999999999737</v>
      </c>
      <c r="Q805" s="64">
        <f t="shared" si="50"/>
        <v>7.8100678608528276E-2</v>
      </c>
      <c r="R805" s="62" t="str">
        <f t="shared" ca="1" si="48"/>
        <v/>
      </c>
    </row>
    <row r="806" spans="15:18" ht="15.6" x14ac:dyDescent="0.3">
      <c r="O806" s="63">
        <f t="shared" si="51"/>
        <v>1.8119999999999672</v>
      </c>
      <c r="P806" s="65">
        <f t="shared" ca="1" si="49"/>
        <v>54.495999999999739</v>
      </c>
      <c r="Q806" s="64">
        <f t="shared" si="50"/>
        <v>7.7257557737155119E-2</v>
      </c>
      <c r="R806" s="62" t="str">
        <f t="shared" ca="1" si="48"/>
        <v/>
      </c>
    </row>
    <row r="807" spans="15:18" ht="15.6" x14ac:dyDescent="0.3">
      <c r="O807" s="63">
        <f t="shared" si="51"/>
        <v>1.8179999999999672</v>
      </c>
      <c r="P807" s="65">
        <f t="shared" ca="1" si="49"/>
        <v>54.543999999999741</v>
      </c>
      <c r="Q807" s="64">
        <f t="shared" si="50"/>
        <v>7.6420787417301878E-2</v>
      </c>
      <c r="R807" s="62" t="str">
        <f t="shared" ca="1" si="48"/>
        <v/>
      </c>
    </row>
    <row r="808" spans="15:18" ht="15.6" x14ac:dyDescent="0.3">
      <c r="O808" s="63">
        <f t="shared" si="51"/>
        <v>1.8239999999999672</v>
      </c>
      <c r="P808" s="65">
        <f t="shared" ca="1" si="49"/>
        <v>54.591999999999736</v>
      </c>
      <c r="Q808" s="64">
        <f t="shared" si="50"/>
        <v>7.5590358786778736E-2</v>
      </c>
      <c r="R808" s="62" t="str">
        <f t="shared" ca="1" si="48"/>
        <v/>
      </c>
    </row>
    <row r="809" spans="15:18" ht="15.6" x14ac:dyDescent="0.3">
      <c r="O809" s="63">
        <f t="shared" si="51"/>
        <v>1.8299999999999672</v>
      </c>
      <c r="P809" s="65">
        <f t="shared" ca="1" si="49"/>
        <v>54.639999999999738</v>
      </c>
      <c r="Q809" s="64">
        <f t="shared" si="50"/>
        <v>7.4766262398372099E-2</v>
      </c>
      <c r="R809" s="62" t="str">
        <f t="shared" ca="1" si="48"/>
        <v/>
      </c>
    </row>
    <row r="810" spans="15:18" ht="15.6" x14ac:dyDescent="0.3">
      <c r="O810" s="63">
        <f t="shared" si="51"/>
        <v>1.8359999999999672</v>
      </c>
      <c r="P810" s="65">
        <f t="shared" ca="1" si="49"/>
        <v>54.687999999999739</v>
      </c>
      <c r="Q810" s="64">
        <f t="shared" si="50"/>
        <v>7.3948488227554843E-2</v>
      </c>
      <c r="R810" s="62" t="str">
        <f t="shared" ca="1" si="48"/>
        <v/>
      </c>
    </row>
    <row r="811" spans="15:18" ht="15.6" x14ac:dyDescent="0.3">
      <c r="O811" s="63">
        <f t="shared" si="51"/>
        <v>1.8419999999999672</v>
      </c>
      <c r="P811" s="65">
        <f t="shared" ca="1" si="49"/>
        <v>54.735999999999734</v>
      </c>
      <c r="Q811" s="64">
        <f t="shared" si="50"/>
        <v>7.313702568021567E-2</v>
      </c>
      <c r="R811" s="62" t="str">
        <f t="shared" ca="1" si="48"/>
        <v/>
      </c>
    </row>
    <row r="812" spans="15:18" ht="15.6" x14ac:dyDescent="0.3">
      <c r="O812" s="63">
        <f t="shared" si="51"/>
        <v>1.8479999999999672</v>
      </c>
      <c r="P812" s="65">
        <f t="shared" ca="1" si="49"/>
        <v>54.783999999999736</v>
      </c>
      <c r="Q812" s="64">
        <f t="shared" si="50"/>
        <v>7.2331863600406207E-2</v>
      </c>
      <c r="R812" s="62" t="str">
        <f t="shared" ca="1" si="48"/>
        <v/>
      </c>
    </row>
    <row r="813" spans="15:18" ht="15.6" x14ac:dyDescent="0.3">
      <c r="O813" s="63">
        <f t="shared" si="51"/>
        <v>1.8539999999999672</v>
      </c>
      <c r="P813" s="65">
        <f t="shared" ca="1" si="49"/>
        <v>54.831999999999738</v>
      </c>
      <c r="Q813" s="64">
        <f t="shared" si="50"/>
        <v>7.1532990278103697E-2</v>
      </c>
      <c r="R813" s="62" t="str">
        <f t="shared" ca="1" si="48"/>
        <v/>
      </c>
    </row>
    <row r="814" spans="15:18" ht="15.6" x14ac:dyDescent="0.3">
      <c r="O814" s="63">
        <f t="shared" si="51"/>
        <v>1.8599999999999672</v>
      </c>
      <c r="P814" s="65">
        <f t="shared" ca="1" si="49"/>
        <v>54.87999999999974</v>
      </c>
      <c r="Q814" s="64">
        <f t="shared" si="50"/>
        <v>7.0740393456987696E-2</v>
      </c>
      <c r="R814" s="62" t="str">
        <f t="shared" ca="1" si="48"/>
        <v/>
      </c>
    </row>
    <row r="815" spans="15:18" ht="15.6" x14ac:dyDescent="0.3">
      <c r="O815" s="63">
        <f t="shared" si="51"/>
        <v>1.8659999999999672</v>
      </c>
      <c r="P815" s="65">
        <f t="shared" ca="1" si="49"/>
        <v>54.927999999999741</v>
      </c>
      <c r="Q815" s="64">
        <f t="shared" si="50"/>
        <v>6.9954060342228633E-2</v>
      </c>
      <c r="R815" s="62" t="str">
        <f t="shared" ca="1" si="48"/>
        <v/>
      </c>
    </row>
    <row r="816" spans="15:18" ht="15.6" x14ac:dyDescent="0.3">
      <c r="O816" s="63">
        <f t="shared" si="51"/>
        <v>1.8719999999999672</v>
      </c>
      <c r="P816" s="65">
        <f t="shared" ca="1" si="49"/>
        <v>54.975999999999736</v>
      </c>
      <c r="Q816" s="64">
        <f t="shared" si="50"/>
        <v>6.9173977608286724E-2</v>
      </c>
      <c r="R816" s="62" t="str">
        <f t="shared" ca="1" si="48"/>
        <v/>
      </c>
    </row>
    <row r="817" spans="15:18" ht="15.6" x14ac:dyDescent="0.3">
      <c r="O817" s="63">
        <f t="shared" si="51"/>
        <v>1.8779999999999673</v>
      </c>
      <c r="P817" s="65">
        <f t="shared" ca="1" si="49"/>
        <v>55.023999999999738</v>
      </c>
      <c r="Q817" s="64">
        <f t="shared" si="50"/>
        <v>6.8400131406719272E-2</v>
      </c>
      <c r="R817" s="62" t="str">
        <f t="shared" ca="1" si="48"/>
        <v/>
      </c>
    </row>
    <row r="818" spans="15:18" ht="15.6" x14ac:dyDescent="0.3">
      <c r="O818" s="63">
        <f t="shared" si="51"/>
        <v>1.8839999999999673</v>
      </c>
      <c r="P818" s="65">
        <f t="shared" ca="1" si="49"/>
        <v>55.07199999999974</v>
      </c>
      <c r="Q818" s="64">
        <f t="shared" si="50"/>
        <v>6.7632507373994663E-2</v>
      </c>
      <c r="R818" s="62" t="str">
        <f t="shared" ca="1" si="48"/>
        <v/>
      </c>
    </row>
    <row r="819" spans="15:18" ht="15.6" x14ac:dyDescent="0.3">
      <c r="O819" s="63">
        <f t="shared" si="51"/>
        <v>1.8899999999999673</v>
      </c>
      <c r="P819" s="65">
        <f t="shared" ca="1" si="49"/>
        <v>55.119999999999735</v>
      </c>
      <c r="Q819" s="64">
        <f t="shared" si="50"/>
        <v>6.6871090639311279E-2</v>
      </c>
      <c r="R819" s="62" t="str">
        <f t="shared" ca="1" si="48"/>
        <v/>
      </c>
    </row>
    <row r="820" spans="15:18" ht="15.6" x14ac:dyDescent="0.3">
      <c r="O820" s="63">
        <f t="shared" si="51"/>
        <v>1.8959999999999673</v>
      </c>
      <c r="P820" s="65">
        <f t="shared" ca="1" si="49"/>
        <v>55.167999999999736</v>
      </c>
      <c r="Q820" s="64">
        <f t="shared" si="50"/>
        <v>6.6115865832419629E-2</v>
      </c>
      <c r="R820" s="62" t="str">
        <f t="shared" ca="1" si="48"/>
        <v/>
      </c>
    </row>
    <row r="821" spans="15:18" ht="15.6" x14ac:dyDescent="0.3">
      <c r="O821" s="63">
        <f t="shared" si="51"/>
        <v>1.9019999999999673</v>
      </c>
      <c r="P821" s="65">
        <f t="shared" ca="1" si="49"/>
        <v>55.215999999999738</v>
      </c>
      <c r="Q821" s="64">
        <f t="shared" si="50"/>
        <v>6.5366817091445789E-2</v>
      </c>
      <c r="R821" s="62" t="str">
        <f t="shared" ca="1" si="48"/>
        <v/>
      </c>
    </row>
    <row r="822" spans="15:18" ht="15.6" x14ac:dyDescent="0.3">
      <c r="O822" s="63">
        <f t="shared" si="51"/>
        <v>1.9079999999999673</v>
      </c>
      <c r="P822" s="65">
        <f t="shared" ca="1" si="49"/>
        <v>55.26399999999974</v>
      </c>
      <c r="Q822" s="64">
        <f t="shared" si="50"/>
        <v>6.4623928070714945E-2</v>
      </c>
      <c r="R822" s="62" t="str">
        <f t="shared" ca="1" si="48"/>
        <v/>
      </c>
    </row>
    <row r="823" spans="15:18" ht="15.6" x14ac:dyDescent="0.3">
      <c r="O823" s="63">
        <f t="shared" si="51"/>
        <v>1.9139999999999673</v>
      </c>
      <c r="P823" s="65">
        <f t="shared" ca="1" si="49"/>
        <v>55.311999999999742</v>
      </c>
      <c r="Q823" s="64">
        <f t="shared" si="50"/>
        <v>6.3887181948572583E-2</v>
      </c>
      <c r="R823" s="62" t="str">
        <f t="shared" ca="1" si="48"/>
        <v/>
      </c>
    </row>
    <row r="824" spans="15:18" ht="15.6" x14ac:dyDescent="0.3">
      <c r="O824" s="63">
        <f t="shared" si="51"/>
        <v>1.9199999999999673</v>
      </c>
      <c r="P824" s="65">
        <f t="shared" ca="1" si="49"/>
        <v>55.359999999999737</v>
      </c>
      <c r="Q824" s="64">
        <f t="shared" si="50"/>
        <v>6.315656143520261E-2</v>
      </c>
      <c r="R824" s="62" t="str">
        <f t="shared" ca="1" si="48"/>
        <v/>
      </c>
    </row>
    <row r="825" spans="15:18" ht="15.6" x14ac:dyDescent="0.3">
      <c r="O825" s="63">
        <f t="shared" si="51"/>
        <v>1.9259999999999673</v>
      </c>
      <c r="P825" s="65">
        <f t="shared" ca="1" si="49"/>
        <v>55.407999999999738</v>
      </c>
      <c r="Q825" s="64">
        <f t="shared" si="50"/>
        <v>6.2432048780439828E-2</v>
      </c>
      <c r="R825" s="62" t="str">
        <f t="shared" ca="1" si="48"/>
        <v/>
      </c>
    </row>
    <row r="826" spans="15:18" ht="15.6" x14ac:dyDescent="0.3">
      <c r="O826" s="63">
        <f t="shared" si="51"/>
        <v>1.9319999999999673</v>
      </c>
      <c r="P826" s="65">
        <f t="shared" ca="1" si="49"/>
        <v>55.45599999999974</v>
      </c>
      <c r="Q826" s="64">
        <f t="shared" si="50"/>
        <v>6.1713625781575833E-2</v>
      </c>
      <c r="R826" s="62" t="str">
        <f t="shared" ca="1" si="48"/>
        <v/>
      </c>
    </row>
    <row r="827" spans="15:18" ht="15.6" x14ac:dyDescent="0.3">
      <c r="O827" s="63">
        <f t="shared" si="51"/>
        <v>1.9379999999999673</v>
      </c>
      <c r="P827" s="65">
        <f t="shared" ca="1" si="49"/>
        <v>55.503999999999735</v>
      </c>
      <c r="Q827" s="64">
        <f t="shared" si="50"/>
        <v>6.1001273791156566E-2</v>
      </c>
      <c r="R827" s="62" t="str">
        <f t="shared" ca="1" si="48"/>
        <v/>
      </c>
    </row>
    <row r="828" spans="15:18" ht="15.6" x14ac:dyDescent="0.3">
      <c r="O828" s="63">
        <f t="shared" si="51"/>
        <v>1.9439999999999673</v>
      </c>
      <c r="P828" s="65">
        <f t="shared" ca="1" si="49"/>
        <v>55.551999999999737</v>
      </c>
      <c r="Q828" s="64">
        <f t="shared" si="50"/>
        <v>6.0294973724769531E-2</v>
      </c>
      <c r="R828" s="62" t="str">
        <f t="shared" ca="1" si="48"/>
        <v/>
      </c>
    </row>
    <row r="829" spans="15:18" ht="15.6" x14ac:dyDescent="0.3">
      <c r="O829" s="63">
        <f t="shared" si="51"/>
        <v>1.9499999999999673</v>
      </c>
      <c r="P829" s="65">
        <f t="shared" ca="1" si="49"/>
        <v>55.599999999999739</v>
      </c>
      <c r="Q829" s="64">
        <f t="shared" si="50"/>
        <v>5.9594706068819871E-2</v>
      </c>
      <c r="R829" s="62" t="str">
        <f t="shared" ca="1" si="48"/>
        <v/>
      </c>
    </row>
    <row r="830" spans="15:18" ht="15.6" x14ac:dyDescent="0.3">
      <c r="O830" s="63">
        <f t="shared" si="51"/>
        <v>1.9559999999999673</v>
      </c>
      <c r="P830" s="65">
        <f t="shared" ca="1" si="49"/>
        <v>55.64799999999974</v>
      </c>
      <c r="Q830" s="64">
        <f t="shared" si="50"/>
        <v>5.890045088829305E-2</v>
      </c>
      <c r="R830" s="62" t="str">
        <f t="shared" ca="1" si="48"/>
        <v/>
      </c>
    </row>
    <row r="831" spans="15:18" ht="15.6" x14ac:dyDescent="0.3">
      <c r="O831" s="63">
        <f t="shared" si="51"/>
        <v>1.9619999999999673</v>
      </c>
      <c r="P831" s="65">
        <f t="shared" ca="1" si="49"/>
        <v>55.695999999999742</v>
      </c>
      <c r="Q831" s="64">
        <f t="shared" si="50"/>
        <v>5.8212187834503076E-2</v>
      </c>
      <c r="R831" s="62" t="str">
        <f t="shared" ca="1" si="48"/>
        <v/>
      </c>
    </row>
    <row r="832" spans="15:18" ht="15.6" x14ac:dyDescent="0.3">
      <c r="O832" s="63">
        <f t="shared" si="51"/>
        <v>1.9679999999999673</v>
      </c>
      <c r="P832" s="65">
        <f t="shared" ca="1" si="49"/>
        <v>55.743999999999737</v>
      </c>
      <c r="Q832" s="64">
        <f t="shared" si="50"/>
        <v>5.7529896152824583E-2</v>
      </c>
      <c r="R832" s="62" t="str">
        <f t="shared" ca="1" si="48"/>
        <v/>
      </c>
    </row>
    <row r="833" spans="15:18" ht="15.6" x14ac:dyDescent="0.3">
      <c r="O833" s="63">
        <f t="shared" si="51"/>
        <v>1.9739999999999673</v>
      </c>
      <c r="P833" s="65">
        <f t="shared" ca="1" si="49"/>
        <v>55.791999999999739</v>
      </c>
      <c r="Q833" s="64">
        <f t="shared" si="50"/>
        <v>5.6853554690407315E-2</v>
      </c>
      <c r="R833" s="62" t="str">
        <f t="shared" ca="1" si="48"/>
        <v/>
      </c>
    </row>
    <row r="834" spans="15:18" ht="15.6" x14ac:dyDescent="0.3">
      <c r="O834" s="63">
        <f t="shared" si="51"/>
        <v>1.9799999999999673</v>
      </c>
      <c r="P834" s="65">
        <f t="shared" ca="1" si="49"/>
        <v>55.839999999999741</v>
      </c>
      <c r="Q834" s="64">
        <f t="shared" si="50"/>
        <v>5.6183141903871678E-2</v>
      </c>
      <c r="R834" s="62" t="str">
        <f t="shared" ca="1" si="48"/>
        <v/>
      </c>
    </row>
    <row r="835" spans="15:18" ht="15.6" x14ac:dyDescent="0.3">
      <c r="O835" s="63">
        <f t="shared" si="51"/>
        <v>1.9859999999999673</v>
      </c>
      <c r="P835" s="65">
        <f t="shared" ca="1" si="49"/>
        <v>55.887999999999735</v>
      </c>
      <c r="Q835" s="64">
        <f t="shared" si="50"/>
        <v>5.5518635866983711E-2</v>
      </c>
      <c r="R835" s="62" t="str">
        <f t="shared" ca="1" si="48"/>
        <v/>
      </c>
    </row>
    <row r="836" spans="15:18" ht="15.6" x14ac:dyDescent="0.3">
      <c r="O836" s="63">
        <f t="shared" si="51"/>
        <v>1.9919999999999674</v>
      </c>
      <c r="P836" s="65">
        <f t="shared" ca="1" si="49"/>
        <v>55.935999999999737</v>
      </c>
      <c r="Q836" s="64">
        <f t="shared" si="50"/>
        <v>5.4860014278308299E-2</v>
      </c>
      <c r="R836" s="62" t="str">
        <f t="shared" ref="R836:R899" ca="1" si="52">IF(AND(P836&gt;=$M$2,P836&lt;=$N$2),Q836,"")</f>
        <v/>
      </c>
    </row>
    <row r="837" spans="15:18" ht="15.6" x14ac:dyDescent="0.3">
      <c r="O837" s="63">
        <f t="shared" si="51"/>
        <v>1.9979999999999674</v>
      </c>
      <c r="P837" s="65">
        <f t="shared" ref="P837:P900" ca="1" si="53">$B$3+$F$3*O837</f>
        <v>55.983999999999739</v>
      </c>
      <c r="Q837" s="64">
        <f t="shared" ref="Q837:Q900" si="54">_xlfn.NORM.S.DIST(O837,0)</f>
        <v>5.4207254468839103E-2</v>
      </c>
      <c r="R837" s="62" t="str">
        <f t="shared" ca="1" si="52"/>
        <v/>
      </c>
    </row>
    <row r="838" spans="15:18" ht="15.6" x14ac:dyDescent="0.3">
      <c r="O838" s="63">
        <f t="shared" ref="O838:O901" si="55">O837+0.006</f>
        <v>2.0039999999999671</v>
      </c>
      <c r="P838" s="65">
        <f t="shared" ca="1" si="53"/>
        <v>56.031999999999741</v>
      </c>
      <c r="Q838" s="64">
        <f t="shared" si="54"/>
        <v>5.3560333409603887E-2</v>
      </c>
      <c r="R838" s="62" t="str">
        <f t="shared" ca="1" si="52"/>
        <v/>
      </c>
    </row>
    <row r="839" spans="15:18" ht="15.6" x14ac:dyDescent="0.3">
      <c r="O839" s="63">
        <f t="shared" si="55"/>
        <v>2.0099999999999669</v>
      </c>
      <c r="P839" s="65">
        <f t="shared" ca="1" si="53"/>
        <v>56.079999999999735</v>
      </c>
      <c r="Q839" s="64">
        <f t="shared" si="54"/>
        <v>5.2919227719243789E-2</v>
      </c>
      <c r="R839" s="62" t="str">
        <f t="shared" ca="1" si="52"/>
        <v/>
      </c>
    </row>
    <row r="840" spans="15:18" ht="15.6" x14ac:dyDescent="0.3">
      <c r="O840" s="63">
        <f t="shared" si="55"/>
        <v>2.0159999999999667</v>
      </c>
      <c r="P840" s="65">
        <f t="shared" ca="1" si="53"/>
        <v>56.12799999999973</v>
      </c>
      <c r="Q840" s="64">
        <f t="shared" si="54"/>
        <v>5.2283913671565624E-2</v>
      </c>
      <c r="R840" s="62" t="str">
        <f t="shared" ca="1" si="52"/>
        <v/>
      </c>
    </row>
    <row r="841" spans="15:18" ht="15.6" x14ac:dyDescent="0.3">
      <c r="O841" s="63">
        <f t="shared" si="55"/>
        <v>2.0219999999999665</v>
      </c>
      <c r="P841" s="65">
        <f t="shared" ca="1" si="53"/>
        <v>56.175999999999732</v>
      </c>
      <c r="Q841" s="64">
        <f t="shared" si="54"/>
        <v>5.1654367203065217E-2</v>
      </c>
      <c r="R841" s="62" t="str">
        <f t="shared" ca="1" si="52"/>
        <v/>
      </c>
    </row>
    <row r="842" spans="15:18" ht="15.6" x14ac:dyDescent="0.3">
      <c r="O842" s="63">
        <f t="shared" si="55"/>
        <v>2.0279999999999663</v>
      </c>
      <c r="P842" s="65">
        <f t="shared" ca="1" si="53"/>
        <v>56.223999999999734</v>
      </c>
      <c r="Q842" s="64">
        <f t="shared" si="54"/>
        <v>5.1030563920421199E-2</v>
      </c>
      <c r="R842" s="62" t="str">
        <f t="shared" ca="1" si="52"/>
        <v/>
      </c>
    </row>
    <row r="843" spans="15:18" ht="15.6" x14ac:dyDescent="0.3">
      <c r="O843" s="63">
        <f t="shared" si="55"/>
        <v>2.0339999999999661</v>
      </c>
      <c r="P843" s="65">
        <f t="shared" ca="1" si="53"/>
        <v>56.271999999999728</v>
      </c>
      <c r="Q843" s="64">
        <f t="shared" si="54"/>
        <v>5.0412479107957625E-2</v>
      </c>
      <c r="R843" s="62" t="str">
        <f t="shared" ca="1" si="52"/>
        <v/>
      </c>
    </row>
    <row r="844" spans="15:18" ht="15.6" x14ac:dyDescent="0.3">
      <c r="O844" s="63">
        <f t="shared" si="55"/>
        <v>2.0399999999999658</v>
      </c>
      <c r="P844" s="65">
        <f t="shared" ca="1" si="53"/>
        <v>56.319999999999723</v>
      </c>
      <c r="Q844" s="64">
        <f t="shared" si="54"/>
        <v>4.9800087735074244E-2</v>
      </c>
      <c r="R844" s="62" t="str">
        <f t="shared" ca="1" si="52"/>
        <v/>
      </c>
    </row>
    <row r="845" spans="15:18" ht="15.6" x14ac:dyDescent="0.3">
      <c r="O845" s="63">
        <f t="shared" si="55"/>
        <v>2.0459999999999656</v>
      </c>
      <c r="P845" s="65">
        <f t="shared" ca="1" si="53"/>
        <v>56.367999999999725</v>
      </c>
      <c r="Q845" s="64">
        <f t="shared" si="54"/>
        <v>4.919336446364328E-2</v>
      </c>
      <c r="R845" s="62" t="str">
        <f t="shared" ca="1" si="52"/>
        <v/>
      </c>
    </row>
    <row r="846" spans="15:18" ht="15.6" x14ac:dyDescent="0.3">
      <c r="O846" s="63">
        <f t="shared" si="55"/>
        <v>2.0519999999999654</v>
      </c>
      <c r="P846" s="65">
        <f t="shared" ca="1" si="53"/>
        <v>56.415999999999727</v>
      </c>
      <c r="Q846" s="64">
        <f t="shared" si="54"/>
        <v>4.8592283655371452E-2</v>
      </c>
      <c r="R846" s="62" t="str">
        <f t="shared" ca="1" si="52"/>
        <v/>
      </c>
    </row>
    <row r="847" spans="15:18" ht="15.6" x14ac:dyDescent="0.3">
      <c r="O847" s="63">
        <f t="shared" si="55"/>
        <v>2.0579999999999652</v>
      </c>
      <c r="P847" s="65">
        <f t="shared" ca="1" si="53"/>
        <v>56.463999999999722</v>
      </c>
      <c r="Q847" s="64">
        <f t="shared" si="54"/>
        <v>4.7996819379126261E-2</v>
      </c>
      <c r="R847" s="62" t="str">
        <f t="shared" ca="1" si="52"/>
        <v/>
      </c>
    </row>
    <row r="848" spans="15:18" ht="15.6" x14ac:dyDescent="0.3">
      <c r="O848" s="63">
        <f t="shared" si="55"/>
        <v>2.063999999999965</v>
      </c>
      <c r="P848" s="65">
        <f t="shared" ca="1" si="53"/>
        <v>56.511999999999716</v>
      </c>
      <c r="Q848" s="64">
        <f t="shared" si="54"/>
        <v>4.7406945418225148E-2</v>
      </c>
      <c r="R848" s="62" t="str">
        <f t="shared" ca="1" si="52"/>
        <v/>
      </c>
    </row>
    <row r="849" spans="15:18" ht="15.6" x14ac:dyDescent="0.3">
      <c r="O849" s="63">
        <f t="shared" si="55"/>
        <v>2.0699999999999648</v>
      </c>
      <c r="P849" s="65">
        <f t="shared" ca="1" si="53"/>
        <v>56.559999999999718</v>
      </c>
      <c r="Q849" s="64">
        <f t="shared" si="54"/>
        <v>4.682263527768657E-2</v>
      </c>
      <c r="R849" s="62" t="str">
        <f t="shared" ca="1" si="52"/>
        <v/>
      </c>
    </row>
    <row r="850" spans="15:18" ht="15.6" x14ac:dyDescent="0.3">
      <c r="O850" s="63">
        <f t="shared" si="55"/>
        <v>2.0759999999999645</v>
      </c>
      <c r="P850" s="65">
        <f t="shared" ca="1" si="53"/>
        <v>56.60799999999972</v>
      </c>
      <c r="Q850" s="64">
        <f t="shared" si="54"/>
        <v>4.6243862191441949E-2</v>
      </c>
      <c r="R850" s="62" t="str">
        <f t="shared" ca="1" si="52"/>
        <v/>
      </c>
    </row>
    <row r="851" spans="15:18" ht="15.6" x14ac:dyDescent="0.3">
      <c r="O851" s="63">
        <f t="shared" si="55"/>
        <v>2.0819999999999643</v>
      </c>
      <c r="P851" s="65">
        <f t="shared" ca="1" si="53"/>
        <v>56.655999999999715</v>
      </c>
      <c r="Q851" s="64">
        <f t="shared" si="54"/>
        <v>4.5670599129507286E-2</v>
      </c>
      <c r="R851" s="62" t="str">
        <f t="shared" ca="1" si="52"/>
        <v/>
      </c>
    </row>
    <row r="852" spans="15:18" ht="15.6" x14ac:dyDescent="0.3">
      <c r="O852" s="63">
        <f t="shared" si="55"/>
        <v>2.0879999999999641</v>
      </c>
      <c r="P852" s="65">
        <f t="shared" ca="1" si="53"/>
        <v>56.703999999999709</v>
      </c>
      <c r="Q852" s="64">
        <f t="shared" si="54"/>
        <v>4.5102818805113409E-2</v>
      </c>
      <c r="R852" s="62" t="str">
        <f t="shared" ca="1" si="52"/>
        <v/>
      </c>
    </row>
    <row r="853" spans="15:18" ht="15.6" x14ac:dyDescent="0.3">
      <c r="O853" s="63">
        <f t="shared" si="55"/>
        <v>2.0939999999999639</v>
      </c>
      <c r="P853" s="65">
        <f t="shared" ca="1" si="53"/>
        <v>56.751999999999711</v>
      </c>
      <c r="Q853" s="64">
        <f t="shared" si="54"/>
        <v>4.4540493681794066E-2</v>
      </c>
      <c r="R853" s="62" t="str">
        <f t="shared" ca="1" si="52"/>
        <v/>
      </c>
    </row>
    <row r="854" spans="15:18" ht="15.6" x14ac:dyDescent="0.3">
      <c r="O854" s="63">
        <f t="shared" si="55"/>
        <v>2.0999999999999637</v>
      </c>
      <c r="P854" s="65">
        <f t="shared" ca="1" si="53"/>
        <v>56.799999999999713</v>
      </c>
      <c r="Q854" s="64">
        <f t="shared" si="54"/>
        <v>4.3983595980430557E-2</v>
      </c>
      <c r="R854" s="62" t="str">
        <f t="shared" ca="1" si="52"/>
        <v/>
      </c>
    </row>
    <row r="855" spans="15:18" ht="15.6" x14ac:dyDescent="0.3">
      <c r="O855" s="63">
        <f t="shared" si="55"/>
        <v>2.1059999999999635</v>
      </c>
      <c r="P855" s="65">
        <f t="shared" ca="1" si="53"/>
        <v>56.847999999999708</v>
      </c>
      <c r="Q855" s="64">
        <f t="shared" si="54"/>
        <v>4.3432097686252023E-2</v>
      </c>
      <c r="R855" s="62" t="str">
        <f t="shared" ca="1" si="52"/>
        <v/>
      </c>
    </row>
    <row r="856" spans="15:18" ht="15.6" x14ac:dyDescent="0.3">
      <c r="O856" s="63">
        <f t="shared" si="55"/>
        <v>2.1119999999999632</v>
      </c>
      <c r="P856" s="65">
        <f t="shared" ca="1" si="53"/>
        <v>56.895999999999702</v>
      </c>
      <c r="Q856" s="64">
        <f t="shared" si="54"/>
        <v>4.2885970555790652E-2</v>
      </c>
      <c r="R856" s="62" t="str">
        <f t="shared" ca="1" si="52"/>
        <v/>
      </c>
    </row>
    <row r="857" spans="15:18" ht="15.6" x14ac:dyDescent="0.3">
      <c r="O857" s="63">
        <f t="shared" si="55"/>
        <v>2.117999999999963</v>
      </c>
      <c r="P857" s="65">
        <f t="shared" ca="1" si="53"/>
        <v>56.943999999999704</v>
      </c>
      <c r="Q857" s="64">
        <f t="shared" si="54"/>
        <v>4.2345186123790589E-2</v>
      </c>
      <c r="R857" s="62" t="str">
        <f t="shared" ca="1" si="52"/>
        <v/>
      </c>
    </row>
    <row r="858" spans="15:18" ht="15.6" x14ac:dyDescent="0.3">
      <c r="O858" s="63">
        <f t="shared" si="55"/>
        <v>2.1239999999999628</v>
      </c>
      <c r="P858" s="65">
        <f t="shared" ca="1" si="53"/>
        <v>56.991999999999706</v>
      </c>
      <c r="Q858" s="64">
        <f t="shared" si="54"/>
        <v>4.1809715710069729E-2</v>
      </c>
      <c r="R858" s="62" t="str">
        <f t="shared" ca="1" si="52"/>
        <v/>
      </c>
    </row>
    <row r="859" spans="15:18" ht="15.6" x14ac:dyDescent="0.3">
      <c r="O859" s="63">
        <f t="shared" si="55"/>
        <v>2.1299999999999626</v>
      </c>
      <c r="P859" s="65">
        <f t="shared" ca="1" si="53"/>
        <v>57.039999999999701</v>
      </c>
      <c r="Q859" s="64">
        <f t="shared" si="54"/>
        <v>4.1279530426333699E-2</v>
      </c>
      <c r="R859" s="62" t="str">
        <f t="shared" ca="1" si="52"/>
        <v/>
      </c>
    </row>
    <row r="860" spans="15:18" ht="15.6" x14ac:dyDescent="0.3">
      <c r="O860" s="63">
        <f t="shared" si="55"/>
        <v>2.1359999999999624</v>
      </c>
      <c r="P860" s="65">
        <f t="shared" ca="1" si="53"/>
        <v>57.087999999999695</v>
      </c>
      <c r="Q860" s="64">
        <f t="shared" si="54"/>
        <v>4.0754601182940817E-2</v>
      </c>
      <c r="R860" s="62" t="str">
        <f t="shared" ca="1" si="52"/>
        <v/>
      </c>
    </row>
    <row r="861" spans="15:18" ht="15.6" x14ac:dyDescent="0.3">
      <c r="O861" s="63">
        <f t="shared" si="55"/>
        <v>2.1419999999999622</v>
      </c>
      <c r="P861" s="65">
        <f t="shared" ca="1" si="53"/>
        <v>57.135999999999697</v>
      </c>
      <c r="Q861" s="64">
        <f t="shared" si="54"/>
        <v>4.0234898695617666E-2</v>
      </c>
      <c r="R861" s="62" t="str">
        <f t="shared" ca="1" si="52"/>
        <v/>
      </c>
    </row>
    <row r="862" spans="15:18" ht="15.6" x14ac:dyDescent="0.3">
      <c r="O862" s="63">
        <f t="shared" si="55"/>
        <v>2.1479999999999619</v>
      </c>
      <c r="P862" s="65">
        <f t="shared" ca="1" si="53"/>
        <v>57.183999999999699</v>
      </c>
      <c r="Q862" s="64">
        <f t="shared" si="54"/>
        <v>3.9720393492123897E-2</v>
      </c>
      <c r="R862" s="62" t="str">
        <f t="shared" ca="1" si="52"/>
        <v/>
      </c>
    </row>
    <row r="863" spans="15:18" ht="15.6" x14ac:dyDescent="0.3">
      <c r="O863" s="63">
        <f t="shared" si="55"/>
        <v>2.1539999999999617</v>
      </c>
      <c r="P863" s="65">
        <f t="shared" ca="1" si="53"/>
        <v>57.231999999999694</v>
      </c>
      <c r="Q863" s="64">
        <f t="shared" si="54"/>
        <v>3.9211055918865964E-2</v>
      </c>
      <c r="R863" s="62" t="str">
        <f t="shared" ca="1" si="52"/>
        <v/>
      </c>
    </row>
    <row r="864" spans="15:18" ht="15.6" x14ac:dyDescent="0.3">
      <c r="O864" s="63">
        <f t="shared" si="55"/>
        <v>2.1599999999999615</v>
      </c>
      <c r="P864" s="65">
        <f t="shared" ca="1" si="53"/>
        <v>57.279999999999688</v>
      </c>
      <c r="Q864" s="64">
        <f t="shared" si="54"/>
        <v>3.8706856147458842E-2</v>
      </c>
      <c r="R864" s="62" t="str">
        <f t="shared" ca="1" si="52"/>
        <v/>
      </c>
    </row>
    <row r="865" spans="15:18" ht="15.6" x14ac:dyDescent="0.3">
      <c r="O865" s="63">
        <f t="shared" si="55"/>
        <v>2.1659999999999613</v>
      </c>
      <c r="P865" s="65">
        <f t="shared" ca="1" si="53"/>
        <v>57.32799999999969</v>
      </c>
      <c r="Q865" s="64">
        <f t="shared" si="54"/>
        <v>3.8207764181234907E-2</v>
      </c>
      <c r="R865" s="62" t="str">
        <f t="shared" ca="1" si="52"/>
        <v/>
      </c>
    </row>
    <row r="866" spans="15:18" ht="15.6" x14ac:dyDescent="0.3">
      <c r="O866" s="63">
        <f t="shared" si="55"/>
        <v>2.1719999999999611</v>
      </c>
      <c r="P866" s="65">
        <f t="shared" ca="1" si="53"/>
        <v>57.375999999999692</v>
      </c>
      <c r="Q866" s="64">
        <f t="shared" si="54"/>
        <v>3.7713749861699383E-2</v>
      </c>
      <c r="R866" s="62" t="str">
        <f t="shared" ca="1" si="52"/>
        <v/>
      </c>
    </row>
    <row r="867" spans="15:18" ht="15.6" x14ac:dyDescent="0.3">
      <c r="O867" s="63">
        <f t="shared" si="55"/>
        <v>2.1779999999999609</v>
      </c>
      <c r="P867" s="65">
        <f t="shared" ca="1" si="53"/>
        <v>57.423999999999687</v>
      </c>
      <c r="Q867" s="64">
        <f t="shared" si="54"/>
        <v>3.7224782874931549E-2</v>
      </c>
      <c r="R867" s="62" t="str">
        <f t="shared" ca="1" si="52"/>
        <v/>
      </c>
    </row>
    <row r="868" spans="15:18" ht="15.6" x14ac:dyDescent="0.3">
      <c r="O868" s="63">
        <f t="shared" si="55"/>
        <v>2.1839999999999606</v>
      </c>
      <c r="P868" s="65">
        <f t="shared" ca="1" si="53"/>
        <v>57.471999999999682</v>
      </c>
      <c r="Q868" s="64">
        <f t="shared" si="54"/>
        <v>3.674083275793117E-2</v>
      </c>
      <c r="R868" s="62" t="str">
        <f t="shared" ca="1" si="52"/>
        <v/>
      </c>
    </row>
    <row r="869" spans="15:18" ht="15.6" x14ac:dyDescent="0.3">
      <c r="O869" s="63">
        <f t="shared" si="55"/>
        <v>2.1899999999999604</v>
      </c>
      <c r="P869" s="65">
        <f t="shared" ca="1" si="53"/>
        <v>57.519999999999683</v>
      </c>
      <c r="Q869" s="64">
        <f t="shared" si="54"/>
        <v>3.6261868904909365E-2</v>
      </c>
      <c r="R869" s="62" t="str">
        <f t="shared" ca="1" si="52"/>
        <v/>
      </c>
    </row>
    <row r="870" spans="15:18" ht="15.6" x14ac:dyDescent="0.3">
      <c r="O870" s="63">
        <f t="shared" si="55"/>
        <v>2.1959999999999602</v>
      </c>
      <c r="P870" s="65">
        <f t="shared" ca="1" si="53"/>
        <v>57.567999999999685</v>
      </c>
      <c r="Q870" s="64">
        <f t="shared" si="54"/>
        <v>3.5787860573523324E-2</v>
      </c>
      <c r="R870" s="62" t="str">
        <f t="shared" ca="1" si="52"/>
        <v/>
      </c>
    </row>
    <row r="871" spans="15:18" ht="15.6" x14ac:dyDescent="0.3">
      <c r="O871" s="63">
        <f t="shared" si="55"/>
        <v>2.20199999999996</v>
      </c>
      <c r="P871" s="65">
        <f t="shared" ca="1" si="53"/>
        <v>57.61599999999968</v>
      </c>
      <c r="Q871" s="64">
        <f t="shared" si="54"/>
        <v>3.5318776891054372E-2</v>
      </c>
      <c r="R871" s="62" t="str">
        <f t="shared" ca="1" si="52"/>
        <v/>
      </c>
    </row>
    <row r="872" spans="15:18" ht="15.6" x14ac:dyDescent="0.3">
      <c r="O872" s="63">
        <f t="shared" si="55"/>
        <v>2.2079999999999598</v>
      </c>
      <c r="P872" s="65">
        <f t="shared" ca="1" si="53"/>
        <v>57.663999999999675</v>
      </c>
      <c r="Q872" s="64">
        <f t="shared" si="54"/>
        <v>3.4854586860528523E-2</v>
      </c>
      <c r="R872" s="62" t="str">
        <f t="shared" ca="1" si="52"/>
        <v/>
      </c>
    </row>
    <row r="873" spans="15:18" ht="15.6" x14ac:dyDescent="0.3">
      <c r="O873" s="63">
        <f t="shared" si="55"/>
        <v>2.2139999999999596</v>
      </c>
      <c r="P873" s="65">
        <f t="shared" ca="1" si="53"/>
        <v>57.711999999999676</v>
      </c>
      <c r="Q873" s="64">
        <f t="shared" si="54"/>
        <v>3.4395259366779354E-2</v>
      </c>
      <c r="R873" s="62" t="str">
        <f t="shared" ca="1" si="52"/>
        <v/>
      </c>
    </row>
    <row r="874" spans="15:18" ht="15.6" x14ac:dyDescent="0.3">
      <c r="O874" s="63">
        <f t="shared" si="55"/>
        <v>2.2199999999999593</v>
      </c>
      <c r="P874" s="65">
        <f t="shared" ca="1" si="53"/>
        <v>57.759999999999678</v>
      </c>
      <c r="Q874" s="64">
        <f t="shared" si="54"/>
        <v>3.3940763182452253E-2</v>
      </c>
      <c r="R874" s="62" t="str">
        <f t="shared" ca="1" si="52"/>
        <v/>
      </c>
    </row>
    <row r="875" spans="15:18" ht="15.6" x14ac:dyDescent="0.3">
      <c r="O875" s="63">
        <f t="shared" si="55"/>
        <v>2.2259999999999591</v>
      </c>
      <c r="P875" s="65">
        <f t="shared" ca="1" si="53"/>
        <v>57.807999999999673</v>
      </c>
      <c r="Q875" s="64">
        <f t="shared" si="54"/>
        <v>3.3491066973949851E-2</v>
      </c>
      <c r="R875" s="62" t="str">
        <f t="shared" ca="1" si="52"/>
        <v/>
      </c>
    </row>
    <row r="876" spans="15:18" ht="15.6" x14ac:dyDescent="0.3">
      <c r="O876" s="63">
        <f t="shared" si="55"/>
        <v>2.2319999999999589</v>
      </c>
      <c r="P876" s="65">
        <f t="shared" ca="1" si="53"/>
        <v>57.855999999999668</v>
      </c>
      <c r="Q876" s="64">
        <f t="shared" si="54"/>
        <v>3.3046139307317854E-2</v>
      </c>
      <c r="R876" s="62" t="str">
        <f t="shared" ca="1" si="52"/>
        <v/>
      </c>
    </row>
    <row r="877" spans="15:18" ht="15.6" x14ac:dyDescent="0.3">
      <c r="O877" s="63">
        <f t="shared" si="55"/>
        <v>2.2379999999999587</v>
      </c>
      <c r="P877" s="65">
        <f t="shared" ca="1" si="53"/>
        <v>57.90399999999967</v>
      </c>
      <c r="Q877" s="64">
        <f t="shared" si="54"/>
        <v>3.2605948654071071E-2</v>
      </c>
      <c r="R877" s="62" t="str">
        <f t="shared" ca="1" si="52"/>
        <v/>
      </c>
    </row>
    <row r="878" spans="15:18" ht="15.6" x14ac:dyDescent="0.3">
      <c r="O878" s="63">
        <f t="shared" si="55"/>
        <v>2.2439999999999585</v>
      </c>
      <c r="P878" s="65">
        <f t="shared" ca="1" si="53"/>
        <v>57.951999999999671</v>
      </c>
      <c r="Q878" s="64">
        <f t="shared" si="54"/>
        <v>3.2170463396958941E-2</v>
      </c>
      <c r="R878" s="62" t="str">
        <f t="shared" ca="1" si="52"/>
        <v/>
      </c>
    </row>
    <row r="879" spans="15:18" ht="15.6" x14ac:dyDescent="0.3">
      <c r="O879" s="63">
        <f t="shared" si="55"/>
        <v>2.2499999999999583</v>
      </c>
      <c r="P879" s="65">
        <f t="shared" ca="1" si="53"/>
        <v>57.999999999999666</v>
      </c>
      <c r="Q879" s="64">
        <f t="shared" si="54"/>
        <v>3.1739651835670402E-2</v>
      </c>
      <c r="R879" s="62" t="str">
        <f t="shared" ca="1" si="52"/>
        <v/>
      </c>
    </row>
    <row r="880" spans="15:18" ht="15.6" x14ac:dyDescent="0.3">
      <c r="O880" s="63">
        <f t="shared" si="55"/>
        <v>2.255999999999958</v>
      </c>
      <c r="P880" s="65">
        <f t="shared" ca="1" si="53"/>
        <v>58.047999999999661</v>
      </c>
      <c r="Q880" s="64">
        <f t="shared" si="54"/>
        <v>3.1313482192477239E-2</v>
      </c>
      <c r="R880" s="62" t="str">
        <f t="shared" ca="1" si="52"/>
        <v/>
      </c>
    </row>
    <row r="881" spans="15:18" ht="15.6" x14ac:dyDescent="0.3">
      <c r="O881" s="63">
        <f t="shared" si="55"/>
        <v>2.2619999999999578</v>
      </c>
      <c r="P881" s="65">
        <f t="shared" ca="1" si="53"/>
        <v>58.095999999999663</v>
      </c>
      <c r="Q881" s="64">
        <f t="shared" si="54"/>
        <v>3.0891922617816116E-2</v>
      </c>
      <c r="R881" s="62" t="str">
        <f t="shared" ca="1" si="52"/>
        <v/>
      </c>
    </row>
    <row r="882" spans="15:18" ht="15.6" x14ac:dyDescent="0.3">
      <c r="O882" s="63">
        <f t="shared" si="55"/>
        <v>2.2679999999999576</v>
      </c>
      <c r="P882" s="65">
        <f t="shared" ca="1" si="53"/>
        <v>58.143999999999664</v>
      </c>
      <c r="Q882" s="64">
        <f t="shared" si="54"/>
        <v>3.0474941195808351E-2</v>
      </c>
      <c r="R882" s="62" t="str">
        <f t="shared" ca="1" si="52"/>
        <v/>
      </c>
    </row>
    <row r="883" spans="15:18" ht="15.6" x14ac:dyDescent="0.3">
      <c r="O883" s="63">
        <f t="shared" si="55"/>
        <v>2.2739999999999574</v>
      </c>
      <c r="P883" s="65">
        <f t="shared" ca="1" si="53"/>
        <v>58.191999999999659</v>
      </c>
      <c r="Q883" s="64">
        <f t="shared" si="54"/>
        <v>3.0062505949717499E-2</v>
      </c>
      <c r="R883" s="62" t="str">
        <f t="shared" ca="1" si="52"/>
        <v/>
      </c>
    </row>
    <row r="884" spans="15:18" ht="15.6" x14ac:dyDescent="0.3">
      <c r="O884" s="63">
        <f t="shared" si="55"/>
        <v>2.2799999999999572</v>
      </c>
      <c r="P884" s="65">
        <f t="shared" ca="1" si="53"/>
        <v>58.239999999999654</v>
      </c>
      <c r="Q884" s="64">
        <f t="shared" si="54"/>
        <v>2.9654584847344161E-2</v>
      </c>
      <c r="R884" s="62" t="str">
        <f t="shared" ca="1" si="52"/>
        <v/>
      </c>
    </row>
    <row r="885" spans="15:18" ht="15.6" x14ac:dyDescent="0.3">
      <c r="O885" s="63">
        <f t="shared" si="55"/>
        <v>2.285999999999957</v>
      </c>
      <c r="P885" s="65">
        <f t="shared" ca="1" si="53"/>
        <v>58.287999999999656</v>
      </c>
      <c r="Q885" s="64">
        <f t="shared" si="54"/>
        <v>2.9251145806357813E-2</v>
      </c>
      <c r="R885" s="62" t="str">
        <f t="shared" ca="1" si="52"/>
        <v/>
      </c>
    </row>
    <row r="886" spans="15:18" ht="15.6" x14ac:dyDescent="0.3">
      <c r="O886" s="63">
        <f t="shared" si="55"/>
        <v>2.2919999999999567</v>
      </c>
      <c r="P886" s="65">
        <f t="shared" ca="1" si="53"/>
        <v>58.335999999999657</v>
      </c>
      <c r="Q886" s="64">
        <f t="shared" si="54"/>
        <v>2.8852156699565364E-2</v>
      </c>
      <c r="R886" s="62" t="str">
        <f t="shared" ca="1" si="52"/>
        <v/>
      </c>
    </row>
    <row r="887" spans="15:18" ht="15.6" x14ac:dyDescent="0.3">
      <c r="O887" s="63">
        <f t="shared" si="55"/>
        <v>2.2979999999999565</v>
      </c>
      <c r="P887" s="65">
        <f t="shared" ca="1" si="53"/>
        <v>58.383999999999652</v>
      </c>
      <c r="Q887" s="64">
        <f t="shared" si="54"/>
        <v>2.8457585360116104E-2</v>
      </c>
      <c r="R887" s="62" t="str">
        <f t="shared" ca="1" si="52"/>
        <v/>
      </c>
    </row>
    <row r="888" spans="15:18" ht="15.6" x14ac:dyDescent="0.3">
      <c r="O888" s="63">
        <f t="shared" si="55"/>
        <v>2.3039999999999563</v>
      </c>
      <c r="P888" s="65">
        <f t="shared" ca="1" si="53"/>
        <v>58.431999999999647</v>
      </c>
      <c r="Q888" s="64">
        <f t="shared" si="54"/>
        <v>2.8067399586642918E-2</v>
      </c>
      <c r="R888" s="62" t="str">
        <f t="shared" ca="1" si="52"/>
        <v/>
      </c>
    </row>
    <row r="889" spans="15:18" ht="15.6" x14ac:dyDescent="0.3">
      <c r="O889" s="63">
        <f t="shared" si="55"/>
        <v>2.3099999999999561</v>
      </c>
      <c r="P889" s="65">
        <f t="shared" ca="1" si="53"/>
        <v>58.479999999999649</v>
      </c>
      <c r="Q889" s="64">
        <f t="shared" si="54"/>
        <v>2.7681567148339373E-2</v>
      </c>
      <c r="R889" s="62" t="str">
        <f t="shared" ca="1" si="52"/>
        <v/>
      </c>
    </row>
    <row r="890" spans="15:18" ht="15.6" x14ac:dyDescent="0.3">
      <c r="O890" s="63">
        <f t="shared" si="55"/>
        <v>2.3159999999999559</v>
      </c>
      <c r="P890" s="65">
        <f t="shared" ca="1" si="53"/>
        <v>58.527999999999651</v>
      </c>
      <c r="Q890" s="64">
        <f t="shared" si="54"/>
        <v>2.7300055789972615E-2</v>
      </c>
      <c r="R890" s="62" t="str">
        <f t="shared" ca="1" si="52"/>
        <v/>
      </c>
    </row>
    <row r="891" spans="15:18" ht="15.6" x14ac:dyDescent="0.3">
      <c r="O891" s="63">
        <f t="shared" si="55"/>
        <v>2.3219999999999557</v>
      </c>
      <c r="P891" s="65">
        <f t="shared" ca="1" si="53"/>
        <v>58.575999999999645</v>
      </c>
      <c r="Q891" s="64">
        <f t="shared" si="54"/>
        <v>2.6922833236831735E-2</v>
      </c>
      <c r="R891" s="62" t="str">
        <f t="shared" ca="1" si="52"/>
        <v/>
      </c>
    </row>
    <row r="892" spans="15:18" ht="15.6" x14ac:dyDescent="0.3">
      <c r="O892" s="63">
        <f t="shared" si="55"/>
        <v>2.3279999999999554</v>
      </c>
      <c r="P892" s="65">
        <f t="shared" ca="1" si="53"/>
        <v>58.62399999999964</v>
      </c>
      <c r="Q892" s="64">
        <f t="shared" si="54"/>
        <v>2.6549867199611544E-2</v>
      </c>
      <c r="R892" s="62" t="str">
        <f t="shared" ca="1" si="52"/>
        <v/>
      </c>
    </row>
    <row r="893" spans="15:18" ht="15.6" x14ac:dyDescent="0.3">
      <c r="O893" s="63">
        <f t="shared" si="55"/>
        <v>2.3339999999999552</v>
      </c>
      <c r="P893" s="65">
        <f t="shared" ca="1" si="53"/>
        <v>58.671999999999642</v>
      </c>
      <c r="Q893" s="64">
        <f t="shared" si="54"/>
        <v>2.6181125379231646E-2</v>
      </c>
      <c r="R893" s="62" t="str">
        <f t="shared" ca="1" si="52"/>
        <v/>
      </c>
    </row>
    <row r="894" spans="15:18" ht="15.6" x14ac:dyDescent="0.3">
      <c r="O894" s="63">
        <f t="shared" si="55"/>
        <v>2.339999999999955</v>
      </c>
      <c r="P894" s="65">
        <f t="shared" ca="1" si="53"/>
        <v>58.719999999999644</v>
      </c>
      <c r="Q894" s="64">
        <f t="shared" si="54"/>
        <v>2.5816575471590397E-2</v>
      </c>
      <c r="R894" s="62" t="str">
        <f t="shared" ca="1" si="52"/>
        <v/>
      </c>
    </row>
    <row r="895" spans="15:18" ht="15.6" x14ac:dyDescent="0.3">
      <c r="O895" s="63">
        <f t="shared" si="55"/>
        <v>2.3459999999999548</v>
      </c>
      <c r="P895" s="65">
        <f t="shared" ca="1" si="53"/>
        <v>58.767999999999638</v>
      </c>
      <c r="Q895" s="64">
        <f t="shared" si="54"/>
        <v>2.545618517225403E-2</v>
      </c>
      <c r="R895" s="62" t="str">
        <f t="shared" ca="1" si="52"/>
        <v/>
      </c>
    </row>
    <row r="896" spans="15:18" ht="15.6" x14ac:dyDescent="0.3">
      <c r="O896" s="63">
        <f t="shared" si="55"/>
        <v>2.3519999999999546</v>
      </c>
      <c r="P896" s="65">
        <f t="shared" ca="1" si="53"/>
        <v>58.815999999999633</v>
      </c>
      <c r="Q896" s="64">
        <f t="shared" si="54"/>
        <v>2.5099922181080449E-2</v>
      </c>
      <c r="R896" s="62" t="str">
        <f t="shared" ca="1" si="52"/>
        <v/>
      </c>
    </row>
    <row r="897" spans="15:18" ht="15.6" x14ac:dyDescent="0.3">
      <c r="O897" s="63">
        <f t="shared" si="55"/>
        <v>2.3579999999999544</v>
      </c>
      <c r="P897" s="65">
        <f t="shared" ca="1" si="53"/>
        <v>58.863999999999635</v>
      </c>
      <c r="Q897" s="64">
        <f t="shared" si="54"/>
        <v>2.4747754206777918E-2</v>
      </c>
      <c r="R897" s="62" t="str">
        <f t="shared" ca="1" si="52"/>
        <v/>
      </c>
    </row>
    <row r="898" spans="15:18" ht="15.6" x14ac:dyDescent="0.3">
      <c r="O898" s="63">
        <f t="shared" si="55"/>
        <v>2.3639999999999541</v>
      </c>
      <c r="P898" s="65">
        <f t="shared" ca="1" si="53"/>
        <v>58.911999999999637</v>
      </c>
      <c r="Q898" s="64">
        <f t="shared" si="54"/>
        <v>2.4399648971398409E-2</v>
      </c>
      <c r="R898" s="62" t="str">
        <f t="shared" ca="1" si="52"/>
        <v/>
      </c>
    </row>
    <row r="899" spans="15:18" ht="15.6" x14ac:dyDescent="0.3">
      <c r="O899" s="63">
        <f t="shared" si="55"/>
        <v>2.3699999999999539</v>
      </c>
      <c r="P899" s="65">
        <f t="shared" ca="1" si="53"/>
        <v>58.959999999999631</v>
      </c>
      <c r="Q899" s="64">
        <f t="shared" si="54"/>
        <v>2.4055574214765597E-2</v>
      </c>
      <c r="R899" s="62" t="str">
        <f t="shared" ca="1" si="52"/>
        <v/>
      </c>
    </row>
    <row r="900" spans="15:18" ht="15.6" x14ac:dyDescent="0.3">
      <c r="O900" s="63">
        <f t="shared" si="55"/>
        <v>2.3759999999999537</v>
      </c>
      <c r="P900" s="65">
        <f t="shared" ca="1" si="53"/>
        <v>59.007999999999626</v>
      </c>
      <c r="Q900" s="64">
        <f t="shared" si="54"/>
        <v>2.3715497698837459E-2</v>
      </c>
      <c r="R900" s="62" t="str">
        <f t="shared" ref="R900:R963" ca="1" si="56">IF(AND(P900&gt;=$M$2,P900&lt;=$N$2),Q900,"")</f>
        <v/>
      </c>
    </row>
    <row r="901" spans="15:18" ht="15.6" x14ac:dyDescent="0.3">
      <c r="O901" s="63">
        <f t="shared" si="55"/>
        <v>2.3819999999999535</v>
      </c>
      <c r="P901" s="65">
        <f t="shared" ref="P901:P964" ca="1" si="57">$B$3+$F$3*O901</f>
        <v>59.055999999999628</v>
      </c>
      <c r="Q901" s="64">
        <f t="shared" ref="Q901:Q964" si="58">_xlfn.NORM.S.DIST(O901,0)</f>
        <v>2.3379387212003507E-2</v>
      </c>
      <c r="R901" s="62" t="str">
        <f t="shared" ca="1" si="56"/>
        <v/>
      </c>
    </row>
    <row r="902" spans="15:18" ht="15.6" x14ac:dyDescent="0.3">
      <c r="O902" s="63">
        <f t="shared" ref="O902:O965" si="59">O901+0.006</f>
        <v>2.3879999999999533</v>
      </c>
      <c r="P902" s="65">
        <f t="shared" ca="1" si="57"/>
        <v>59.10399999999963</v>
      </c>
      <c r="Q902" s="64">
        <f t="shared" si="58"/>
        <v>2.3047210573316598E-2</v>
      </c>
      <c r="R902" s="62" t="str">
        <f t="shared" ca="1" si="56"/>
        <v/>
      </c>
    </row>
    <row r="903" spans="15:18" ht="15.6" x14ac:dyDescent="0.3">
      <c r="O903" s="63">
        <f t="shared" si="59"/>
        <v>2.3939999999999531</v>
      </c>
      <c r="P903" s="65">
        <f t="shared" ca="1" si="57"/>
        <v>59.151999999999624</v>
      </c>
      <c r="Q903" s="64">
        <f t="shared" si="58"/>
        <v>2.2718935636659388E-2</v>
      </c>
      <c r="R903" s="62" t="str">
        <f t="shared" ca="1" si="56"/>
        <v/>
      </c>
    </row>
    <row r="904" spans="15:18" ht="15.6" x14ac:dyDescent="0.3">
      <c r="O904" s="63">
        <f t="shared" si="59"/>
        <v>2.3999999999999528</v>
      </c>
      <c r="P904" s="65">
        <f t="shared" ca="1" si="57"/>
        <v>59.199999999999619</v>
      </c>
      <c r="Q904" s="64">
        <f t="shared" si="58"/>
        <v>2.2394530294845436E-2</v>
      </c>
      <c r="R904" s="62" t="str">
        <f t="shared" ca="1" si="56"/>
        <v/>
      </c>
    </row>
    <row r="905" spans="15:18" ht="15.6" x14ac:dyDescent="0.3">
      <c r="O905" s="63">
        <f t="shared" si="59"/>
        <v>2.4059999999999526</v>
      </c>
      <c r="P905" s="65">
        <f t="shared" ca="1" si="57"/>
        <v>59.247999999999621</v>
      </c>
      <c r="Q905" s="64">
        <f t="shared" si="58"/>
        <v>2.2073962483654969E-2</v>
      </c>
      <c r="R905" s="62" t="str">
        <f t="shared" ca="1" si="56"/>
        <v/>
      </c>
    </row>
    <row r="906" spans="15:18" ht="15.6" x14ac:dyDescent="0.3">
      <c r="O906" s="63">
        <f t="shared" si="59"/>
        <v>2.4119999999999524</v>
      </c>
      <c r="P906" s="65">
        <f t="shared" ca="1" si="57"/>
        <v>59.295999999999623</v>
      </c>
      <c r="Q906" s="64">
        <f t="shared" si="58"/>
        <v>2.1757200185805466E-2</v>
      </c>
      <c r="R906" s="62" t="str">
        <f t="shared" ca="1" si="56"/>
        <v/>
      </c>
    </row>
    <row r="907" spans="15:18" ht="15.6" x14ac:dyDescent="0.3">
      <c r="O907" s="63">
        <f t="shared" si="59"/>
        <v>2.4179999999999522</v>
      </c>
      <c r="P907" s="65">
        <f t="shared" ca="1" si="57"/>
        <v>59.343999999999618</v>
      </c>
      <c r="Q907" s="64">
        <f t="shared" si="58"/>
        <v>2.1444211434857065E-2</v>
      </c>
      <c r="R907" s="62" t="str">
        <f t="shared" ca="1" si="56"/>
        <v/>
      </c>
    </row>
    <row r="908" spans="15:18" ht="15.6" x14ac:dyDescent="0.3">
      <c r="O908" s="63">
        <f t="shared" si="59"/>
        <v>2.423999999999952</v>
      </c>
      <c r="P908" s="65">
        <f t="shared" ca="1" si="57"/>
        <v>59.391999999999612</v>
      </c>
      <c r="Q908" s="64">
        <f t="shared" si="58"/>
        <v>2.1134964319052936E-2</v>
      </c>
      <c r="R908" s="62" t="str">
        <f t="shared" ca="1" si="56"/>
        <v/>
      </c>
    </row>
    <row r="909" spans="15:18" ht="15.6" x14ac:dyDescent="0.3">
      <c r="O909" s="63">
        <f t="shared" si="59"/>
        <v>2.4299999999999518</v>
      </c>
      <c r="P909" s="65">
        <f t="shared" ca="1" si="57"/>
        <v>59.439999999999614</v>
      </c>
      <c r="Q909" s="64">
        <f t="shared" si="58"/>
        <v>2.0829426985094639E-2</v>
      </c>
      <c r="R909" s="62" t="str">
        <f t="shared" ca="1" si="56"/>
        <v/>
      </c>
    </row>
    <row r="910" spans="15:18" ht="15.6" x14ac:dyDescent="0.3">
      <c r="O910" s="63">
        <f t="shared" si="59"/>
        <v>2.4359999999999515</v>
      </c>
      <c r="P910" s="65">
        <f t="shared" ca="1" si="57"/>
        <v>59.487999999999616</v>
      </c>
      <c r="Q910" s="64">
        <f t="shared" si="58"/>
        <v>2.0527567641852706E-2</v>
      </c>
      <c r="R910" s="62" t="str">
        <f t="shared" ca="1" si="56"/>
        <v/>
      </c>
    </row>
    <row r="911" spans="15:18" ht="15.6" x14ac:dyDescent="0.3">
      <c r="O911" s="63">
        <f t="shared" si="59"/>
        <v>2.4419999999999513</v>
      </c>
      <c r="P911" s="65">
        <f t="shared" ca="1" si="57"/>
        <v>59.535999999999611</v>
      </c>
      <c r="Q911" s="64">
        <f t="shared" si="58"/>
        <v>2.0229354564012609E-2</v>
      </c>
      <c r="R911" s="62" t="str">
        <f t="shared" ca="1" si="56"/>
        <v/>
      </c>
    </row>
    <row r="912" spans="15:18" ht="15.6" x14ac:dyDescent="0.3">
      <c r="O912" s="63">
        <f t="shared" si="59"/>
        <v>2.4479999999999511</v>
      </c>
      <c r="P912" s="65">
        <f t="shared" ca="1" si="57"/>
        <v>59.583999999999605</v>
      </c>
      <c r="Q912" s="64">
        <f t="shared" si="58"/>
        <v>1.993475609565603E-2</v>
      </c>
      <c r="R912" s="62" t="str">
        <f t="shared" ca="1" si="56"/>
        <v/>
      </c>
    </row>
    <row r="913" spans="15:18" ht="15.6" x14ac:dyDescent="0.3">
      <c r="O913" s="63">
        <f t="shared" si="59"/>
        <v>2.4539999999999509</v>
      </c>
      <c r="P913" s="65">
        <f t="shared" ca="1" si="57"/>
        <v>59.631999999999607</v>
      </c>
      <c r="Q913" s="64">
        <f t="shared" si="58"/>
        <v>1.9643740653777927E-2</v>
      </c>
      <c r="R913" s="62" t="str">
        <f t="shared" ca="1" si="56"/>
        <v/>
      </c>
    </row>
    <row r="914" spans="15:18" ht="15.6" x14ac:dyDescent="0.3">
      <c r="O914" s="63">
        <f t="shared" si="59"/>
        <v>2.4599999999999507</v>
      </c>
      <c r="P914" s="65">
        <f t="shared" ca="1" si="57"/>
        <v>59.679999999999609</v>
      </c>
      <c r="Q914" s="64">
        <f t="shared" si="58"/>
        <v>1.935627673173931E-2</v>
      </c>
      <c r="R914" s="62" t="str">
        <f t="shared" ca="1" si="56"/>
        <v/>
      </c>
    </row>
    <row r="915" spans="15:18" ht="15.6" x14ac:dyDescent="0.3">
      <c r="O915" s="63">
        <f t="shared" si="59"/>
        <v>2.4659999999999505</v>
      </c>
      <c r="P915" s="65">
        <f t="shared" ca="1" si="57"/>
        <v>59.727999999999604</v>
      </c>
      <c r="Q915" s="64">
        <f t="shared" si="58"/>
        <v>1.9072332902656093E-2</v>
      </c>
      <c r="R915" s="62" t="str">
        <f t="shared" ca="1" si="56"/>
        <v/>
      </c>
    </row>
    <row r="916" spans="15:18" ht="15.6" x14ac:dyDescent="0.3">
      <c r="O916" s="63">
        <f t="shared" si="59"/>
        <v>2.4719999999999502</v>
      </c>
      <c r="P916" s="65">
        <f t="shared" ca="1" si="57"/>
        <v>59.775999999999598</v>
      </c>
      <c r="Q916" s="64">
        <f t="shared" si="58"/>
        <v>1.8791877822724151E-2</v>
      </c>
      <c r="R916" s="62" t="str">
        <f t="shared" ca="1" si="56"/>
        <v/>
      </c>
    </row>
    <row r="917" spans="15:18" ht="15.6" x14ac:dyDescent="0.3">
      <c r="O917" s="63">
        <f t="shared" si="59"/>
        <v>2.47799999999995</v>
      </c>
      <c r="P917" s="65">
        <f t="shared" ca="1" si="57"/>
        <v>59.8239999999996</v>
      </c>
      <c r="Q917" s="64">
        <f t="shared" si="58"/>
        <v>1.8514880234480766E-2</v>
      </c>
      <c r="R917" s="62" t="str">
        <f t="shared" ca="1" si="56"/>
        <v/>
      </c>
    </row>
    <row r="918" spans="15:18" ht="15.6" x14ac:dyDescent="0.3">
      <c r="O918" s="63">
        <f t="shared" si="59"/>
        <v>2.4839999999999498</v>
      </c>
      <c r="P918" s="65">
        <f t="shared" ca="1" si="57"/>
        <v>59.871999999999602</v>
      </c>
      <c r="Q918" s="64">
        <f t="shared" si="58"/>
        <v>1.8241308970002826E-2</v>
      </c>
      <c r="R918" s="62" t="str">
        <f t="shared" ca="1" si="56"/>
        <v/>
      </c>
    </row>
    <row r="919" spans="15:18" ht="15.6" x14ac:dyDescent="0.3">
      <c r="O919" s="63">
        <f t="shared" si="59"/>
        <v>2.4899999999999496</v>
      </c>
      <c r="P919" s="65">
        <f t="shared" ca="1" si="57"/>
        <v>59.919999999999597</v>
      </c>
      <c r="Q919" s="64">
        <f t="shared" si="58"/>
        <v>1.7971132954041898E-2</v>
      </c>
      <c r="R919" s="62" t="str">
        <f t="shared" ca="1" si="56"/>
        <v/>
      </c>
    </row>
    <row r="920" spans="15:18" ht="15.6" x14ac:dyDescent="0.3">
      <c r="O920" s="63">
        <f t="shared" si="59"/>
        <v>2.4959999999999494</v>
      </c>
      <c r="P920" s="65">
        <f t="shared" ca="1" si="57"/>
        <v>59.967999999999591</v>
      </c>
      <c r="Q920" s="64">
        <f t="shared" si="58"/>
        <v>1.7704321207096453E-2</v>
      </c>
      <c r="R920" s="62" t="str">
        <f t="shared" ca="1" si="56"/>
        <v/>
      </c>
    </row>
    <row r="921" spans="15:18" ht="15.6" x14ac:dyDescent="0.3">
      <c r="O921" s="63">
        <f t="shared" si="59"/>
        <v>2.5019999999999492</v>
      </c>
      <c r="P921" s="65">
        <f t="shared" ca="1" si="57"/>
        <v>60.015999999999593</v>
      </c>
      <c r="Q921" s="64">
        <f t="shared" si="58"/>
        <v>1.7440842848421588E-2</v>
      </c>
      <c r="R921" s="62" t="str">
        <f t="shared" ca="1" si="56"/>
        <v/>
      </c>
    </row>
    <row r="922" spans="15:18" ht="15.6" x14ac:dyDescent="0.3">
      <c r="O922" s="63">
        <f t="shared" si="59"/>
        <v>2.5079999999999489</v>
      </c>
      <c r="P922" s="65">
        <f t="shared" ca="1" si="57"/>
        <v>60.063999999999595</v>
      </c>
      <c r="Q922" s="64">
        <f t="shared" si="58"/>
        <v>1.7180667098976459E-2</v>
      </c>
      <c r="R922" s="62" t="str">
        <f t="shared" ca="1" si="56"/>
        <v/>
      </c>
    </row>
    <row r="923" spans="15:18" ht="15.6" x14ac:dyDescent="0.3">
      <c r="O923" s="63">
        <f t="shared" si="59"/>
        <v>2.5139999999999487</v>
      </c>
      <c r="P923" s="65">
        <f t="shared" ca="1" si="57"/>
        <v>60.11199999999959</v>
      </c>
      <c r="Q923" s="64">
        <f t="shared" si="58"/>
        <v>1.6923763284309706E-2</v>
      </c>
      <c r="R923" s="62" t="str">
        <f t="shared" ca="1" si="56"/>
        <v/>
      </c>
    </row>
    <row r="924" spans="15:18" ht="15.6" x14ac:dyDescent="0.3">
      <c r="O924" s="63">
        <f t="shared" si="59"/>
        <v>2.5199999999999485</v>
      </c>
      <c r="P924" s="65">
        <f t="shared" ca="1" si="57"/>
        <v>60.159999999999584</v>
      </c>
      <c r="Q924" s="64">
        <f t="shared" si="58"/>
        <v>1.6670100837383225E-2</v>
      </c>
      <c r="R924" s="62" t="str">
        <f t="shared" ca="1" si="56"/>
        <v/>
      </c>
    </row>
    <row r="925" spans="15:18" ht="15.6" x14ac:dyDescent="0.3">
      <c r="O925" s="63">
        <f t="shared" si="59"/>
        <v>2.5259999999999483</v>
      </c>
      <c r="P925" s="65">
        <f t="shared" ca="1" si="57"/>
        <v>60.207999999999586</v>
      </c>
      <c r="Q925" s="64">
        <f t="shared" si="58"/>
        <v>1.6419649301334563E-2</v>
      </c>
      <c r="R925" s="62" t="str">
        <f t="shared" ca="1" si="56"/>
        <v/>
      </c>
    </row>
    <row r="926" spans="15:18" ht="15.6" x14ac:dyDescent="0.3">
      <c r="O926" s="63">
        <f t="shared" si="59"/>
        <v>2.5319999999999481</v>
      </c>
      <c r="P926" s="65">
        <f t="shared" ca="1" si="57"/>
        <v>60.255999999999588</v>
      </c>
      <c r="Q926" s="64">
        <f t="shared" si="58"/>
        <v>1.6172378332178314E-2</v>
      </c>
      <c r="R926" s="62" t="str">
        <f t="shared" ca="1" si="56"/>
        <v/>
      </c>
    </row>
    <row r="927" spans="15:18" ht="15.6" x14ac:dyDescent="0.3">
      <c r="O927" s="63">
        <f t="shared" si="59"/>
        <v>2.5379999999999479</v>
      </c>
      <c r="P927" s="65">
        <f t="shared" ca="1" si="57"/>
        <v>60.303999999999583</v>
      </c>
      <c r="Q927" s="64">
        <f t="shared" si="58"/>
        <v>1.592825770144677E-2</v>
      </c>
      <c r="R927" s="62" t="str">
        <f t="shared" ca="1" si="56"/>
        <v/>
      </c>
    </row>
    <row r="928" spans="15:18" ht="15.6" x14ac:dyDescent="0.3">
      <c r="O928" s="63">
        <f t="shared" si="59"/>
        <v>2.5439999999999476</v>
      </c>
      <c r="P928" s="65">
        <f t="shared" ca="1" si="57"/>
        <v>60.351999999999578</v>
      </c>
      <c r="Q928" s="64">
        <f t="shared" si="58"/>
        <v>1.5687257298770203E-2</v>
      </c>
      <c r="R928" s="62" t="str">
        <f t="shared" ca="1" si="56"/>
        <v/>
      </c>
    </row>
    <row r="929" spans="15:18" ht="15.6" x14ac:dyDescent="0.3">
      <c r="O929" s="63">
        <f t="shared" si="59"/>
        <v>2.5499999999999474</v>
      </c>
      <c r="P929" s="65">
        <f t="shared" ca="1" si="57"/>
        <v>60.399999999999579</v>
      </c>
      <c r="Q929" s="64">
        <f t="shared" si="58"/>
        <v>1.5449347134397239E-2</v>
      </c>
      <c r="R929" s="62" t="str">
        <f t="shared" ca="1" si="56"/>
        <v/>
      </c>
    </row>
    <row r="930" spans="15:18" ht="15.6" x14ac:dyDescent="0.3">
      <c r="O930" s="63">
        <f t="shared" si="59"/>
        <v>2.5559999999999472</v>
      </c>
      <c r="P930" s="65">
        <f t="shared" ca="1" si="57"/>
        <v>60.447999999999581</v>
      </c>
      <c r="Q930" s="64">
        <f t="shared" si="58"/>
        <v>1.5214497341655491E-2</v>
      </c>
      <c r="R930" s="62" t="str">
        <f t="shared" ca="1" si="56"/>
        <v/>
      </c>
    </row>
    <row r="931" spans="15:18" ht="15.6" x14ac:dyDescent="0.3">
      <c r="O931" s="63">
        <f t="shared" si="59"/>
        <v>2.561999999999947</v>
      </c>
      <c r="P931" s="65">
        <f t="shared" ca="1" si="57"/>
        <v>60.495999999999576</v>
      </c>
      <c r="Q931" s="64">
        <f t="shared" si="58"/>
        <v>1.4982678179352962E-2</v>
      </c>
      <c r="R931" s="62" t="str">
        <f t="shared" ca="1" si="56"/>
        <v/>
      </c>
    </row>
    <row r="932" spans="15:18" ht="15.6" x14ac:dyDescent="0.3">
      <c r="O932" s="63">
        <f t="shared" si="59"/>
        <v>2.5679999999999468</v>
      </c>
      <c r="P932" s="65">
        <f t="shared" ca="1" si="57"/>
        <v>60.543999999999571</v>
      </c>
      <c r="Q932" s="64">
        <f t="shared" si="58"/>
        <v>1.4753860034120651E-2</v>
      </c>
      <c r="R932" s="62" t="str">
        <f t="shared" ca="1" si="56"/>
        <v/>
      </c>
    </row>
    <row r="933" spans="15:18" ht="15.6" x14ac:dyDescent="0.3">
      <c r="O933" s="63">
        <f t="shared" si="59"/>
        <v>2.5739999999999466</v>
      </c>
      <c r="P933" s="65">
        <f t="shared" ca="1" si="57"/>
        <v>60.591999999999572</v>
      </c>
      <c r="Q933" s="64">
        <f t="shared" si="58"/>
        <v>1.4528013422696559E-2</v>
      </c>
      <c r="R933" s="62" t="str">
        <f t="shared" ca="1" si="56"/>
        <v/>
      </c>
    </row>
    <row r="934" spans="15:18" ht="15.6" x14ac:dyDescent="0.3">
      <c r="O934" s="63">
        <f t="shared" si="59"/>
        <v>2.5799999999999463</v>
      </c>
      <c r="P934" s="65">
        <f t="shared" ca="1" si="57"/>
        <v>60.639999999999574</v>
      </c>
      <c r="Q934" s="64">
        <f t="shared" si="58"/>
        <v>1.4305108994151673E-2</v>
      </c>
      <c r="R934" s="62" t="str">
        <f t="shared" ca="1" si="56"/>
        <v/>
      </c>
    </row>
    <row r="935" spans="15:18" ht="15.6" x14ac:dyDescent="0.3">
      <c r="O935" s="63">
        <f t="shared" si="59"/>
        <v>2.5859999999999461</v>
      </c>
      <c r="P935" s="65">
        <f t="shared" ca="1" si="57"/>
        <v>60.687999999999569</v>
      </c>
      <c r="Q935" s="64">
        <f t="shared" si="58"/>
        <v>1.4085117532058303E-2</v>
      </c>
      <c r="R935" s="62" t="str">
        <f t="shared" ca="1" si="56"/>
        <v/>
      </c>
    </row>
    <row r="936" spans="15:18" ht="15.6" x14ac:dyDescent="0.3">
      <c r="O936" s="63">
        <f t="shared" si="59"/>
        <v>2.5919999999999459</v>
      </c>
      <c r="P936" s="65">
        <f t="shared" ca="1" si="57"/>
        <v>60.735999999999564</v>
      </c>
      <c r="Q936" s="64">
        <f t="shared" si="58"/>
        <v>1.3868009956601125E-2</v>
      </c>
      <c r="R936" s="62" t="str">
        <f t="shared" ca="1" si="56"/>
        <v/>
      </c>
    </row>
    <row r="937" spans="15:18" ht="15.6" x14ac:dyDescent="0.3">
      <c r="O937" s="63">
        <f t="shared" si="59"/>
        <v>2.5979999999999457</v>
      </c>
      <c r="P937" s="65">
        <f t="shared" ca="1" si="57"/>
        <v>60.783999999999565</v>
      </c>
      <c r="Q937" s="64">
        <f t="shared" si="58"/>
        <v>1.3653757326631381E-2</v>
      </c>
      <c r="R937" s="62" t="str">
        <f t="shared" ca="1" si="56"/>
        <v/>
      </c>
    </row>
    <row r="938" spans="15:18" ht="15.6" x14ac:dyDescent="0.3">
      <c r="O938" s="63">
        <f t="shared" si="59"/>
        <v>2.6039999999999455</v>
      </c>
      <c r="P938" s="65">
        <f t="shared" ca="1" si="57"/>
        <v>60.831999999999567</v>
      </c>
      <c r="Q938" s="64">
        <f t="shared" si="58"/>
        <v>1.3442330841664761E-2</v>
      </c>
      <c r="R938" s="62" t="str">
        <f t="shared" ca="1" si="56"/>
        <v/>
      </c>
    </row>
    <row r="939" spans="15:18" ht="15.6" x14ac:dyDescent="0.3">
      <c r="O939" s="63">
        <f t="shared" si="59"/>
        <v>2.6099999999999453</v>
      </c>
      <c r="P939" s="65">
        <f t="shared" ca="1" si="57"/>
        <v>60.879999999999562</v>
      </c>
      <c r="Q939" s="64">
        <f t="shared" si="58"/>
        <v>1.323370184382326E-2</v>
      </c>
      <c r="R939" s="62" t="str">
        <f t="shared" ca="1" si="56"/>
        <v/>
      </c>
    </row>
    <row r="940" spans="15:18" ht="15.6" x14ac:dyDescent="0.3">
      <c r="O940" s="63">
        <f t="shared" si="59"/>
        <v>2.615999999999945</v>
      </c>
      <c r="P940" s="65">
        <f t="shared" ca="1" si="57"/>
        <v>60.927999999999557</v>
      </c>
      <c r="Q940" s="64">
        <f t="shared" si="58"/>
        <v>1.3027841819721544E-2</v>
      </c>
      <c r="R940" s="62" t="str">
        <f t="shared" ca="1" si="56"/>
        <v/>
      </c>
    </row>
    <row r="941" spans="15:18" ht="15.6" x14ac:dyDescent="0.3">
      <c r="O941" s="63">
        <f t="shared" si="59"/>
        <v>2.6219999999999448</v>
      </c>
      <c r="P941" s="65">
        <f t="shared" ca="1" si="57"/>
        <v>60.975999999999559</v>
      </c>
      <c r="Q941" s="64">
        <f t="shared" si="58"/>
        <v>1.2824722402298303E-2</v>
      </c>
      <c r="R941" s="62" t="str">
        <f t="shared" ca="1" si="56"/>
        <v/>
      </c>
    </row>
    <row r="942" spans="15:18" ht="15.6" x14ac:dyDescent="0.3">
      <c r="O942" s="63">
        <f t="shared" si="59"/>
        <v>2.6279999999999446</v>
      </c>
      <c r="P942" s="65">
        <f t="shared" ca="1" si="57"/>
        <v>61.02399999999956</v>
      </c>
      <c r="Q942" s="64">
        <f t="shared" si="58"/>
        <v>1.2624315372592983E-2</v>
      </c>
      <c r="R942" s="62" t="str">
        <f t="shared" ca="1" si="56"/>
        <v/>
      </c>
    </row>
    <row r="943" spans="15:18" ht="15.6" x14ac:dyDescent="0.3">
      <c r="O943" s="63">
        <f t="shared" si="59"/>
        <v>2.6339999999999444</v>
      </c>
      <c r="P943" s="65">
        <f t="shared" ca="1" si="57"/>
        <v>61.071999999999555</v>
      </c>
      <c r="Q943" s="64">
        <f t="shared" si="58"/>
        <v>1.2426592661468417E-2</v>
      </c>
      <c r="R943" s="62" t="str">
        <f t="shared" ca="1" si="56"/>
        <v/>
      </c>
    </row>
    <row r="944" spans="15:18" ht="15.6" x14ac:dyDescent="0.3">
      <c r="O944" s="63">
        <f t="shared" si="59"/>
        <v>2.6399999999999442</v>
      </c>
      <c r="P944" s="65">
        <f t="shared" ca="1" si="57"/>
        <v>61.11999999999955</v>
      </c>
      <c r="Q944" s="64">
        <f t="shared" si="58"/>
        <v>1.2231526351279779E-2</v>
      </c>
      <c r="R944" s="62" t="str">
        <f t="shared" ca="1" si="56"/>
        <v/>
      </c>
    </row>
    <row r="945" spans="15:18" ht="15.6" x14ac:dyDescent="0.3">
      <c r="O945" s="63">
        <f t="shared" si="59"/>
        <v>2.645999999999944</v>
      </c>
      <c r="P945" s="65">
        <f t="shared" ca="1" si="57"/>
        <v>61.167999999999552</v>
      </c>
      <c r="Q945" s="64">
        <f t="shared" si="58"/>
        <v>1.2039088677490435E-2</v>
      </c>
      <c r="R945" s="62" t="str">
        <f t="shared" ca="1" si="56"/>
        <v/>
      </c>
    </row>
    <row r="946" spans="15:18" ht="15.6" x14ac:dyDescent="0.3">
      <c r="O946" s="63">
        <f t="shared" si="59"/>
        <v>2.6519999999999437</v>
      </c>
      <c r="P946" s="65">
        <f t="shared" ca="1" si="57"/>
        <v>61.215999999999553</v>
      </c>
      <c r="Q946" s="64">
        <f t="shared" si="58"/>
        <v>1.1849252030235059E-2</v>
      </c>
      <c r="R946" s="62" t="str">
        <f t="shared" ca="1" si="56"/>
        <v/>
      </c>
    </row>
    <row r="947" spans="15:18" ht="15.6" x14ac:dyDescent="0.3">
      <c r="O947" s="63">
        <f t="shared" si="59"/>
        <v>2.6579999999999435</v>
      </c>
      <c r="P947" s="65">
        <f t="shared" ca="1" si="57"/>
        <v>61.263999999999548</v>
      </c>
      <c r="Q947" s="64">
        <f t="shared" si="58"/>
        <v>1.1661988955830586E-2</v>
      </c>
      <c r="R947" s="62" t="str">
        <f t="shared" ca="1" si="56"/>
        <v/>
      </c>
    </row>
    <row r="948" spans="15:18" ht="15.6" x14ac:dyDescent="0.3">
      <c r="O948" s="63">
        <f t="shared" si="59"/>
        <v>2.6639999999999433</v>
      </c>
      <c r="P948" s="65">
        <f t="shared" ca="1" si="57"/>
        <v>61.311999999999543</v>
      </c>
      <c r="Q948" s="64">
        <f t="shared" si="58"/>
        <v>1.1477272158235489E-2</v>
      </c>
      <c r="R948" s="62" t="str">
        <f t="shared" ca="1" si="56"/>
        <v/>
      </c>
    </row>
    <row r="949" spans="15:18" ht="15.6" x14ac:dyDescent="0.3">
      <c r="O949" s="63">
        <f t="shared" si="59"/>
        <v>2.6699999999999431</v>
      </c>
      <c r="P949" s="65">
        <f t="shared" ca="1" si="57"/>
        <v>61.359999999999545</v>
      </c>
      <c r="Q949" s="64">
        <f t="shared" si="58"/>
        <v>1.1295074500457851E-2</v>
      </c>
      <c r="R949" s="62" t="str">
        <f t="shared" ca="1" si="56"/>
        <v/>
      </c>
    </row>
    <row r="950" spans="15:18" ht="15.6" x14ac:dyDescent="0.3">
      <c r="O950" s="63">
        <f t="shared" si="59"/>
        <v>2.6759999999999429</v>
      </c>
      <c r="P950" s="65">
        <f t="shared" ca="1" si="57"/>
        <v>61.407999999999547</v>
      </c>
      <c r="Q950" s="64">
        <f t="shared" si="58"/>
        <v>1.111536900591276E-2</v>
      </c>
      <c r="R950" s="62" t="str">
        <f t="shared" ca="1" si="56"/>
        <v/>
      </c>
    </row>
    <row r="951" spans="15:18" ht="15.6" x14ac:dyDescent="0.3">
      <c r="O951" s="63">
        <f t="shared" si="59"/>
        <v>2.6819999999999427</v>
      </c>
      <c r="P951" s="65">
        <f t="shared" ca="1" si="57"/>
        <v>61.455999999999541</v>
      </c>
      <c r="Q951" s="64">
        <f t="shared" si="58"/>
        <v>1.0938128859729555E-2</v>
      </c>
      <c r="R951" s="62" t="str">
        <f t="shared" ca="1" si="56"/>
        <v/>
      </c>
    </row>
    <row r="952" spans="15:18" ht="15.6" x14ac:dyDescent="0.3">
      <c r="O952" s="63">
        <f t="shared" si="59"/>
        <v>2.6879999999999424</v>
      </c>
      <c r="P952" s="65">
        <f t="shared" ca="1" si="57"/>
        <v>61.503999999999536</v>
      </c>
      <c r="Q952" s="64">
        <f t="shared" si="58"/>
        <v>1.0763327410009411E-2</v>
      </c>
      <c r="R952" s="62" t="str">
        <f t="shared" ca="1" si="56"/>
        <v/>
      </c>
    </row>
    <row r="953" spans="15:18" ht="15.6" x14ac:dyDescent="0.3">
      <c r="O953" s="63">
        <f t="shared" si="59"/>
        <v>2.6939999999999422</v>
      </c>
      <c r="P953" s="65">
        <f t="shared" ca="1" si="57"/>
        <v>61.551999999999538</v>
      </c>
      <c r="Q953" s="64">
        <f t="shared" si="58"/>
        <v>1.0590938169033772E-2</v>
      </c>
      <c r="R953" s="62" t="str">
        <f t="shared" ca="1" si="56"/>
        <v/>
      </c>
    </row>
    <row r="954" spans="15:18" ht="15.6" x14ac:dyDescent="0.3">
      <c r="O954" s="63">
        <f t="shared" si="59"/>
        <v>2.699999999999942</v>
      </c>
      <c r="P954" s="65">
        <f t="shared" ca="1" si="57"/>
        <v>61.59999999999954</v>
      </c>
      <c r="Q954" s="64">
        <f t="shared" si="58"/>
        <v>1.0420934814424227E-2</v>
      </c>
      <c r="R954" s="62" t="str">
        <f t="shared" ca="1" si="56"/>
        <v/>
      </c>
    </row>
    <row r="955" spans="15:18" ht="15.6" x14ac:dyDescent="0.3">
      <c r="O955" s="63">
        <f t="shared" si="59"/>
        <v>2.7059999999999418</v>
      </c>
      <c r="P955" s="65">
        <f t="shared" ca="1" si="57"/>
        <v>61.647999999999534</v>
      </c>
      <c r="Q955" s="64">
        <f t="shared" si="58"/>
        <v>1.0253291190254256E-2</v>
      </c>
      <c r="R955" s="62" t="str">
        <f t="shared" ca="1" si="56"/>
        <v/>
      </c>
    </row>
    <row r="956" spans="15:18" ht="15.6" x14ac:dyDescent="0.3">
      <c r="O956" s="63">
        <f t="shared" si="59"/>
        <v>2.7119999999999416</v>
      </c>
      <c r="P956" s="65">
        <f t="shared" ca="1" si="57"/>
        <v>61.695999999999529</v>
      </c>
      <c r="Q956" s="64">
        <f t="shared" si="58"/>
        <v>1.0087981308113484E-2</v>
      </c>
      <c r="R956" s="62" t="str">
        <f t="shared" ca="1" si="56"/>
        <v/>
      </c>
    </row>
    <row r="957" spans="15:18" ht="15.6" x14ac:dyDescent="0.3">
      <c r="O957" s="63">
        <f t="shared" si="59"/>
        <v>2.7179999999999414</v>
      </c>
      <c r="P957" s="65">
        <f t="shared" ca="1" si="57"/>
        <v>61.743999999999531</v>
      </c>
      <c r="Q957" s="64">
        <f t="shared" si="58"/>
        <v>9.9249793481248558E-3</v>
      </c>
      <c r="R957" s="62" t="str">
        <f t="shared" ca="1" si="56"/>
        <v/>
      </c>
    </row>
    <row r="958" spans="15:18" ht="15.6" x14ac:dyDescent="0.3">
      <c r="O958" s="63">
        <f t="shared" si="59"/>
        <v>2.7239999999999411</v>
      </c>
      <c r="P958" s="65">
        <f t="shared" ca="1" si="57"/>
        <v>61.791999999999533</v>
      </c>
      <c r="Q958" s="64">
        <f t="shared" si="58"/>
        <v>9.764259659915427E-3</v>
      </c>
      <c r="R958" s="62" t="str">
        <f t="shared" ca="1" si="56"/>
        <v/>
      </c>
    </row>
    <row r="959" spans="15:18" ht="15.6" x14ac:dyDescent="0.3">
      <c r="O959" s="63">
        <f t="shared" si="59"/>
        <v>2.7299999999999409</v>
      </c>
      <c r="P959" s="65">
        <f t="shared" ca="1" si="57"/>
        <v>61.839999999999527</v>
      </c>
      <c r="Q959" s="64">
        <f t="shared" si="58"/>
        <v>9.6057967635411363E-3</v>
      </c>
      <c r="R959" s="62" t="str">
        <f t="shared" ca="1" si="56"/>
        <v/>
      </c>
    </row>
    <row r="960" spans="15:18" ht="15.6" x14ac:dyDescent="0.3">
      <c r="O960" s="63">
        <f t="shared" si="59"/>
        <v>2.7359999999999407</v>
      </c>
      <c r="P960" s="65">
        <f t="shared" ca="1" si="57"/>
        <v>61.887999999999522</v>
      </c>
      <c r="Q960" s="64">
        <f t="shared" si="58"/>
        <v>9.4495653503662552E-3</v>
      </c>
      <c r="R960" s="62" t="str">
        <f t="shared" ca="1" si="56"/>
        <v/>
      </c>
    </row>
    <row r="961" spans="15:18" ht="15.6" x14ac:dyDescent="0.3">
      <c r="O961" s="63">
        <f t="shared" si="59"/>
        <v>2.7419999999999405</v>
      </c>
      <c r="P961" s="65">
        <f t="shared" ca="1" si="57"/>
        <v>61.935999999999524</v>
      </c>
      <c r="Q961" s="64">
        <f t="shared" si="58"/>
        <v>9.2955402838979691E-3</v>
      </c>
      <c r="R961" s="62" t="str">
        <f t="shared" ca="1" si="56"/>
        <v/>
      </c>
    </row>
    <row r="962" spans="15:18" ht="15.6" x14ac:dyDescent="0.3">
      <c r="O962" s="63">
        <f t="shared" si="59"/>
        <v>2.7479999999999403</v>
      </c>
      <c r="P962" s="65">
        <f t="shared" ca="1" si="57"/>
        <v>61.983999999999526</v>
      </c>
      <c r="Q962" s="64">
        <f t="shared" si="58"/>
        <v>9.1436966005766611E-3</v>
      </c>
      <c r="R962" s="62" t="str">
        <f t="shared" ca="1" si="56"/>
        <v/>
      </c>
    </row>
    <row r="963" spans="15:18" ht="15.6" x14ac:dyDescent="0.3">
      <c r="O963" s="63">
        <f t="shared" si="59"/>
        <v>2.7539999999999401</v>
      </c>
      <c r="P963" s="65">
        <f t="shared" ca="1" si="57"/>
        <v>62.03199999999952</v>
      </c>
      <c r="Q963" s="64">
        <f t="shared" si="58"/>
        <v>8.9940095105224809E-3</v>
      </c>
      <c r="R963" s="62" t="str">
        <f t="shared" ca="1" si="56"/>
        <v/>
      </c>
    </row>
    <row r="964" spans="15:18" ht="15.6" x14ac:dyDescent="0.3">
      <c r="O964" s="63">
        <f t="shared" si="59"/>
        <v>2.7599999999999398</v>
      </c>
      <c r="P964" s="65">
        <f t="shared" ca="1" si="57"/>
        <v>62.079999999999515</v>
      </c>
      <c r="Q964" s="64">
        <f t="shared" si="58"/>
        <v>8.8464543982386921E-3</v>
      </c>
      <c r="R964" s="62" t="str">
        <f t="shared" ref="R964:R1027" ca="1" si="60">IF(AND(P964&gt;=$M$2,P964&lt;=$N$2),Q964,"")</f>
        <v/>
      </c>
    </row>
    <row r="965" spans="15:18" ht="15.6" x14ac:dyDescent="0.3">
      <c r="O965" s="63">
        <f t="shared" si="59"/>
        <v>2.7659999999999396</v>
      </c>
      <c r="P965" s="65">
        <f t="shared" ref="P965:P1004" ca="1" si="61">$B$3+$F$3*O965</f>
        <v>62.127999999999517</v>
      </c>
      <c r="Q965" s="64">
        <f t="shared" ref="Q965:Q1004" si="62">_xlfn.NORM.S.DIST(O965,0)</f>
        <v>8.7010068232724405E-3</v>
      </c>
      <c r="R965" s="62" t="str">
        <f t="shared" ca="1" si="60"/>
        <v/>
      </c>
    </row>
    <row r="966" spans="15:18" ht="15.6" x14ac:dyDescent="0.3">
      <c r="O966" s="63">
        <f t="shared" ref="O966:O1004" si="63">O965+0.006</f>
        <v>2.7719999999999394</v>
      </c>
      <c r="P966" s="65">
        <f t="shared" ca="1" si="61"/>
        <v>62.175999999999519</v>
      </c>
      <c r="Q966" s="64">
        <f t="shared" si="62"/>
        <v>8.5576425208333771E-3</v>
      </c>
      <c r="R966" s="62" t="str">
        <f t="shared" ca="1" si="60"/>
        <v/>
      </c>
    </row>
    <row r="967" spans="15:18" ht="15.6" x14ac:dyDescent="0.3">
      <c r="O967" s="63">
        <f t="shared" si="63"/>
        <v>2.7779999999999392</v>
      </c>
      <c r="P967" s="65">
        <f t="shared" ca="1" si="61"/>
        <v>62.223999999999513</v>
      </c>
      <c r="Q967" s="64">
        <f t="shared" si="62"/>
        <v>8.4163374023708132E-3</v>
      </c>
      <c r="R967" s="62" t="str">
        <f t="shared" ca="1" si="60"/>
        <v/>
      </c>
    </row>
    <row r="968" spans="15:18" ht="15.6" x14ac:dyDescent="0.3">
      <c r="O968" s="63">
        <f t="shared" si="63"/>
        <v>2.783999999999939</v>
      </c>
      <c r="P968" s="65">
        <f t="shared" ca="1" si="61"/>
        <v>62.271999999999508</v>
      </c>
      <c r="Q968" s="64">
        <f t="shared" si="62"/>
        <v>8.2770675561098985E-3</v>
      </c>
      <c r="R968" s="62" t="str">
        <f t="shared" ca="1" si="60"/>
        <v/>
      </c>
    </row>
    <row r="969" spans="15:18" ht="15.6" x14ac:dyDescent="0.3">
      <c r="O969" s="63">
        <f t="shared" si="63"/>
        <v>2.7899999999999388</v>
      </c>
      <c r="P969" s="65">
        <f t="shared" ca="1" si="61"/>
        <v>62.31999999999951</v>
      </c>
      <c r="Q969" s="64">
        <f t="shared" si="62"/>
        <v>8.1398092475474127E-3</v>
      </c>
      <c r="R969" s="62" t="str">
        <f t="shared" ca="1" si="60"/>
        <v/>
      </c>
    </row>
    <row r="970" spans="15:18" ht="15.6" x14ac:dyDescent="0.3">
      <c r="O970" s="63">
        <f t="shared" si="63"/>
        <v>2.7959999999999385</v>
      </c>
      <c r="P970" s="65">
        <f t="shared" ca="1" si="61"/>
        <v>62.367999999999512</v>
      </c>
      <c r="Q970" s="64">
        <f t="shared" si="62"/>
        <v>8.0045389199076989E-3</v>
      </c>
      <c r="R970" s="62" t="str">
        <f t="shared" ca="1" si="60"/>
        <v/>
      </c>
    </row>
    <row r="971" spans="15:18" ht="15.6" x14ac:dyDescent="0.3">
      <c r="O971" s="63">
        <f t="shared" si="63"/>
        <v>2.8019999999999383</v>
      </c>
      <c r="P971" s="65">
        <f t="shared" ca="1" si="61"/>
        <v>62.415999999999507</v>
      </c>
      <c r="Q971" s="64">
        <f t="shared" si="62"/>
        <v>7.8712331945593236E-3</v>
      </c>
      <c r="R971" s="62" t="str">
        <f t="shared" ca="1" si="60"/>
        <v/>
      </c>
    </row>
    <row r="972" spans="15:18" ht="15.6" x14ac:dyDescent="0.3">
      <c r="O972" s="63">
        <f t="shared" si="63"/>
        <v>2.8079999999999381</v>
      </c>
      <c r="P972" s="65">
        <f t="shared" ca="1" si="61"/>
        <v>62.463999999999501</v>
      </c>
      <c r="Q972" s="64">
        <f t="shared" si="62"/>
        <v>7.7398688713930415E-3</v>
      </c>
      <c r="R972" s="62" t="str">
        <f t="shared" ca="1" si="60"/>
        <v/>
      </c>
    </row>
    <row r="973" spans="15:18" ht="15.6" x14ac:dyDescent="0.3">
      <c r="O973" s="63">
        <f t="shared" si="63"/>
        <v>2.8139999999999379</v>
      </c>
      <c r="P973" s="65">
        <f t="shared" ca="1" si="61"/>
        <v>62.511999999999503</v>
      </c>
      <c r="Q973" s="64">
        <f t="shared" si="62"/>
        <v>7.6104229291615848E-3</v>
      </c>
      <c r="R973" s="62" t="str">
        <f t="shared" ca="1" si="60"/>
        <v/>
      </c>
    </row>
    <row r="974" spans="15:18" ht="15.6" x14ac:dyDescent="0.3">
      <c r="O974" s="63">
        <f t="shared" si="63"/>
        <v>2.8199999999999377</v>
      </c>
      <c r="P974" s="65">
        <f t="shared" ca="1" si="61"/>
        <v>62.559999999999505</v>
      </c>
      <c r="Q974" s="64">
        <f t="shared" si="62"/>
        <v>7.4828725257818762E-3</v>
      </c>
      <c r="R974" s="62" t="str">
        <f t="shared" ca="1" si="60"/>
        <v/>
      </c>
    </row>
    <row r="975" spans="15:18" ht="15.6" x14ac:dyDescent="0.3">
      <c r="O975" s="63">
        <f t="shared" si="63"/>
        <v>2.8259999999999375</v>
      </c>
      <c r="P975" s="65">
        <f t="shared" ca="1" si="61"/>
        <v>62.6079999999995</v>
      </c>
      <c r="Q975" s="64">
        <f t="shared" si="62"/>
        <v>7.3571949986002095E-3</v>
      </c>
      <c r="R975" s="62" t="str">
        <f t="shared" ca="1" si="60"/>
        <v/>
      </c>
    </row>
    <row r="976" spans="15:18" ht="15.6" x14ac:dyDescent="0.3">
      <c r="O976" s="63">
        <f t="shared" si="63"/>
        <v>2.8319999999999372</v>
      </c>
      <c r="P976" s="65">
        <f t="shared" ca="1" si="61"/>
        <v>62.655999999999494</v>
      </c>
      <c r="Q976" s="64">
        <f t="shared" si="62"/>
        <v>7.2333678646209713E-3</v>
      </c>
      <c r="R976" s="62" t="str">
        <f t="shared" ca="1" si="60"/>
        <v/>
      </c>
    </row>
    <row r="977" spans="15:18" ht="15.6" x14ac:dyDescent="0.3">
      <c r="O977" s="63">
        <f t="shared" si="63"/>
        <v>2.837999999999937</v>
      </c>
      <c r="P977" s="65">
        <f t="shared" ca="1" si="61"/>
        <v>62.703999999999496</v>
      </c>
      <c r="Q977" s="64">
        <f t="shared" si="62"/>
        <v>7.1113688206994406E-3</v>
      </c>
      <c r="R977" s="62" t="str">
        <f t="shared" ca="1" si="60"/>
        <v/>
      </c>
    </row>
    <row r="978" spans="15:18" ht="15.6" x14ac:dyDescent="0.3">
      <c r="O978" s="63">
        <f t="shared" si="63"/>
        <v>2.8439999999999368</v>
      </c>
      <c r="P978" s="65">
        <f t="shared" ca="1" si="61"/>
        <v>62.751999999999498</v>
      </c>
      <c r="Q978" s="64">
        <f t="shared" si="62"/>
        <v>6.9911757436992746E-3</v>
      </c>
      <c r="R978" s="62" t="str">
        <f t="shared" ca="1" si="60"/>
        <v/>
      </c>
    </row>
    <row r="979" spans="15:18" ht="15.6" x14ac:dyDescent="0.3">
      <c r="O979" s="63">
        <f t="shared" si="63"/>
        <v>2.8499999999999366</v>
      </c>
      <c r="P979" s="65">
        <f t="shared" ca="1" si="61"/>
        <v>62.799999999999493</v>
      </c>
      <c r="Q979" s="64">
        <f t="shared" si="62"/>
        <v>6.8727666906152167E-3</v>
      </c>
      <c r="R979" s="62" t="str">
        <f t="shared" ca="1" si="60"/>
        <v/>
      </c>
    </row>
    <row r="980" spans="15:18" ht="15.6" x14ac:dyDescent="0.3">
      <c r="O980" s="63">
        <f t="shared" si="63"/>
        <v>2.8559999999999364</v>
      </c>
      <c r="P980" s="65">
        <f t="shared" ca="1" si="61"/>
        <v>62.847999999999487</v>
      </c>
      <c r="Q980" s="64">
        <f t="shared" si="62"/>
        <v>6.7561198986615259E-3</v>
      </c>
      <c r="R980" s="62" t="str">
        <f t="shared" ca="1" si="60"/>
        <v/>
      </c>
    </row>
    <row r="981" spans="15:18" ht="15.6" x14ac:dyDescent="0.3">
      <c r="O981" s="63">
        <f t="shared" si="63"/>
        <v>2.8619999999999362</v>
      </c>
      <c r="P981" s="65">
        <f t="shared" ca="1" si="61"/>
        <v>62.895999999999489</v>
      </c>
      <c r="Q981" s="64">
        <f t="shared" si="62"/>
        <v>6.6412137853268365E-3</v>
      </c>
      <c r="R981" s="62" t="str">
        <f t="shared" ca="1" si="60"/>
        <v/>
      </c>
    </row>
    <row r="982" spans="15:18" ht="15.6" x14ac:dyDescent="0.3">
      <c r="O982" s="63">
        <f t="shared" si="63"/>
        <v>2.8679999999999359</v>
      </c>
      <c r="P982" s="65">
        <f t="shared" ca="1" si="61"/>
        <v>62.943999999999491</v>
      </c>
      <c r="Q982" s="64">
        <f t="shared" si="62"/>
        <v>6.5280269483958412E-3</v>
      </c>
      <c r="R982" s="62" t="str">
        <f t="shared" ca="1" si="60"/>
        <v/>
      </c>
    </row>
    <row r="983" spans="15:18" ht="15.6" x14ac:dyDescent="0.3">
      <c r="O983" s="63">
        <f t="shared" si="63"/>
        <v>2.8739999999999357</v>
      </c>
      <c r="P983" s="65">
        <f t="shared" ca="1" si="61"/>
        <v>62.991999999999486</v>
      </c>
      <c r="Q983" s="64">
        <f t="shared" si="62"/>
        <v>6.4165381659384794E-3</v>
      </c>
      <c r="R983" s="62" t="str">
        <f t="shared" ca="1" si="60"/>
        <v/>
      </c>
    </row>
    <row r="984" spans="15:18" ht="15.6" x14ac:dyDescent="0.3">
      <c r="O984" s="63">
        <f t="shared" si="63"/>
        <v>2.8799999999999355</v>
      </c>
      <c r="P984" s="65">
        <f t="shared" ca="1" si="61"/>
        <v>63.03999999999948</v>
      </c>
      <c r="Q984" s="64">
        <f t="shared" si="62"/>
        <v>6.3067263962670985E-3</v>
      </c>
      <c r="R984" s="62" t="str">
        <f t="shared" ca="1" si="60"/>
        <v/>
      </c>
    </row>
    <row r="985" spans="15:18" ht="15.6" x14ac:dyDescent="0.3">
      <c r="O985" s="63">
        <f t="shared" si="63"/>
        <v>2.8859999999999353</v>
      </c>
      <c r="P985" s="65">
        <f t="shared" ca="1" si="61"/>
        <v>63.087999999999482</v>
      </c>
      <c r="Q985" s="64">
        <f t="shared" si="62"/>
        <v>6.1985707778621996E-3</v>
      </c>
      <c r="R985" s="62" t="str">
        <f t="shared" ca="1" si="60"/>
        <v/>
      </c>
    </row>
    <row r="986" spans="15:18" ht="15.6" x14ac:dyDescent="0.3">
      <c r="O986" s="63">
        <f t="shared" si="63"/>
        <v>2.8919999999999351</v>
      </c>
      <c r="P986" s="65">
        <f t="shared" ca="1" si="61"/>
        <v>63.135999999999484</v>
      </c>
      <c r="Q986" s="64">
        <f t="shared" si="62"/>
        <v>6.092050629267317E-3</v>
      </c>
      <c r="R986" s="62" t="str">
        <f t="shared" ca="1" si="60"/>
        <v/>
      </c>
    </row>
    <row r="987" spans="15:18" ht="15.6" x14ac:dyDescent="0.3">
      <c r="O987" s="63">
        <f t="shared" si="63"/>
        <v>2.8979999999999349</v>
      </c>
      <c r="P987" s="65">
        <f t="shared" ca="1" si="61"/>
        <v>63.183999999999479</v>
      </c>
      <c r="Q987" s="64">
        <f t="shared" si="62"/>
        <v>5.9871454489535299E-3</v>
      </c>
      <c r="R987" s="62" t="str">
        <f t="shared" ca="1" si="60"/>
        <v/>
      </c>
    </row>
    <row r="988" spans="15:18" ht="15.6" x14ac:dyDescent="0.3">
      <c r="O988" s="63">
        <f t="shared" si="63"/>
        <v>2.9039999999999346</v>
      </c>
      <c r="P988" s="65">
        <f t="shared" ca="1" si="61"/>
        <v>63.231999999999474</v>
      </c>
      <c r="Q988" s="64">
        <f t="shared" si="62"/>
        <v>5.883834915154219E-3</v>
      </c>
      <c r="R988" s="62" t="str">
        <f t="shared" ca="1" si="60"/>
        <v/>
      </c>
    </row>
    <row r="989" spans="15:18" ht="15.6" x14ac:dyDescent="0.3">
      <c r="O989" s="63">
        <f t="shared" si="63"/>
        <v>2.9099999999999344</v>
      </c>
      <c r="P989" s="65">
        <f t="shared" ca="1" si="61"/>
        <v>63.279999999999475</v>
      </c>
      <c r="Q989" s="64">
        <f t="shared" si="62"/>
        <v>5.7820988856705823E-3</v>
      </c>
      <c r="R989" s="62" t="str">
        <f t="shared" ca="1" si="60"/>
        <v/>
      </c>
    </row>
    <row r="990" spans="15:18" ht="15.6" x14ac:dyDescent="0.3">
      <c r="O990" s="63">
        <f t="shared" si="63"/>
        <v>2.9159999999999342</v>
      </c>
      <c r="P990" s="65">
        <f t="shared" ca="1" si="61"/>
        <v>63.327999999999477</v>
      </c>
      <c r="Q990" s="64">
        <f t="shared" si="62"/>
        <v>5.6819173976484618E-3</v>
      </c>
      <c r="R990" s="62" t="str">
        <f t="shared" ca="1" si="60"/>
        <v/>
      </c>
    </row>
    <row r="991" spans="15:18" ht="15.6" x14ac:dyDescent="0.3">
      <c r="O991" s="63">
        <f t="shared" si="63"/>
        <v>2.921999999999934</v>
      </c>
      <c r="P991" s="65">
        <f t="shared" ca="1" si="61"/>
        <v>63.375999999999472</v>
      </c>
      <c r="Q991" s="64">
        <f t="shared" si="62"/>
        <v>5.5832706673270378E-3</v>
      </c>
      <c r="R991" s="62" t="str">
        <f t="shared" ca="1" si="60"/>
        <v/>
      </c>
    </row>
    <row r="992" spans="15:18" ht="15.6" x14ac:dyDescent="0.3">
      <c r="O992" s="63">
        <f t="shared" si="63"/>
        <v>2.9279999999999338</v>
      </c>
      <c r="P992" s="65">
        <f t="shared" ca="1" si="61"/>
        <v>63.423999999999467</v>
      </c>
      <c r="Q992" s="64">
        <f t="shared" si="62"/>
        <v>5.4861390897598681E-3</v>
      </c>
      <c r="R992" s="62" t="str">
        <f t="shared" ca="1" si="60"/>
        <v/>
      </c>
    </row>
    <row r="993" spans="15:18" ht="15.6" x14ac:dyDescent="0.3">
      <c r="O993" s="63">
        <f t="shared" si="63"/>
        <v>2.9339999999999336</v>
      </c>
      <c r="P993" s="65">
        <f t="shared" ca="1" si="61"/>
        <v>63.471999999999468</v>
      </c>
      <c r="Q993" s="64">
        <f t="shared" si="62"/>
        <v>5.3905032385089266E-3</v>
      </c>
      <c r="R993" s="62" t="str">
        <f t="shared" ca="1" si="60"/>
        <v/>
      </c>
    </row>
    <row r="994" spans="15:18" ht="15.6" x14ac:dyDescent="0.3">
      <c r="O994" s="63">
        <f t="shared" si="63"/>
        <v>2.9399999999999333</v>
      </c>
      <c r="P994" s="65">
        <f t="shared" ca="1" si="61"/>
        <v>63.51999999999947</v>
      </c>
      <c r="Q994" s="64">
        <f t="shared" si="62"/>
        <v>5.296343865312054E-3</v>
      </c>
      <c r="R994" s="62" t="str">
        <f t="shared" ca="1" si="60"/>
        <v/>
      </c>
    </row>
    <row r="995" spans="15:18" ht="15.6" x14ac:dyDescent="0.3">
      <c r="O995" s="63">
        <f t="shared" si="63"/>
        <v>2.9459999999999331</v>
      </c>
      <c r="P995" s="65">
        <f t="shared" ca="1" si="61"/>
        <v>63.567999999999465</v>
      </c>
      <c r="Q995" s="64">
        <f t="shared" si="62"/>
        <v>5.2036418997244548E-3</v>
      </c>
      <c r="R995" s="62" t="str">
        <f t="shared" ca="1" si="60"/>
        <v/>
      </c>
    </row>
    <row r="996" spans="15:18" ht="15.6" x14ac:dyDescent="0.3">
      <c r="O996" s="63">
        <f t="shared" si="63"/>
        <v>2.9519999999999329</v>
      </c>
      <c r="P996" s="65">
        <f t="shared" ca="1" si="61"/>
        <v>63.61599999999946</v>
      </c>
      <c r="Q996" s="64">
        <f t="shared" si="62"/>
        <v>5.1123784487346769E-3</v>
      </c>
      <c r="R996" s="62" t="str">
        <f t="shared" ca="1" si="60"/>
        <v/>
      </c>
    </row>
    <row r="997" spans="15:18" ht="15.6" x14ac:dyDescent="0.3">
      <c r="O997" s="63">
        <f t="shared" si="63"/>
        <v>2.9579999999999327</v>
      </c>
      <c r="P997" s="65">
        <f t="shared" ca="1" si="61"/>
        <v>63.663999999999461</v>
      </c>
      <c r="Q997" s="64">
        <f t="shared" si="62"/>
        <v>5.0225347963556832E-3</v>
      </c>
      <c r="R997" s="62" t="str">
        <f t="shared" ca="1" si="60"/>
        <v/>
      </c>
    </row>
    <row r="998" spans="15:18" ht="15.6" x14ac:dyDescent="0.3">
      <c r="O998" s="63">
        <f t="shared" si="63"/>
        <v>2.9639999999999325</v>
      </c>
      <c r="P998" s="65">
        <f t="shared" ca="1" si="61"/>
        <v>63.711999999999463</v>
      </c>
      <c r="Q998" s="64">
        <f t="shared" si="62"/>
        <v>4.9340924031914916E-3</v>
      </c>
      <c r="R998" s="62" t="str">
        <f t="shared" ca="1" si="60"/>
        <v/>
      </c>
    </row>
    <row r="999" spans="15:18" ht="15.6" x14ac:dyDescent="0.3">
      <c r="O999" s="63">
        <f t="shared" si="63"/>
        <v>2.9699999999999322</v>
      </c>
      <c r="P999" s="65">
        <f t="shared" ca="1" si="61"/>
        <v>63.759999999999458</v>
      </c>
      <c r="Q999" s="64">
        <f t="shared" si="62"/>
        <v>4.8470329059799259E-3</v>
      </c>
      <c r="R999" s="62" t="str">
        <f t="shared" ca="1" si="60"/>
        <v/>
      </c>
    </row>
    <row r="1000" spans="15:18" ht="15.6" x14ac:dyDescent="0.3">
      <c r="O1000" s="63">
        <f t="shared" si="63"/>
        <v>2.975999999999932</v>
      </c>
      <c r="P1000" s="65">
        <f t="shared" ca="1" si="61"/>
        <v>63.807999999999453</v>
      </c>
      <c r="Q1000" s="64">
        <f t="shared" si="62"/>
        <v>4.7613381171119681E-3</v>
      </c>
      <c r="R1000" s="62" t="str">
        <f t="shared" ca="1" si="60"/>
        <v/>
      </c>
    </row>
    <row r="1001" spans="15:18" ht="15.6" x14ac:dyDescent="0.3">
      <c r="O1001" s="63">
        <f t="shared" si="63"/>
        <v>2.9819999999999318</v>
      </c>
      <c r="P1001" s="65">
        <f t="shared" ca="1" si="61"/>
        <v>63.855999999999455</v>
      </c>
      <c r="Q1001" s="64">
        <f t="shared" si="62"/>
        <v>4.6769900241282756E-3</v>
      </c>
      <c r="R1001" s="62" t="str">
        <f t="shared" ca="1" si="60"/>
        <v/>
      </c>
    </row>
    <row r="1002" spans="15:18" ht="15.6" x14ac:dyDescent="0.3">
      <c r="O1002" s="63">
        <f t="shared" si="63"/>
        <v>2.9879999999999316</v>
      </c>
      <c r="P1002" s="65">
        <f t="shared" ca="1" si="61"/>
        <v>63.903999999999456</v>
      </c>
      <c r="Q1002" s="64">
        <f t="shared" si="62"/>
        <v>4.5939707891933107E-3</v>
      </c>
      <c r="R1002" s="62" t="str">
        <f t="shared" ca="1" si="60"/>
        <v/>
      </c>
    </row>
    <row r="1003" spans="15:18" ht="15.6" x14ac:dyDescent="0.3">
      <c r="O1003" s="63">
        <f t="shared" si="63"/>
        <v>2.9939999999999314</v>
      </c>
      <c r="P1003" s="65">
        <f t="shared" ca="1" si="61"/>
        <v>63.951999999999451</v>
      </c>
      <c r="Q1003" s="64">
        <f t="shared" si="62"/>
        <v>4.5122627485476427E-3</v>
      </c>
      <c r="R1003" s="62" t="str">
        <f t="shared" ca="1" si="60"/>
        <v/>
      </c>
    </row>
    <row r="1004" spans="15:18" ht="15.6" x14ac:dyDescent="0.3">
      <c r="O1004" s="63">
        <f t="shared" si="63"/>
        <v>2.9999999999999312</v>
      </c>
      <c r="P1004" s="65">
        <f t="shared" ca="1" si="61"/>
        <v>63.999999999999446</v>
      </c>
      <c r="Q1004" s="64">
        <f t="shared" si="62"/>
        <v>4.4318484119389209E-3</v>
      </c>
      <c r="R1004" s="62" t="str">
        <f t="shared" ca="1" si="60"/>
        <v/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workbookViewId="0">
      <selection activeCell="G28" sqref="G28"/>
    </sheetView>
  </sheetViews>
  <sheetFormatPr defaultColWidth="9.109375" defaultRowHeight="14.4" x14ac:dyDescent="0.3"/>
  <cols>
    <col min="1" max="1" width="14" style="14" customWidth="1"/>
    <col min="2" max="2" width="12.6640625" style="14" customWidth="1"/>
    <col min="3" max="8" width="9.109375" style="14"/>
    <col min="9" max="9" width="12" style="14" customWidth="1"/>
    <col min="10" max="10" width="6.33203125" style="14" customWidth="1"/>
    <col min="11" max="11" width="6" style="14" customWidth="1"/>
    <col min="12" max="12" width="6.109375" style="14" customWidth="1"/>
    <col min="13" max="14" width="9.109375" style="14"/>
    <col min="15" max="15" width="5.6640625" style="14" customWidth="1"/>
    <col min="16" max="16" width="9.109375" style="14"/>
    <col min="17" max="17" width="11" style="14" bestFit="1" customWidth="1"/>
    <col min="18" max="20" width="9.109375" style="14"/>
    <col min="21" max="21" width="9.44140625" style="14" customWidth="1"/>
    <col min="22" max="22" width="9.109375" style="14" bestFit="1" customWidth="1"/>
    <col min="23" max="23" width="15.5546875" style="14" customWidth="1"/>
    <col min="24" max="24" width="9.6640625" style="14" customWidth="1"/>
    <col min="25" max="16384" width="9.109375" style="14"/>
  </cols>
  <sheetData>
    <row r="1" spans="1:27" ht="15.6" x14ac:dyDescent="0.3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N1"/>
      <c r="O1"/>
      <c r="P1"/>
      <c r="Q1"/>
      <c r="R1" s="58" t="s">
        <v>46</v>
      </c>
      <c r="S1" s="58" t="s">
        <v>47</v>
      </c>
      <c r="U1" s="44"/>
      <c r="V1" s="44"/>
      <c r="X1" s="57"/>
      <c r="AA1" s="14">
        <f ca="1">30+RANDBETWEEN(0,10)</f>
        <v>40</v>
      </c>
    </row>
    <row r="2" spans="1:27" ht="15.6" x14ac:dyDescent="0.3">
      <c r="A2" s="13" t="s">
        <v>25</v>
      </c>
      <c r="B2" s="13"/>
      <c r="C2" s="13"/>
      <c r="D2" s="13"/>
      <c r="E2" s="13"/>
      <c r="F2" s="13">
        <f ca="1">RANDBETWEEN(10,15)*100</f>
        <v>1200</v>
      </c>
      <c r="G2" s="13" t="s">
        <v>26</v>
      </c>
      <c r="H2" s="13"/>
      <c r="I2"/>
      <c r="J2"/>
      <c r="K2"/>
      <c r="L2"/>
      <c r="M2"/>
      <c r="N2"/>
      <c r="O2"/>
      <c r="P2"/>
      <c r="Q2"/>
      <c r="R2" s="58">
        <f ca="1">I6</f>
        <v>813</v>
      </c>
      <c r="S2" s="14">
        <f ca="1">K6</f>
        <v>1674</v>
      </c>
      <c r="AA2" s="14">
        <f ca="1">RANDBETWEEN(4,8)</f>
        <v>5</v>
      </c>
    </row>
    <row r="3" spans="1:27" ht="15.6" x14ac:dyDescent="0.3">
      <c r="A3" s="13" t="s">
        <v>50</v>
      </c>
      <c r="B3" s="13"/>
      <c r="C3" s="13"/>
      <c r="D3" s="13"/>
      <c r="E3" s="13"/>
      <c r="F3" s="13"/>
      <c r="G3" s="13"/>
      <c r="H3" s="13"/>
      <c r="I3"/>
      <c r="J3">
        <f ca="1">F2/RANDBETWEEN(4,5)</f>
        <v>240</v>
      </c>
      <c r="K3"/>
      <c r="L3"/>
      <c r="M3"/>
      <c r="N3"/>
      <c r="O3"/>
      <c r="P3"/>
      <c r="Q3"/>
      <c r="T3" s="14" t="s">
        <v>49</v>
      </c>
      <c r="U3" s="58" t="s">
        <v>0</v>
      </c>
      <c r="V3" s="58" t="s">
        <v>44</v>
      </c>
      <c r="W3" s="58" t="str">
        <f ca="1">R2&amp;"&lt;=x&lt;="&amp;S2</f>
        <v>813&lt;=x&lt;=1674</v>
      </c>
      <c r="AA3" s="14">
        <f ca="1">RANDBETWEEN(10,20)</f>
        <v>20</v>
      </c>
    </row>
    <row r="4" spans="1:27" ht="15.6" x14ac:dyDescent="0.3">
      <c r="A4" s="13" t="s">
        <v>51</v>
      </c>
      <c r="B4" s="13"/>
      <c r="C4" s="13"/>
      <c r="D4" s="13"/>
      <c r="E4" s="13"/>
      <c r="F4" s="13"/>
      <c r="G4" s="13"/>
      <c r="H4" s="13"/>
      <c r="I4" s="13">
        <f ca="1">$F$2-ROUND(2*RAND()*$J$3,0)</f>
        <v>1033</v>
      </c>
      <c r="K4" s="22"/>
      <c r="L4" s="21"/>
      <c r="N4" s="1"/>
      <c r="O4" s="1"/>
      <c r="P4" s="67">
        <f ca="1">(I4-$F$2)/$J$3</f>
        <v>-0.6958333333333333</v>
      </c>
      <c r="Q4" s="53">
        <f ca="1">_xlfn.NORM.S.DIST(P4,1)</f>
        <v>0.24326660572824582</v>
      </c>
      <c r="T4" s="63">
        <v>-3</v>
      </c>
      <c r="U4" s="65">
        <f ca="1">$F$2+T4*$J$3</f>
        <v>480</v>
      </c>
      <c r="V4" s="64">
        <f>_xlfn.NORM.S.DIST(T4,0)</f>
        <v>4.4318484119380075E-3</v>
      </c>
      <c r="W4" s="62" t="str">
        <f ca="1">IF(AND(U4&gt;=$R$2,U4&lt;=$S$2),V4,"")</f>
        <v/>
      </c>
      <c r="X4" s="58"/>
      <c r="AA4" s="14">
        <f ca="1">RANDBETWEEN(25,35)</f>
        <v>32</v>
      </c>
    </row>
    <row r="5" spans="1:27" ht="15.6" x14ac:dyDescent="0.3">
      <c r="A5" s="13" t="s">
        <v>52</v>
      </c>
      <c r="B5" s="13"/>
      <c r="C5" s="13"/>
      <c r="D5" s="13"/>
      <c r="E5" s="13"/>
      <c r="F5" s="13"/>
      <c r="G5" s="13"/>
      <c r="H5" s="14">
        <f ca="1">$F$2+ROUND(2*RAND()*$J$3,0)</f>
        <v>1548</v>
      </c>
      <c r="I5" s="13" t="s">
        <v>53</v>
      </c>
      <c r="K5" s="22"/>
      <c r="L5" s="21"/>
      <c r="N5" s="27"/>
      <c r="O5" s="27"/>
      <c r="P5" s="67">
        <f ca="1">(H5-$F$2)/$J$3</f>
        <v>1.45</v>
      </c>
      <c r="Q5" s="53">
        <f ca="1">_xlfn.NORM.S.DIST(P5,1)</f>
        <v>0.9264707403903516</v>
      </c>
      <c r="T5" s="63">
        <f>T4+0.006</f>
        <v>-2.9940000000000002</v>
      </c>
      <c r="U5" s="65">
        <f t="shared" ref="U5:U68" ca="1" si="0">$F$2+T5*$J$3</f>
        <v>481.43999999999994</v>
      </c>
      <c r="V5" s="64">
        <f t="shared" ref="V5:V68" si="1">_xlfn.NORM.S.DIST(T5,0)</f>
        <v>4.5122627485467137E-3</v>
      </c>
      <c r="W5" s="62" t="str">
        <f t="shared" ref="W5:W68" ca="1" si="2">IF(AND(U5&gt;=$R$2,U5&lt;=$S$2),V5,"")</f>
        <v/>
      </c>
      <c r="AA5" s="14">
        <f ca="1">RANDBETWEEN(10,30)</f>
        <v>19</v>
      </c>
    </row>
    <row r="6" spans="1:27" ht="15.6" x14ac:dyDescent="0.3">
      <c r="A6" s="13" t="s">
        <v>54</v>
      </c>
      <c r="B6" s="13"/>
      <c r="C6" s="13"/>
      <c r="D6" s="13"/>
      <c r="E6" s="13"/>
      <c r="F6" s="13"/>
      <c r="G6" s="13"/>
      <c r="H6" s="13"/>
      <c r="I6" s="13">
        <f ca="1">$F$2-ROUND(2*RAND()*$J$3,0)</f>
        <v>813</v>
      </c>
      <c r="J6" s="19" t="s">
        <v>55</v>
      </c>
      <c r="K6" s="14">
        <f ca="1">$F$2+ROUND(2*RAND()*$J$3,0)</f>
        <v>1674</v>
      </c>
      <c r="M6" s="67">
        <f ca="1">(I6-$F$2)/$J$3</f>
        <v>-1.6125</v>
      </c>
      <c r="N6" s="67">
        <f ca="1">(K6-$F$2)/$J$3</f>
        <v>1.9750000000000001</v>
      </c>
      <c r="O6" s="67">
        <f ca="1">_xlfn.NORM.S.DIST(M6,1)</f>
        <v>5.3426589965611927E-2</v>
      </c>
      <c r="P6" s="67">
        <f ca="1">_xlfn.NORM.S.DIST(N6,1)</f>
        <v>0.97586592599527522</v>
      </c>
      <c r="Q6" s="53">
        <f ca="1">P6-O6</f>
        <v>0.92243933602966333</v>
      </c>
      <c r="T6" s="63">
        <f t="shared" ref="T6:T69" si="3">T5+0.006</f>
        <v>-2.9880000000000004</v>
      </c>
      <c r="U6" s="65">
        <f t="shared" ca="1" si="0"/>
        <v>482.87999999999988</v>
      </c>
      <c r="V6" s="64">
        <f t="shared" si="1"/>
        <v>4.5939707891923635E-3</v>
      </c>
      <c r="W6" s="62" t="str">
        <f t="shared" ca="1" si="2"/>
        <v/>
      </c>
      <c r="AA6" s="59">
        <f ca="1">RANDBETWEEN(5,25)/100</f>
        <v>0.12</v>
      </c>
    </row>
    <row r="7" spans="1:27" ht="15.6" x14ac:dyDescent="0.3">
      <c r="A7" s="13" t="s">
        <v>56</v>
      </c>
      <c r="B7" s="13"/>
      <c r="C7" s="13"/>
      <c r="D7" s="13"/>
      <c r="E7" s="13"/>
      <c r="F7" s="13"/>
      <c r="G7" s="13"/>
      <c r="H7" s="66">
        <f ca="1">RANDBETWEEN(5,15)/100</f>
        <v>0.13</v>
      </c>
      <c r="I7" s="13" t="s">
        <v>58</v>
      </c>
      <c r="J7" s="19"/>
      <c r="K7" s="19"/>
      <c r="N7" s="20"/>
      <c r="O7" s="23"/>
      <c r="P7" s="24">
        <f ca="1">_xlfn.NORM.S.INV(H7)</f>
        <v>-1.1263911290388013</v>
      </c>
      <c r="Q7" s="53">
        <f ca="1">$F$2+$J$3*P7</f>
        <v>929.66612903068767</v>
      </c>
      <c r="T7" s="63">
        <f t="shared" si="3"/>
        <v>-2.9820000000000007</v>
      </c>
      <c r="U7" s="65">
        <f t="shared" ca="1" si="0"/>
        <v>484.31999999999982</v>
      </c>
      <c r="V7" s="64">
        <f t="shared" si="1"/>
        <v>4.6769900241273154E-3</v>
      </c>
      <c r="W7" s="62" t="str">
        <f t="shared" ca="1" si="2"/>
        <v/>
      </c>
    </row>
    <row r="8" spans="1:27" ht="15.6" x14ac:dyDescent="0.3">
      <c r="A8" s="13" t="s">
        <v>56</v>
      </c>
      <c r="B8" s="13"/>
      <c r="C8" s="13"/>
      <c r="D8" s="13"/>
      <c r="E8" s="13"/>
      <c r="F8" s="13"/>
      <c r="G8" s="13"/>
      <c r="H8" s="66">
        <f ca="1">RANDBETWEEN(5,15)/100</f>
        <v>0.08</v>
      </c>
      <c r="I8" s="13" t="s">
        <v>57</v>
      </c>
      <c r="J8" s="19"/>
      <c r="K8" s="19"/>
      <c r="L8" s="20"/>
      <c r="M8" s="21"/>
      <c r="N8" s="22"/>
      <c r="O8" s="21"/>
      <c r="P8" s="24">
        <f ca="1">_xlfn.NORM.S.INV(1-H8)</f>
        <v>1.4050715603096329</v>
      </c>
      <c r="Q8" s="53">
        <f ca="1">$F$2+$J$3*P8</f>
        <v>1537.2171744743118</v>
      </c>
      <c r="T8" s="63">
        <f t="shared" si="3"/>
        <v>-2.9760000000000009</v>
      </c>
      <c r="U8" s="65">
        <f t="shared" ca="1" si="0"/>
        <v>485.75999999999976</v>
      </c>
      <c r="V8" s="64">
        <f t="shared" si="1"/>
        <v>4.7613381171109914E-3</v>
      </c>
      <c r="W8" s="62" t="str">
        <f t="shared" ca="1" si="2"/>
        <v/>
      </c>
      <c r="X8" s="58"/>
    </row>
    <row r="9" spans="1:27" ht="15.6" x14ac:dyDescent="0.3">
      <c r="T9" s="63">
        <f t="shared" si="3"/>
        <v>-2.9700000000000011</v>
      </c>
      <c r="U9" s="65">
        <f t="shared" ca="1" si="0"/>
        <v>487.1999999999997</v>
      </c>
      <c r="V9" s="64">
        <f t="shared" si="1"/>
        <v>4.847032905978931E-3</v>
      </c>
      <c r="W9" s="62" t="str">
        <f t="shared" ca="1" si="2"/>
        <v/>
      </c>
      <c r="X9" s="58"/>
    </row>
    <row r="10" spans="1:27" ht="15.6" x14ac:dyDescent="0.3">
      <c r="T10" s="63">
        <f t="shared" si="3"/>
        <v>-2.9640000000000013</v>
      </c>
      <c r="U10" s="65">
        <f t="shared" ca="1" si="0"/>
        <v>488.63999999999965</v>
      </c>
      <c r="V10" s="64">
        <f t="shared" si="1"/>
        <v>4.9340924031904838E-3</v>
      </c>
      <c r="W10" s="62" t="str">
        <f t="shared" ca="1" si="2"/>
        <v/>
      </c>
      <c r="X10" s="60"/>
    </row>
    <row r="11" spans="1:27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9"/>
      <c r="K11" s="19"/>
      <c r="L11" s="20"/>
      <c r="M11" s="25"/>
      <c r="N11" s="24"/>
      <c r="O11" s="24"/>
      <c r="P11" s="24"/>
      <c r="Q11" s="28"/>
      <c r="T11" s="63">
        <f t="shared" si="3"/>
        <v>-2.9580000000000015</v>
      </c>
      <c r="U11" s="65">
        <f t="shared" ca="1" si="0"/>
        <v>490.07999999999959</v>
      </c>
      <c r="V11" s="64">
        <f t="shared" si="1"/>
        <v>5.0225347963546579E-3</v>
      </c>
      <c r="W11" s="62" t="str">
        <f t="shared" ca="1" si="2"/>
        <v/>
      </c>
      <c r="X11" s="60"/>
    </row>
    <row r="12" spans="1:27" ht="15.6" x14ac:dyDescent="0.3">
      <c r="T12" s="63">
        <f t="shared" si="3"/>
        <v>-2.9520000000000017</v>
      </c>
      <c r="U12" s="65">
        <f t="shared" ca="1" si="0"/>
        <v>491.51999999999953</v>
      </c>
      <c r="V12" s="64">
        <f t="shared" si="1"/>
        <v>5.1123784487336369E-3</v>
      </c>
      <c r="W12" s="62" t="str">
        <f t="shared" ca="1" si="2"/>
        <v/>
      </c>
      <c r="X12" s="60"/>
    </row>
    <row r="13" spans="1:27" ht="15.6" x14ac:dyDescent="0.3">
      <c r="T13" s="63">
        <f t="shared" si="3"/>
        <v>-2.946000000000002</v>
      </c>
      <c r="U13" s="65">
        <f t="shared" ca="1" si="0"/>
        <v>492.95999999999958</v>
      </c>
      <c r="V13" s="64">
        <f t="shared" si="1"/>
        <v>5.203641899723401E-3</v>
      </c>
      <c r="W13" s="62" t="str">
        <f t="shared" ca="1" si="2"/>
        <v/>
      </c>
      <c r="X13" s="60"/>
    </row>
    <row r="14" spans="1:27" ht="15.6" x14ac:dyDescent="0.3">
      <c r="T14" s="63">
        <f t="shared" si="3"/>
        <v>-2.9400000000000022</v>
      </c>
      <c r="U14" s="65">
        <f t="shared" ca="1" si="0"/>
        <v>494.39999999999952</v>
      </c>
      <c r="V14" s="64">
        <f t="shared" si="1"/>
        <v>5.2963438653109828E-3</v>
      </c>
      <c r="W14" s="62" t="str">
        <f t="shared" ca="1" si="2"/>
        <v/>
      </c>
      <c r="X14" s="60"/>
    </row>
    <row r="15" spans="1:27" ht="15.6" x14ac:dyDescent="0.3">
      <c r="T15" s="63">
        <f t="shared" si="3"/>
        <v>-2.9340000000000024</v>
      </c>
      <c r="U15" s="65">
        <f t="shared" ca="1" si="0"/>
        <v>495.83999999999946</v>
      </c>
      <c r="V15" s="64">
        <f t="shared" si="1"/>
        <v>5.3905032385078346E-3</v>
      </c>
      <c r="W15" s="62" t="str">
        <f t="shared" ca="1" si="2"/>
        <v/>
      </c>
      <c r="X15" s="60"/>
    </row>
    <row r="16" spans="1:27" ht="15.6" x14ac:dyDescent="0.3">
      <c r="T16" s="63">
        <f t="shared" si="3"/>
        <v>-2.9280000000000026</v>
      </c>
      <c r="U16" s="65">
        <f t="shared" ca="1" si="0"/>
        <v>497.2799999999994</v>
      </c>
      <c r="V16" s="64">
        <f t="shared" si="1"/>
        <v>5.4861390897587613E-3</v>
      </c>
      <c r="W16" s="62" t="str">
        <f t="shared" ca="1" si="2"/>
        <v/>
      </c>
      <c r="X16" s="60"/>
    </row>
    <row r="17" spans="20:24" ht="15.6" x14ac:dyDescent="0.3">
      <c r="T17" s="63">
        <f t="shared" si="3"/>
        <v>-2.9220000000000028</v>
      </c>
      <c r="U17" s="65">
        <f t="shared" ca="1" si="0"/>
        <v>498.71999999999935</v>
      </c>
      <c r="V17" s="64">
        <f t="shared" si="1"/>
        <v>5.583270667325912E-3</v>
      </c>
      <c r="W17" s="62" t="str">
        <f t="shared" ca="1" si="2"/>
        <v/>
      </c>
      <c r="X17" s="60"/>
    </row>
    <row r="18" spans="20:24" ht="15.6" x14ac:dyDescent="0.3">
      <c r="T18" s="63">
        <f t="shared" si="3"/>
        <v>-2.916000000000003</v>
      </c>
      <c r="U18" s="65">
        <f t="shared" ca="1" si="0"/>
        <v>500.15999999999929</v>
      </c>
      <c r="V18" s="64">
        <f t="shared" si="1"/>
        <v>5.6819173976473255E-3</v>
      </c>
      <c r="W18" s="62" t="str">
        <f t="shared" ca="1" si="2"/>
        <v/>
      </c>
      <c r="X18" s="60"/>
    </row>
    <row r="19" spans="20:24" ht="15.6" x14ac:dyDescent="0.3">
      <c r="T19" s="63">
        <f t="shared" si="3"/>
        <v>-2.9100000000000033</v>
      </c>
      <c r="U19" s="65">
        <f t="shared" ca="1" si="0"/>
        <v>501.59999999999923</v>
      </c>
      <c r="V19" s="64">
        <f t="shared" si="1"/>
        <v>5.7820988856694209E-3</v>
      </c>
      <c r="W19" s="62" t="str">
        <f t="shared" ca="1" si="2"/>
        <v/>
      </c>
      <c r="X19" s="60"/>
    </row>
    <row r="20" spans="20:24" ht="15.6" x14ac:dyDescent="0.3">
      <c r="T20" s="63">
        <f t="shared" si="3"/>
        <v>-2.9040000000000035</v>
      </c>
      <c r="U20" s="65">
        <f t="shared" ca="1" si="0"/>
        <v>503.03999999999917</v>
      </c>
      <c r="V20" s="64">
        <f t="shared" si="1"/>
        <v>5.8838349151530437E-3</v>
      </c>
      <c r="W20" s="62" t="str">
        <f t="shared" ca="1" si="2"/>
        <v/>
      </c>
      <c r="X20" s="60"/>
    </row>
    <row r="21" spans="20:24" ht="15.6" x14ac:dyDescent="0.3">
      <c r="T21" s="63">
        <f t="shared" si="3"/>
        <v>-2.8980000000000037</v>
      </c>
      <c r="U21" s="65">
        <f t="shared" ca="1" si="0"/>
        <v>504.47999999999911</v>
      </c>
      <c r="V21" s="64">
        <f t="shared" si="1"/>
        <v>5.987145448952339E-3</v>
      </c>
      <c r="W21" s="62" t="str">
        <f t="shared" ca="1" si="2"/>
        <v/>
      </c>
      <c r="X21" s="60"/>
    </row>
    <row r="22" spans="20:24" ht="15.6" x14ac:dyDescent="0.3">
      <c r="T22" s="63">
        <f t="shared" si="3"/>
        <v>-2.8920000000000039</v>
      </c>
      <c r="U22" s="65">
        <f t="shared" ca="1" si="0"/>
        <v>505.91999999999905</v>
      </c>
      <c r="V22" s="64">
        <f t="shared" si="1"/>
        <v>6.0920506292661053E-3</v>
      </c>
      <c r="W22" s="62" t="str">
        <f t="shared" ca="1" si="2"/>
        <v/>
      </c>
      <c r="X22" s="60"/>
    </row>
    <row r="23" spans="20:24" ht="15.6" x14ac:dyDescent="0.3">
      <c r="T23" s="63">
        <f t="shared" si="3"/>
        <v>-2.8860000000000041</v>
      </c>
      <c r="U23" s="65">
        <f t="shared" ca="1" si="0"/>
        <v>507.35999999999899</v>
      </c>
      <c r="V23" s="64">
        <f t="shared" si="1"/>
        <v>6.1985707778609723E-3</v>
      </c>
      <c r="W23" s="62" t="str">
        <f t="shared" ca="1" si="2"/>
        <v/>
      </c>
      <c r="X23" s="60"/>
    </row>
    <row r="24" spans="20:24" ht="15.6" x14ac:dyDescent="0.3">
      <c r="T24" s="63">
        <f t="shared" si="3"/>
        <v>-2.8800000000000043</v>
      </c>
      <c r="U24" s="65">
        <f t="shared" ca="1" si="0"/>
        <v>508.79999999999893</v>
      </c>
      <c r="V24" s="64">
        <f t="shared" si="1"/>
        <v>6.3067263962658495E-3</v>
      </c>
      <c r="W24" s="62" t="str">
        <f t="shared" ca="1" si="2"/>
        <v/>
      </c>
      <c r="X24" s="60"/>
    </row>
    <row r="25" spans="20:24" ht="15.6" x14ac:dyDescent="0.3">
      <c r="T25" s="63">
        <f t="shared" si="3"/>
        <v>-2.8740000000000046</v>
      </c>
      <c r="U25" s="65">
        <f t="shared" ca="1" si="0"/>
        <v>510.23999999999887</v>
      </c>
      <c r="V25" s="64">
        <f t="shared" si="1"/>
        <v>6.4165381659372078E-3</v>
      </c>
      <c r="W25" s="62" t="str">
        <f t="shared" ca="1" si="2"/>
        <v/>
      </c>
      <c r="X25" s="60"/>
    </row>
    <row r="26" spans="20:24" ht="15.6" x14ac:dyDescent="0.3">
      <c r="T26" s="63">
        <f t="shared" si="3"/>
        <v>-2.8680000000000048</v>
      </c>
      <c r="U26" s="65">
        <f t="shared" ca="1" si="0"/>
        <v>511.67999999999881</v>
      </c>
      <c r="V26" s="64">
        <f t="shared" si="1"/>
        <v>6.528026948394554E-3</v>
      </c>
      <c r="W26" s="62" t="str">
        <f t="shared" ca="1" si="2"/>
        <v/>
      </c>
      <c r="X26" s="60"/>
    </row>
    <row r="27" spans="20:24" ht="15.6" x14ac:dyDescent="0.3">
      <c r="T27" s="63">
        <f t="shared" si="3"/>
        <v>-2.862000000000005</v>
      </c>
      <c r="U27" s="65">
        <f t="shared" ca="1" si="0"/>
        <v>513.11999999999875</v>
      </c>
      <c r="V27" s="64">
        <f t="shared" si="1"/>
        <v>6.6412137853255268E-3</v>
      </c>
      <c r="W27" s="62" t="str">
        <f t="shared" ca="1" si="2"/>
        <v/>
      </c>
      <c r="X27" s="60"/>
    </row>
    <row r="28" spans="20:24" ht="15.6" x14ac:dyDescent="0.3">
      <c r="T28" s="63">
        <f t="shared" si="3"/>
        <v>-2.8560000000000052</v>
      </c>
      <c r="U28" s="65">
        <f t="shared" ca="1" si="0"/>
        <v>514.55999999999881</v>
      </c>
      <c r="V28" s="64">
        <f t="shared" si="1"/>
        <v>6.756119898660198E-3</v>
      </c>
      <c r="W28" s="62" t="str">
        <f t="shared" ca="1" si="2"/>
        <v/>
      </c>
      <c r="X28" s="60"/>
    </row>
    <row r="29" spans="20:24" ht="15.6" x14ac:dyDescent="0.3">
      <c r="T29" s="63">
        <f t="shared" si="3"/>
        <v>-2.8500000000000054</v>
      </c>
      <c r="U29" s="65">
        <f t="shared" ca="1" si="0"/>
        <v>515.99999999999875</v>
      </c>
      <c r="V29" s="64">
        <f t="shared" si="1"/>
        <v>6.8727666906138671E-3</v>
      </c>
      <c r="W29" s="62" t="str">
        <f t="shared" ca="1" si="2"/>
        <v/>
      </c>
      <c r="X29" s="60"/>
    </row>
    <row r="30" spans="20:24" ht="15.6" x14ac:dyDescent="0.3">
      <c r="T30" s="63">
        <f t="shared" si="3"/>
        <v>-2.8440000000000056</v>
      </c>
      <c r="U30" s="65">
        <f t="shared" ca="1" si="0"/>
        <v>517.43999999999869</v>
      </c>
      <c r="V30" s="64">
        <f t="shared" si="1"/>
        <v>6.9911757436979085E-3</v>
      </c>
      <c r="W30" s="62" t="str">
        <f t="shared" ca="1" si="2"/>
        <v/>
      </c>
      <c r="X30" s="60"/>
    </row>
    <row r="31" spans="20:24" ht="15.6" x14ac:dyDescent="0.3">
      <c r="T31" s="63">
        <f t="shared" si="3"/>
        <v>-2.8380000000000059</v>
      </c>
      <c r="U31" s="65">
        <f t="shared" ca="1" si="0"/>
        <v>518.87999999999863</v>
      </c>
      <c r="V31" s="64">
        <f t="shared" si="1"/>
        <v>7.111368820698051E-3</v>
      </c>
      <c r="W31" s="62" t="str">
        <f t="shared" ca="1" si="2"/>
        <v/>
      </c>
      <c r="X31" s="60"/>
    </row>
    <row r="32" spans="20:24" ht="15.6" x14ac:dyDescent="0.3">
      <c r="T32" s="63">
        <f t="shared" si="3"/>
        <v>-2.8320000000000061</v>
      </c>
      <c r="U32" s="65">
        <f t="shared" ca="1" si="0"/>
        <v>520.31999999999857</v>
      </c>
      <c r="V32" s="64">
        <f t="shared" si="1"/>
        <v>7.2333678646195583E-3</v>
      </c>
      <c r="W32" s="62" t="str">
        <f t="shared" ca="1" si="2"/>
        <v/>
      </c>
      <c r="X32" s="60"/>
    </row>
    <row r="33" spans="20:24" ht="15.6" x14ac:dyDescent="0.3">
      <c r="T33" s="63">
        <f t="shared" si="3"/>
        <v>-2.8260000000000063</v>
      </c>
      <c r="U33" s="65">
        <f t="shared" ca="1" si="0"/>
        <v>521.75999999999851</v>
      </c>
      <c r="V33" s="64">
        <f t="shared" si="1"/>
        <v>7.3571949985987784E-3</v>
      </c>
      <c r="W33" s="62" t="str">
        <f t="shared" ca="1" si="2"/>
        <v/>
      </c>
      <c r="X33" s="60"/>
    </row>
    <row r="34" spans="20:24" ht="15.6" x14ac:dyDescent="0.3">
      <c r="T34" s="63">
        <f t="shared" si="3"/>
        <v>-2.8200000000000065</v>
      </c>
      <c r="U34" s="65">
        <f t="shared" ca="1" si="0"/>
        <v>523.19999999999845</v>
      </c>
      <c r="V34" s="64">
        <f t="shared" si="1"/>
        <v>7.4828725257804242E-3</v>
      </c>
      <c r="W34" s="62" t="str">
        <f t="shared" ca="1" si="2"/>
        <v/>
      </c>
      <c r="X34" s="60"/>
    </row>
    <row r="35" spans="20:24" ht="15.6" x14ac:dyDescent="0.3">
      <c r="T35" s="63">
        <f t="shared" si="3"/>
        <v>-2.8140000000000067</v>
      </c>
      <c r="U35" s="65">
        <f t="shared" ca="1" si="0"/>
        <v>524.63999999999839</v>
      </c>
      <c r="V35" s="64">
        <f t="shared" si="1"/>
        <v>7.6104229291601077E-3</v>
      </c>
      <c r="W35" s="62" t="str">
        <f t="shared" ca="1" si="2"/>
        <v/>
      </c>
      <c r="X35" s="60"/>
    </row>
    <row r="36" spans="20:24" ht="15.6" x14ac:dyDescent="0.3">
      <c r="T36" s="63">
        <f t="shared" si="3"/>
        <v>-2.8080000000000069</v>
      </c>
      <c r="U36" s="65">
        <f t="shared" ca="1" si="0"/>
        <v>526.07999999999834</v>
      </c>
      <c r="V36" s="64">
        <f t="shared" si="1"/>
        <v>7.739868871391547E-3</v>
      </c>
      <c r="W36" s="62" t="str">
        <f t="shared" ca="1" si="2"/>
        <v/>
      </c>
      <c r="X36" s="60"/>
    </row>
    <row r="37" spans="20:24" ht="15.6" x14ac:dyDescent="0.3">
      <c r="T37" s="63">
        <f t="shared" si="3"/>
        <v>-2.8020000000000072</v>
      </c>
      <c r="U37" s="65">
        <f t="shared" ca="1" si="0"/>
        <v>527.51999999999828</v>
      </c>
      <c r="V37" s="64">
        <f t="shared" si="1"/>
        <v>7.8712331945578057E-3</v>
      </c>
      <c r="W37" s="62" t="str">
        <f t="shared" ca="1" si="2"/>
        <v/>
      </c>
      <c r="X37" s="60"/>
    </row>
    <row r="38" spans="20:24" ht="15.6" x14ac:dyDescent="0.3">
      <c r="T38" s="63">
        <f t="shared" si="3"/>
        <v>-2.7960000000000074</v>
      </c>
      <c r="U38" s="65">
        <f t="shared" ca="1" si="0"/>
        <v>528.95999999999822</v>
      </c>
      <c r="V38" s="64">
        <f t="shared" si="1"/>
        <v>8.0045389199061602E-3</v>
      </c>
      <c r="W38" s="62" t="str">
        <f t="shared" ca="1" si="2"/>
        <v/>
      </c>
      <c r="X38" s="60"/>
    </row>
    <row r="39" spans="20:24" ht="15.6" x14ac:dyDescent="0.3">
      <c r="T39" s="63">
        <f t="shared" si="3"/>
        <v>-2.7900000000000076</v>
      </c>
      <c r="U39" s="65">
        <f t="shared" ca="1" si="0"/>
        <v>530.39999999999816</v>
      </c>
      <c r="V39" s="64">
        <f t="shared" si="1"/>
        <v>8.1398092475458515E-3</v>
      </c>
      <c r="W39" s="62" t="str">
        <f t="shared" ca="1" si="2"/>
        <v/>
      </c>
      <c r="X39" s="60"/>
    </row>
    <row r="40" spans="20:24" ht="15.6" x14ac:dyDescent="0.3">
      <c r="T40" s="63">
        <f t="shared" si="3"/>
        <v>-2.7840000000000078</v>
      </c>
      <c r="U40" s="65">
        <f t="shared" ca="1" si="0"/>
        <v>531.8399999999981</v>
      </c>
      <c r="V40" s="64">
        <f t="shared" si="1"/>
        <v>8.2770675561083112E-3</v>
      </c>
      <c r="W40" s="62" t="str">
        <f t="shared" ca="1" si="2"/>
        <v/>
      </c>
      <c r="X40" s="60"/>
    </row>
    <row r="41" spans="20:24" ht="15.6" x14ac:dyDescent="0.3">
      <c r="T41" s="63">
        <f t="shared" si="3"/>
        <v>-2.778000000000008</v>
      </c>
      <c r="U41" s="65">
        <f t="shared" ca="1" si="0"/>
        <v>533.27999999999804</v>
      </c>
      <c r="V41" s="64">
        <f t="shared" si="1"/>
        <v>8.4163374023692016E-3</v>
      </c>
      <c r="W41" s="62" t="str">
        <f t="shared" ca="1" si="2"/>
        <v/>
      </c>
      <c r="X41" s="60"/>
    </row>
    <row r="42" spans="20:24" ht="15.6" x14ac:dyDescent="0.3">
      <c r="T42" s="63">
        <f t="shared" si="3"/>
        <v>-2.7720000000000082</v>
      </c>
      <c r="U42" s="65">
        <f t="shared" ca="1" si="0"/>
        <v>534.71999999999798</v>
      </c>
      <c r="V42" s="64">
        <f t="shared" si="1"/>
        <v>8.557642520831743E-3</v>
      </c>
      <c r="W42" s="62" t="str">
        <f t="shared" ca="1" si="2"/>
        <v/>
      </c>
      <c r="X42" s="60"/>
    </row>
    <row r="43" spans="20:24" ht="15.6" x14ac:dyDescent="0.3">
      <c r="T43" s="63">
        <f t="shared" si="3"/>
        <v>-2.7660000000000085</v>
      </c>
      <c r="U43" s="65">
        <f t="shared" ca="1" si="0"/>
        <v>536.15999999999792</v>
      </c>
      <c r="V43" s="64">
        <f t="shared" si="1"/>
        <v>8.7010068232707873E-3</v>
      </c>
      <c r="W43" s="62" t="str">
        <f t="shared" ca="1" si="2"/>
        <v/>
      </c>
      <c r="X43" s="60"/>
    </row>
    <row r="44" spans="20:24" ht="15.6" x14ac:dyDescent="0.3">
      <c r="T44" s="63">
        <f t="shared" si="3"/>
        <v>-2.7600000000000087</v>
      </c>
      <c r="U44" s="65">
        <f t="shared" ca="1" si="0"/>
        <v>537.59999999999786</v>
      </c>
      <c r="V44" s="64">
        <f t="shared" si="1"/>
        <v>8.8464543982370147E-3</v>
      </c>
      <c r="W44" s="62" t="str">
        <f t="shared" ca="1" si="2"/>
        <v/>
      </c>
      <c r="X44" s="60"/>
    </row>
    <row r="45" spans="20:24" ht="15.6" x14ac:dyDescent="0.3">
      <c r="T45" s="63">
        <f t="shared" si="3"/>
        <v>-2.7540000000000089</v>
      </c>
      <c r="U45" s="65">
        <f t="shared" ca="1" si="0"/>
        <v>539.03999999999792</v>
      </c>
      <c r="V45" s="64">
        <f t="shared" si="1"/>
        <v>8.994009510520774E-3</v>
      </c>
      <c r="W45" s="62" t="str">
        <f t="shared" ca="1" si="2"/>
        <v/>
      </c>
      <c r="X45" s="60"/>
    </row>
    <row r="46" spans="20:24" ht="15.6" x14ac:dyDescent="0.3">
      <c r="T46" s="63">
        <f t="shared" si="3"/>
        <v>-2.7480000000000091</v>
      </c>
      <c r="U46" s="65">
        <f t="shared" ca="1" si="0"/>
        <v>540.47999999999786</v>
      </c>
      <c r="V46" s="64">
        <f t="shared" si="1"/>
        <v>9.1436966005749298E-3</v>
      </c>
      <c r="W46" s="62" t="str">
        <f t="shared" ca="1" si="2"/>
        <v/>
      </c>
      <c r="X46" s="60"/>
    </row>
    <row r="47" spans="20:24" ht="15.6" x14ac:dyDescent="0.3">
      <c r="T47" s="63">
        <f t="shared" si="3"/>
        <v>-2.7420000000000093</v>
      </c>
      <c r="U47" s="65">
        <f t="shared" ca="1" si="0"/>
        <v>541.9199999999978</v>
      </c>
      <c r="V47" s="64">
        <f t="shared" si="1"/>
        <v>9.2955402838962135E-3</v>
      </c>
      <c r="W47" s="62" t="str">
        <f t="shared" ca="1" si="2"/>
        <v/>
      </c>
      <c r="X47" s="60"/>
    </row>
    <row r="48" spans="20:24" ht="15.6" x14ac:dyDescent="0.3">
      <c r="T48" s="63">
        <f t="shared" si="3"/>
        <v>-2.7360000000000095</v>
      </c>
      <c r="U48" s="65">
        <f t="shared" ca="1" si="0"/>
        <v>543.35999999999774</v>
      </c>
      <c r="V48" s="64">
        <f t="shared" si="1"/>
        <v>9.4495653503644753E-3</v>
      </c>
      <c r="W48" s="62" t="str">
        <f t="shared" ca="1" si="2"/>
        <v/>
      </c>
      <c r="X48" s="60"/>
    </row>
    <row r="49" spans="20:24" ht="15.6" x14ac:dyDescent="0.3">
      <c r="T49" s="63">
        <f t="shared" si="3"/>
        <v>-2.7300000000000098</v>
      </c>
      <c r="U49" s="65">
        <f t="shared" ca="1" si="0"/>
        <v>544.79999999999768</v>
      </c>
      <c r="V49" s="64">
        <f t="shared" si="1"/>
        <v>9.6057967635393305E-3</v>
      </c>
      <c r="W49" s="62" t="str">
        <f t="shared" ca="1" si="2"/>
        <v/>
      </c>
      <c r="X49" s="60"/>
    </row>
    <row r="50" spans="20:24" ht="15.6" x14ac:dyDescent="0.3">
      <c r="T50" s="63">
        <f t="shared" si="3"/>
        <v>-2.72400000000001</v>
      </c>
      <c r="U50" s="65">
        <f t="shared" ca="1" si="0"/>
        <v>546.23999999999762</v>
      </c>
      <c r="V50" s="64">
        <f t="shared" si="1"/>
        <v>9.7642596599135916E-3</v>
      </c>
      <c r="W50" s="62" t="str">
        <f t="shared" ca="1" si="2"/>
        <v/>
      </c>
      <c r="X50" s="60"/>
    </row>
    <row r="51" spans="20:24" ht="15.6" x14ac:dyDescent="0.3">
      <c r="T51" s="63">
        <f t="shared" si="3"/>
        <v>-2.7180000000000102</v>
      </c>
      <c r="U51" s="65">
        <f t="shared" ca="1" si="0"/>
        <v>547.67999999999756</v>
      </c>
      <c r="V51" s="64">
        <f t="shared" si="1"/>
        <v>9.9249793481229996E-3</v>
      </c>
      <c r="W51" s="62" t="str">
        <f t="shared" ca="1" si="2"/>
        <v/>
      </c>
      <c r="X51" s="60"/>
    </row>
    <row r="52" spans="20:24" ht="15.6" x14ac:dyDescent="0.3">
      <c r="T52" s="63">
        <f t="shared" si="3"/>
        <v>-2.7120000000000104</v>
      </c>
      <c r="U52" s="65">
        <f t="shared" ca="1" si="0"/>
        <v>549.1199999999975</v>
      </c>
      <c r="V52" s="64">
        <f t="shared" si="1"/>
        <v>1.0087981308111598E-2</v>
      </c>
      <c r="W52" s="62" t="str">
        <f t="shared" ca="1" si="2"/>
        <v/>
      </c>
      <c r="X52" s="60"/>
    </row>
    <row r="53" spans="20:24" ht="15.6" x14ac:dyDescent="0.3">
      <c r="T53" s="63">
        <f t="shared" si="3"/>
        <v>-2.7060000000000106</v>
      </c>
      <c r="U53" s="65">
        <f t="shared" ca="1" si="0"/>
        <v>550.55999999999744</v>
      </c>
      <c r="V53" s="64">
        <f t="shared" si="1"/>
        <v>1.0253291190252348E-2</v>
      </c>
      <c r="W53" s="62" t="str">
        <f t="shared" ca="1" si="2"/>
        <v/>
      </c>
      <c r="X53" s="60"/>
    </row>
    <row r="54" spans="20:24" ht="15.6" x14ac:dyDescent="0.3">
      <c r="T54" s="63">
        <f t="shared" si="3"/>
        <v>-2.7000000000000108</v>
      </c>
      <c r="U54" s="65">
        <f t="shared" ca="1" si="0"/>
        <v>551.99999999999739</v>
      </c>
      <c r="V54" s="64">
        <f t="shared" si="1"/>
        <v>1.042093481442229E-2</v>
      </c>
      <c r="W54" s="62" t="str">
        <f t="shared" ca="1" si="2"/>
        <v/>
      </c>
      <c r="X54" s="60"/>
    </row>
    <row r="55" spans="20:24" ht="15.6" x14ac:dyDescent="0.3">
      <c r="T55" s="63">
        <f t="shared" si="3"/>
        <v>-2.6940000000000111</v>
      </c>
      <c r="U55" s="65">
        <f t="shared" ca="1" si="0"/>
        <v>553.43999999999733</v>
      </c>
      <c r="V55" s="64">
        <f t="shared" si="1"/>
        <v>1.0590938169031812E-2</v>
      </c>
      <c r="W55" s="62" t="str">
        <f t="shared" ca="1" si="2"/>
        <v/>
      </c>
      <c r="X55" s="60"/>
    </row>
    <row r="56" spans="20:24" ht="15.6" x14ac:dyDescent="0.3">
      <c r="T56" s="63">
        <f t="shared" si="3"/>
        <v>-2.6880000000000113</v>
      </c>
      <c r="U56" s="65">
        <f t="shared" ca="1" si="0"/>
        <v>554.87999999999727</v>
      </c>
      <c r="V56" s="64">
        <f t="shared" si="1"/>
        <v>1.0763327410007422E-2</v>
      </c>
      <c r="W56" s="62" t="str">
        <f t="shared" ca="1" si="2"/>
        <v/>
      </c>
      <c r="X56" s="60"/>
    </row>
    <row r="57" spans="20:24" ht="15.6" x14ac:dyDescent="0.3">
      <c r="T57" s="63">
        <f t="shared" si="3"/>
        <v>-2.6820000000000115</v>
      </c>
      <c r="U57" s="65">
        <f t="shared" ca="1" si="0"/>
        <v>556.31999999999721</v>
      </c>
      <c r="V57" s="64">
        <f t="shared" si="1"/>
        <v>1.0938128859727541E-2</v>
      </c>
      <c r="W57" s="62" t="str">
        <f t="shared" ca="1" si="2"/>
        <v/>
      </c>
      <c r="X57" s="60"/>
    </row>
    <row r="58" spans="20:24" ht="15.6" x14ac:dyDescent="0.3">
      <c r="T58" s="63">
        <f t="shared" si="3"/>
        <v>-2.6760000000000117</v>
      </c>
      <c r="U58" s="65">
        <f t="shared" ca="1" si="0"/>
        <v>557.75999999999715</v>
      </c>
      <c r="V58" s="64">
        <f t="shared" si="1"/>
        <v>1.1115369005910711E-2</v>
      </c>
      <c r="W58" s="62" t="str">
        <f t="shared" ca="1" si="2"/>
        <v/>
      </c>
      <c r="X58" s="60"/>
    </row>
    <row r="59" spans="20:24" ht="15.6" x14ac:dyDescent="0.3">
      <c r="T59" s="63">
        <f t="shared" si="3"/>
        <v>-2.6700000000000119</v>
      </c>
      <c r="U59" s="65">
        <f t="shared" ca="1" si="0"/>
        <v>559.19999999999709</v>
      </c>
      <c r="V59" s="64">
        <f t="shared" si="1"/>
        <v>1.1295074500455774E-2</v>
      </c>
      <c r="W59" s="62" t="str">
        <f t="shared" ca="1" si="2"/>
        <v/>
      </c>
      <c r="X59" s="60"/>
    </row>
    <row r="60" spans="20:24" ht="15.6" x14ac:dyDescent="0.3">
      <c r="T60" s="63">
        <f t="shared" si="3"/>
        <v>-2.6640000000000121</v>
      </c>
      <c r="U60" s="65">
        <f t="shared" ca="1" si="0"/>
        <v>560.63999999999714</v>
      </c>
      <c r="V60" s="64">
        <f t="shared" si="1"/>
        <v>1.1477272158233385E-2</v>
      </c>
      <c r="W60" s="62" t="str">
        <f t="shared" ca="1" si="2"/>
        <v/>
      </c>
      <c r="X60" s="60"/>
    </row>
    <row r="61" spans="20:24" ht="15.6" x14ac:dyDescent="0.3">
      <c r="T61" s="63">
        <f t="shared" si="3"/>
        <v>-2.6580000000000124</v>
      </c>
      <c r="U61" s="65">
        <f t="shared" ca="1" si="0"/>
        <v>562.07999999999709</v>
      </c>
      <c r="V61" s="64">
        <f t="shared" si="1"/>
        <v>1.1661988955828454E-2</v>
      </c>
      <c r="W61" s="62" t="str">
        <f t="shared" ca="1" si="2"/>
        <v/>
      </c>
      <c r="X61" s="60"/>
    </row>
    <row r="62" spans="20:24" ht="15.6" x14ac:dyDescent="0.3">
      <c r="T62" s="63">
        <f t="shared" si="3"/>
        <v>-2.6520000000000126</v>
      </c>
      <c r="U62" s="65">
        <f t="shared" ca="1" si="0"/>
        <v>563.51999999999703</v>
      </c>
      <c r="V62" s="64">
        <f t="shared" si="1"/>
        <v>1.1849252030232897E-2</v>
      </c>
      <c r="W62" s="62" t="str">
        <f t="shared" ca="1" si="2"/>
        <v/>
      </c>
      <c r="X62" s="60"/>
    </row>
    <row r="63" spans="20:24" ht="15.6" x14ac:dyDescent="0.3">
      <c r="T63" s="63">
        <f t="shared" si="3"/>
        <v>-2.6460000000000128</v>
      </c>
      <c r="U63" s="65">
        <f t="shared" ca="1" si="0"/>
        <v>564.95999999999697</v>
      </c>
      <c r="V63" s="64">
        <f t="shared" si="1"/>
        <v>1.2039088677488242E-2</v>
      </c>
      <c r="W63" s="62" t="str">
        <f t="shared" ca="1" si="2"/>
        <v/>
      </c>
      <c r="X63" s="60"/>
    </row>
    <row r="64" spans="20:24" ht="15.6" x14ac:dyDescent="0.3">
      <c r="T64" s="63">
        <f t="shared" si="3"/>
        <v>-2.640000000000013</v>
      </c>
      <c r="U64" s="65">
        <f t="shared" ca="1" si="0"/>
        <v>566.39999999999691</v>
      </c>
      <c r="V64" s="64">
        <f t="shared" si="1"/>
        <v>1.2231526351277553E-2</v>
      </c>
      <c r="W64" s="62" t="str">
        <f t="shared" ca="1" si="2"/>
        <v/>
      </c>
      <c r="X64" s="60"/>
    </row>
    <row r="65" spans="20:24" ht="15.6" x14ac:dyDescent="0.3">
      <c r="T65" s="63">
        <f t="shared" si="3"/>
        <v>-2.6340000000000132</v>
      </c>
      <c r="U65" s="65">
        <f t="shared" ca="1" si="0"/>
        <v>567.83999999999685</v>
      </c>
      <c r="V65" s="64">
        <f t="shared" si="1"/>
        <v>1.2426592661466158E-2</v>
      </c>
      <c r="W65" s="62" t="str">
        <f t="shared" ca="1" si="2"/>
        <v/>
      </c>
      <c r="X65" s="60"/>
    </row>
    <row r="66" spans="20:24" ht="15.6" x14ac:dyDescent="0.3">
      <c r="T66" s="63">
        <f t="shared" si="3"/>
        <v>-2.6280000000000134</v>
      </c>
      <c r="U66" s="65">
        <f t="shared" ca="1" si="0"/>
        <v>569.27999999999679</v>
      </c>
      <c r="V66" s="64">
        <f t="shared" si="1"/>
        <v>1.2624315372590702E-2</v>
      </c>
      <c r="W66" s="62" t="str">
        <f t="shared" ca="1" si="2"/>
        <v/>
      </c>
      <c r="X66" s="60"/>
    </row>
    <row r="67" spans="20:24" ht="15.6" x14ac:dyDescent="0.3">
      <c r="T67" s="63">
        <f t="shared" si="3"/>
        <v>-2.6220000000000137</v>
      </c>
      <c r="U67" s="65">
        <f t="shared" ca="1" si="0"/>
        <v>570.71999999999673</v>
      </c>
      <c r="V67" s="64">
        <f t="shared" si="1"/>
        <v>1.2824722402295985E-2</v>
      </c>
      <c r="W67" s="62" t="str">
        <f t="shared" ca="1" si="2"/>
        <v/>
      </c>
      <c r="X67" s="60"/>
    </row>
    <row r="68" spans="20:24" ht="15.6" x14ac:dyDescent="0.3">
      <c r="T68" s="63">
        <f t="shared" si="3"/>
        <v>-2.6160000000000139</v>
      </c>
      <c r="U68" s="65">
        <f t="shared" ca="1" si="0"/>
        <v>572.15999999999667</v>
      </c>
      <c r="V68" s="64">
        <f t="shared" si="1"/>
        <v>1.3027841819719195E-2</v>
      </c>
      <c r="W68" s="62" t="str">
        <f t="shared" ca="1" si="2"/>
        <v/>
      </c>
      <c r="X68" s="60"/>
    </row>
    <row r="69" spans="20:24" ht="15.6" x14ac:dyDescent="0.3">
      <c r="T69" s="63">
        <f t="shared" si="3"/>
        <v>-2.6100000000000141</v>
      </c>
      <c r="U69" s="65">
        <f t="shared" ref="U69:U132" ca="1" si="4">$F$2+T69*$J$3</f>
        <v>573.59999999999661</v>
      </c>
      <c r="V69" s="64">
        <f t="shared" ref="V69:V132" si="5">_xlfn.NORM.S.DIST(T69,0)</f>
        <v>1.3233701843820878E-2</v>
      </c>
      <c r="W69" s="62" t="str">
        <f t="shared" ref="W69:W132" ca="1" si="6">IF(AND(U69&gt;=$R$2,U69&lt;=$S$2),V69,"")</f>
        <v/>
      </c>
      <c r="X69" s="60"/>
    </row>
    <row r="70" spans="20:24" ht="15.6" x14ac:dyDescent="0.3">
      <c r="T70" s="63">
        <f t="shared" ref="T70:T133" si="7">T69+0.006</f>
        <v>-2.6040000000000143</v>
      </c>
      <c r="U70" s="65">
        <f t="shared" ca="1" si="4"/>
        <v>575.03999999999655</v>
      </c>
      <c r="V70" s="64">
        <f t="shared" si="5"/>
        <v>1.3442330841662355E-2</v>
      </c>
      <c r="W70" s="62" t="str">
        <f t="shared" ca="1" si="6"/>
        <v/>
      </c>
      <c r="X70" s="60"/>
    </row>
    <row r="71" spans="20:24" ht="15.6" x14ac:dyDescent="0.3">
      <c r="T71" s="63">
        <f t="shared" si="7"/>
        <v>-2.5980000000000145</v>
      </c>
      <c r="U71" s="65">
        <f t="shared" ca="1" si="4"/>
        <v>576.47999999999649</v>
      </c>
      <c r="V71" s="64">
        <f t="shared" si="5"/>
        <v>1.3653757326628942E-2</v>
      </c>
      <c r="W71" s="62" t="str">
        <f t="shared" ca="1" si="6"/>
        <v/>
      </c>
      <c r="X71" s="60"/>
    </row>
    <row r="72" spans="20:24" ht="15.6" x14ac:dyDescent="0.3">
      <c r="T72" s="63">
        <f t="shared" si="7"/>
        <v>-2.5920000000000147</v>
      </c>
      <c r="U72" s="65">
        <f t="shared" ca="1" si="4"/>
        <v>577.91999999999643</v>
      </c>
      <c r="V72" s="64">
        <f t="shared" si="5"/>
        <v>1.3868009956598648E-2</v>
      </c>
      <c r="W72" s="62" t="str">
        <f t="shared" ca="1" si="6"/>
        <v/>
      </c>
      <c r="X72" s="60"/>
    </row>
    <row r="73" spans="20:24" ht="15.6" x14ac:dyDescent="0.3">
      <c r="T73" s="63">
        <f t="shared" si="7"/>
        <v>-2.586000000000015</v>
      </c>
      <c r="U73" s="65">
        <f t="shared" ca="1" si="4"/>
        <v>579.35999999999638</v>
      </c>
      <c r="V73" s="64">
        <f t="shared" si="5"/>
        <v>1.4085117532055803E-2</v>
      </c>
      <c r="W73" s="62" t="str">
        <f t="shared" ca="1" si="6"/>
        <v/>
      </c>
      <c r="X73" s="60"/>
    </row>
    <row r="74" spans="20:24" ht="15.6" x14ac:dyDescent="0.3">
      <c r="T74" s="63">
        <f t="shared" si="7"/>
        <v>-2.5800000000000152</v>
      </c>
      <c r="U74" s="65">
        <f t="shared" ca="1" si="4"/>
        <v>580.79999999999632</v>
      </c>
      <c r="V74" s="64">
        <f t="shared" si="5"/>
        <v>1.4305108994149131E-2</v>
      </c>
      <c r="W74" s="62" t="str">
        <f t="shared" ca="1" si="6"/>
        <v/>
      </c>
      <c r="X74" s="60"/>
    </row>
    <row r="75" spans="20:24" ht="15.6" x14ac:dyDescent="0.3">
      <c r="T75" s="63">
        <f t="shared" si="7"/>
        <v>-2.5740000000000154</v>
      </c>
      <c r="U75" s="65">
        <f t="shared" ca="1" si="4"/>
        <v>582.23999999999626</v>
      </c>
      <c r="V75" s="64">
        <f t="shared" si="5"/>
        <v>1.4528013422693985E-2</v>
      </c>
      <c r="W75" s="62" t="str">
        <f t="shared" ca="1" si="6"/>
        <v/>
      </c>
      <c r="X75" s="60"/>
    </row>
    <row r="76" spans="20:24" ht="15.6" x14ac:dyDescent="0.3">
      <c r="T76" s="63">
        <f t="shared" si="7"/>
        <v>-2.5680000000000156</v>
      </c>
      <c r="U76" s="65">
        <f t="shared" ca="1" si="4"/>
        <v>583.6799999999962</v>
      </c>
      <c r="V76" s="64">
        <f t="shared" si="5"/>
        <v>1.4753860034118044E-2</v>
      </c>
      <c r="W76" s="62" t="str">
        <f t="shared" ca="1" si="6"/>
        <v/>
      </c>
      <c r="X76" s="60"/>
    </row>
    <row r="77" spans="20:24" ht="15.6" x14ac:dyDescent="0.3">
      <c r="T77" s="63">
        <f t="shared" si="7"/>
        <v>-2.5620000000000158</v>
      </c>
      <c r="U77" s="65">
        <f t="shared" ca="1" si="4"/>
        <v>585.11999999999625</v>
      </c>
      <c r="V77" s="64">
        <f t="shared" si="5"/>
        <v>1.498267817935032E-2</v>
      </c>
      <c r="W77" s="62" t="str">
        <f t="shared" ca="1" si="6"/>
        <v/>
      </c>
      <c r="X77" s="60"/>
    </row>
    <row r="78" spans="20:24" ht="15.6" x14ac:dyDescent="0.3">
      <c r="T78" s="63">
        <f t="shared" si="7"/>
        <v>-2.556000000000016</v>
      </c>
      <c r="U78" s="65">
        <f t="shared" ca="1" si="4"/>
        <v>586.55999999999619</v>
      </c>
      <c r="V78" s="64">
        <f t="shared" si="5"/>
        <v>1.5214497341652814E-2</v>
      </c>
      <c r="W78" s="62" t="str">
        <f t="shared" ca="1" si="6"/>
        <v/>
      </c>
      <c r="X78" s="60"/>
    </row>
    <row r="79" spans="20:24" ht="15.6" x14ac:dyDescent="0.3">
      <c r="T79" s="63">
        <f t="shared" si="7"/>
        <v>-2.5500000000000163</v>
      </c>
      <c r="U79" s="65">
        <f t="shared" ca="1" si="4"/>
        <v>587.99999999999613</v>
      </c>
      <c r="V79" s="64">
        <f t="shared" si="5"/>
        <v>1.5449347134394529E-2</v>
      </c>
      <c r="W79" s="62" t="str">
        <f t="shared" ca="1" si="6"/>
        <v/>
      </c>
      <c r="X79" s="60"/>
    </row>
    <row r="80" spans="20:24" ht="15.6" x14ac:dyDescent="0.3">
      <c r="T80" s="63">
        <f t="shared" si="7"/>
        <v>-2.5440000000000165</v>
      </c>
      <c r="U80" s="65">
        <f t="shared" ca="1" si="4"/>
        <v>589.43999999999608</v>
      </c>
      <c r="V80" s="64">
        <f t="shared" si="5"/>
        <v>1.5687257298767458E-2</v>
      </c>
      <c r="W80" s="62" t="str">
        <f t="shared" ca="1" si="6"/>
        <v/>
      </c>
      <c r="X80" s="60"/>
    </row>
    <row r="81" spans="20:24" ht="15.6" x14ac:dyDescent="0.3">
      <c r="T81" s="63">
        <f t="shared" si="7"/>
        <v>-2.5380000000000167</v>
      </c>
      <c r="U81" s="65">
        <f t="shared" ca="1" si="4"/>
        <v>590.87999999999602</v>
      </c>
      <c r="V81" s="64">
        <f t="shared" si="5"/>
        <v>1.5928257701443981E-2</v>
      </c>
      <c r="W81" s="62" t="str">
        <f t="shared" ca="1" si="6"/>
        <v/>
      </c>
      <c r="X81" s="60"/>
    </row>
    <row r="82" spans="20:24" ht="15.6" x14ac:dyDescent="0.3">
      <c r="T82" s="63">
        <f t="shared" si="7"/>
        <v>-2.5320000000000169</v>
      </c>
      <c r="U82" s="65">
        <f t="shared" ca="1" si="4"/>
        <v>592.31999999999596</v>
      </c>
      <c r="V82" s="64">
        <f t="shared" si="5"/>
        <v>1.6172378332175497E-2</v>
      </c>
      <c r="W82" s="62" t="str">
        <f t="shared" ca="1" si="6"/>
        <v/>
      </c>
      <c r="X82" s="60"/>
    </row>
    <row r="83" spans="20:24" ht="15.6" x14ac:dyDescent="0.3">
      <c r="T83" s="63">
        <f t="shared" si="7"/>
        <v>-2.5260000000000171</v>
      </c>
      <c r="U83" s="65">
        <f t="shared" ca="1" si="4"/>
        <v>593.7599999999959</v>
      </c>
      <c r="V83" s="64">
        <f t="shared" si="5"/>
        <v>1.6419649301331711E-2</v>
      </c>
      <c r="W83" s="62" t="str">
        <f t="shared" ca="1" si="6"/>
        <v/>
      </c>
      <c r="X83" s="60"/>
    </row>
    <row r="84" spans="20:24" ht="15.6" x14ac:dyDescent="0.3">
      <c r="T84" s="63">
        <f t="shared" si="7"/>
        <v>-2.5200000000000173</v>
      </c>
      <c r="U84" s="65">
        <f t="shared" ca="1" si="4"/>
        <v>595.19999999999584</v>
      </c>
      <c r="V84" s="64">
        <f t="shared" si="5"/>
        <v>1.6670100837380332E-2</v>
      </c>
      <c r="W84" s="62" t="str">
        <f t="shared" ca="1" si="6"/>
        <v/>
      </c>
      <c r="X84" s="60"/>
    </row>
    <row r="85" spans="20:24" ht="15.6" x14ac:dyDescent="0.3">
      <c r="T85" s="63">
        <f t="shared" si="7"/>
        <v>-2.5140000000000176</v>
      </c>
      <c r="U85" s="65">
        <f t="shared" ca="1" si="4"/>
        <v>596.63999999999578</v>
      </c>
      <c r="V85" s="64">
        <f t="shared" si="5"/>
        <v>1.6923763284306784E-2</v>
      </c>
      <c r="W85" s="62" t="str">
        <f t="shared" ca="1" si="6"/>
        <v/>
      </c>
      <c r="X85" s="60"/>
    </row>
    <row r="86" spans="20:24" ht="15.6" x14ac:dyDescent="0.3">
      <c r="T86" s="63">
        <f t="shared" si="7"/>
        <v>-2.5080000000000178</v>
      </c>
      <c r="U86" s="65">
        <f t="shared" ca="1" si="4"/>
        <v>598.07999999999572</v>
      </c>
      <c r="V86" s="64">
        <f t="shared" si="5"/>
        <v>1.71806670989735E-2</v>
      </c>
      <c r="W86" s="62" t="str">
        <f t="shared" ca="1" si="6"/>
        <v/>
      </c>
      <c r="X86" s="60"/>
    </row>
    <row r="87" spans="20:24" ht="15.6" x14ac:dyDescent="0.3">
      <c r="T87" s="63">
        <f t="shared" si="7"/>
        <v>-2.502000000000018</v>
      </c>
      <c r="U87" s="65">
        <f t="shared" ca="1" si="4"/>
        <v>599.51999999999566</v>
      </c>
      <c r="V87" s="64">
        <f t="shared" si="5"/>
        <v>1.7440842848418583E-2</v>
      </c>
      <c r="W87" s="62" t="str">
        <f t="shared" ca="1" si="6"/>
        <v/>
      </c>
      <c r="X87" s="60"/>
    </row>
    <row r="88" spans="20:24" ht="15.6" x14ac:dyDescent="0.3">
      <c r="T88" s="63">
        <f t="shared" si="7"/>
        <v>-2.4960000000000182</v>
      </c>
      <c r="U88" s="65">
        <f t="shared" ca="1" si="4"/>
        <v>600.9599999999956</v>
      </c>
      <c r="V88" s="64">
        <f t="shared" si="5"/>
        <v>1.770432120709341E-2</v>
      </c>
      <c r="W88" s="62" t="str">
        <f t="shared" ca="1" si="6"/>
        <v/>
      </c>
      <c r="X88" s="60"/>
    </row>
    <row r="89" spans="20:24" ht="15.6" x14ac:dyDescent="0.3">
      <c r="T89" s="63">
        <f t="shared" si="7"/>
        <v>-2.4900000000000184</v>
      </c>
      <c r="U89" s="65">
        <f t="shared" ca="1" si="4"/>
        <v>602.39999999999554</v>
      </c>
      <c r="V89" s="64">
        <f t="shared" si="5"/>
        <v>1.7971132954038817E-2</v>
      </c>
      <c r="W89" s="62" t="str">
        <f t="shared" ca="1" si="6"/>
        <v/>
      </c>
      <c r="X89" s="60"/>
    </row>
    <row r="90" spans="20:24" ht="15.6" x14ac:dyDescent="0.3">
      <c r="T90" s="63">
        <f t="shared" si="7"/>
        <v>-2.4840000000000186</v>
      </c>
      <c r="U90" s="65">
        <f t="shared" ca="1" si="4"/>
        <v>603.83999999999548</v>
      </c>
      <c r="V90" s="64">
        <f t="shared" si="5"/>
        <v>1.824130896999971E-2</v>
      </c>
      <c r="W90" s="62" t="str">
        <f t="shared" ca="1" si="6"/>
        <v/>
      </c>
      <c r="X90" s="60"/>
    </row>
    <row r="91" spans="20:24" ht="15.6" x14ac:dyDescent="0.3">
      <c r="T91" s="63">
        <f t="shared" si="7"/>
        <v>-2.4780000000000189</v>
      </c>
      <c r="U91" s="65">
        <f t="shared" ca="1" si="4"/>
        <v>605.27999999999543</v>
      </c>
      <c r="V91" s="64">
        <f t="shared" si="5"/>
        <v>1.8514880234477608E-2</v>
      </c>
      <c r="W91" s="62" t="str">
        <f t="shared" ca="1" si="6"/>
        <v/>
      </c>
      <c r="X91" s="60"/>
    </row>
    <row r="92" spans="20:24" ht="15.6" x14ac:dyDescent="0.3">
      <c r="T92" s="63">
        <f t="shared" si="7"/>
        <v>-2.4720000000000191</v>
      </c>
      <c r="U92" s="65">
        <f t="shared" ca="1" si="4"/>
        <v>606.71999999999548</v>
      </c>
      <c r="V92" s="64">
        <f t="shared" si="5"/>
        <v>1.8791877822720956E-2</v>
      </c>
      <c r="W92" s="62" t="str">
        <f t="shared" ca="1" si="6"/>
        <v/>
      </c>
      <c r="X92" s="60"/>
    </row>
    <row r="93" spans="20:24" ht="15.6" x14ac:dyDescent="0.3">
      <c r="T93" s="63">
        <f t="shared" si="7"/>
        <v>-2.4660000000000193</v>
      </c>
      <c r="U93" s="65">
        <f t="shared" ca="1" si="4"/>
        <v>608.15999999999542</v>
      </c>
      <c r="V93" s="64">
        <f t="shared" si="5"/>
        <v>1.907233290265286E-2</v>
      </c>
      <c r="W93" s="62" t="str">
        <f t="shared" ca="1" si="6"/>
        <v/>
      </c>
      <c r="X93" s="60"/>
    </row>
    <row r="94" spans="20:24" ht="15.6" x14ac:dyDescent="0.3">
      <c r="T94" s="63">
        <f t="shared" si="7"/>
        <v>-2.4600000000000195</v>
      </c>
      <c r="U94" s="65">
        <f t="shared" ca="1" si="4"/>
        <v>609.59999999999536</v>
      </c>
      <c r="V94" s="64">
        <f t="shared" si="5"/>
        <v>1.9356276731736035E-2</v>
      </c>
      <c r="W94" s="62" t="str">
        <f t="shared" ca="1" si="6"/>
        <v/>
      </c>
      <c r="X94" s="60"/>
    </row>
    <row r="95" spans="20:24" ht="15.6" x14ac:dyDescent="0.3">
      <c r="T95" s="63">
        <f t="shared" si="7"/>
        <v>-2.4540000000000197</v>
      </c>
      <c r="U95" s="65">
        <f t="shared" ca="1" si="4"/>
        <v>611.0399999999953</v>
      </c>
      <c r="V95" s="64">
        <f t="shared" si="5"/>
        <v>1.9643740653774614E-2</v>
      </c>
      <c r="W95" s="62" t="str">
        <f t="shared" ca="1" si="6"/>
        <v/>
      </c>
    </row>
    <row r="96" spans="20:24" ht="15.6" x14ac:dyDescent="0.3">
      <c r="T96" s="63">
        <f t="shared" si="7"/>
        <v>-2.4480000000000199</v>
      </c>
      <c r="U96" s="65">
        <f t="shared" ca="1" si="4"/>
        <v>612.47999999999524</v>
      </c>
      <c r="V96" s="64">
        <f t="shared" si="5"/>
        <v>1.9934756095652675E-2</v>
      </c>
      <c r="W96" s="62" t="str">
        <f t="shared" ca="1" si="6"/>
        <v/>
      </c>
    </row>
    <row r="97" spans="20:23" ht="15.6" x14ac:dyDescent="0.3">
      <c r="T97" s="63">
        <f t="shared" si="7"/>
        <v>-2.4420000000000202</v>
      </c>
      <c r="U97" s="65">
        <f t="shared" ca="1" si="4"/>
        <v>613.91999999999518</v>
      </c>
      <c r="V97" s="64">
        <f t="shared" si="5"/>
        <v>2.0229354564009212E-2</v>
      </c>
      <c r="W97" s="62" t="str">
        <f t="shared" ca="1" si="6"/>
        <v/>
      </c>
    </row>
    <row r="98" spans="20:23" ht="15.6" x14ac:dyDescent="0.3">
      <c r="T98" s="63">
        <f t="shared" si="7"/>
        <v>-2.4360000000000204</v>
      </c>
      <c r="U98" s="65">
        <f t="shared" ca="1" si="4"/>
        <v>615.35999999999513</v>
      </c>
      <c r="V98" s="64">
        <f t="shared" si="5"/>
        <v>2.0527567641849268E-2</v>
      </c>
      <c r="W98" s="62" t="str">
        <f t="shared" ca="1" si="6"/>
        <v/>
      </c>
    </row>
    <row r="99" spans="20:23" ht="15.6" x14ac:dyDescent="0.3">
      <c r="T99" s="63">
        <f t="shared" si="7"/>
        <v>-2.4300000000000206</v>
      </c>
      <c r="U99" s="65">
        <f t="shared" ca="1" si="4"/>
        <v>616.79999999999507</v>
      </c>
      <c r="V99" s="64">
        <f t="shared" si="5"/>
        <v>2.0829426985091149E-2</v>
      </c>
      <c r="W99" s="62" t="str">
        <f t="shared" ca="1" si="6"/>
        <v/>
      </c>
    </row>
    <row r="100" spans="20:23" ht="15.6" x14ac:dyDescent="0.3">
      <c r="T100" s="63">
        <f t="shared" si="7"/>
        <v>-2.4240000000000208</v>
      </c>
      <c r="U100" s="65">
        <f t="shared" ca="1" si="4"/>
        <v>618.23999999999501</v>
      </c>
      <c r="V100" s="64">
        <f t="shared" si="5"/>
        <v>2.1134964319049418E-2</v>
      </c>
      <c r="W100" s="62" t="str">
        <f t="shared" ca="1" si="6"/>
        <v/>
      </c>
    </row>
    <row r="101" spans="20:23" ht="15.6" x14ac:dyDescent="0.3">
      <c r="T101" s="63">
        <f t="shared" si="7"/>
        <v>-2.418000000000021</v>
      </c>
      <c r="U101" s="65">
        <f t="shared" ca="1" si="4"/>
        <v>619.67999999999495</v>
      </c>
      <c r="V101" s="64">
        <f t="shared" si="5"/>
        <v>2.1444211434853505E-2</v>
      </c>
      <c r="W101" s="62" t="str">
        <f t="shared" ca="1" si="6"/>
        <v/>
      </c>
    </row>
    <row r="102" spans="20:23" ht="15.6" x14ac:dyDescent="0.3">
      <c r="T102" s="63">
        <f t="shared" si="7"/>
        <v>-2.4120000000000212</v>
      </c>
      <c r="U102" s="65">
        <f t="shared" ca="1" si="4"/>
        <v>621.11999999999489</v>
      </c>
      <c r="V102" s="64">
        <f t="shared" si="5"/>
        <v>2.175720018580185E-2</v>
      </c>
      <c r="W102" s="62" t="str">
        <f t="shared" ca="1" si="6"/>
        <v/>
      </c>
    </row>
    <row r="103" spans="20:23" ht="15.6" x14ac:dyDescent="0.3">
      <c r="T103" s="63">
        <f t="shared" si="7"/>
        <v>-2.4060000000000215</v>
      </c>
      <c r="U103" s="65">
        <f t="shared" ca="1" si="4"/>
        <v>622.55999999999483</v>
      </c>
      <c r="V103" s="64">
        <f t="shared" si="5"/>
        <v>2.2073962483651312E-2</v>
      </c>
      <c r="W103" s="62" t="str">
        <f t="shared" ca="1" si="6"/>
        <v/>
      </c>
    </row>
    <row r="104" spans="20:23" ht="15.6" x14ac:dyDescent="0.3">
      <c r="T104" s="63">
        <f t="shared" si="7"/>
        <v>-2.4000000000000217</v>
      </c>
      <c r="U104" s="65">
        <f t="shared" ca="1" si="4"/>
        <v>623.99999999999477</v>
      </c>
      <c r="V104" s="64">
        <f t="shared" si="5"/>
        <v>2.2394530294841737E-2</v>
      </c>
      <c r="W104" s="62" t="str">
        <f t="shared" ca="1" si="6"/>
        <v/>
      </c>
    </row>
    <row r="105" spans="20:23" ht="15.6" x14ac:dyDescent="0.3">
      <c r="T105" s="63">
        <f t="shared" si="7"/>
        <v>-2.3940000000000219</v>
      </c>
      <c r="U105" s="65">
        <f t="shared" ca="1" si="4"/>
        <v>625.43999999999471</v>
      </c>
      <c r="V105" s="64">
        <f t="shared" si="5"/>
        <v>2.2718935636655644E-2</v>
      </c>
      <c r="W105" s="62" t="str">
        <f t="shared" ca="1" si="6"/>
        <v/>
      </c>
    </row>
    <row r="106" spans="20:23" ht="15.6" x14ac:dyDescent="0.3">
      <c r="T106" s="63">
        <f t="shared" si="7"/>
        <v>-2.3880000000000221</v>
      </c>
      <c r="U106" s="65">
        <f t="shared" ca="1" si="4"/>
        <v>626.87999999999465</v>
      </c>
      <c r="V106" s="64">
        <f t="shared" si="5"/>
        <v>2.3047210573312809E-2</v>
      </c>
      <c r="W106" s="62" t="str">
        <f t="shared" ca="1" si="6"/>
        <v/>
      </c>
    </row>
    <row r="107" spans="20:23" ht="15.6" x14ac:dyDescent="0.3">
      <c r="T107" s="63">
        <f t="shared" si="7"/>
        <v>-2.3820000000000223</v>
      </c>
      <c r="U107" s="65">
        <f t="shared" ca="1" si="4"/>
        <v>628.31999999999459</v>
      </c>
      <c r="V107" s="64">
        <f t="shared" si="5"/>
        <v>2.3379387211999676E-2</v>
      </c>
      <c r="W107" s="62" t="str">
        <f t="shared" ca="1" si="6"/>
        <v/>
      </c>
    </row>
    <row r="108" spans="20:23" ht="15.6" x14ac:dyDescent="0.3">
      <c r="T108" s="63">
        <f t="shared" si="7"/>
        <v>-2.3760000000000225</v>
      </c>
      <c r="U108" s="65">
        <f t="shared" ca="1" si="4"/>
        <v>629.75999999999453</v>
      </c>
      <c r="V108" s="64">
        <f t="shared" si="5"/>
        <v>2.3715497698833583E-2</v>
      </c>
      <c r="W108" s="62" t="str">
        <f t="shared" ca="1" si="6"/>
        <v/>
      </c>
    </row>
    <row r="109" spans="20:23" ht="15.6" x14ac:dyDescent="0.3">
      <c r="T109" s="63">
        <f t="shared" si="7"/>
        <v>-2.3700000000000228</v>
      </c>
      <c r="U109" s="65">
        <f t="shared" ca="1" si="4"/>
        <v>631.19999999999459</v>
      </c>
      <c r="V109" s="64">
        <f t="shared" si="5"/>
        <v>2.405557421476168E-2</v>
      </c>
      <c r="W109" s="62" t="str">
        <f t="shared" ca="1" si="6"/>
        <v/>
      </c>
    </row>
    <row r="110" spans="20:23" ht="15.6" x14ac:dyDescent="0.3">
      <c r="T110" s="63">
        <f t="shared" si="7"/>
        <v>-2.364000000000023</v>
      </c>
      <c r="U110" s="65">
        <f t="shared" ca="1" si="4"/>
        <v>632.63999999999453</v>
      </c>
      <c r="V110" s="64">
        <f t="shared" si="5"/>
        <v>2.4399648971394444E-2</v>
      </c>
      <c r="W110" s="62" t="str">
        <f t="shared" ca="1" si="6"/>
        <v/>
      </c>
    </row>
    <row r="111" spans="20:23" ht="15.6" x14ac:dyDescent="0.3">
      <c r="T111" s="63">
        <f t="shared" si="7"/>
        <v>-2.3580000000000232</v>
      </c>
      <c r="U111" s="65">
        <f t="shared" ca="1" si="4"/>
        <v>634.07999999999447</v>
      </c>
      <c r="V111" s="64">
        <f t="shared" si="5"/>
        <v>2.4747754206773893E-2</v>
      </c>
      <c r="W111" s="62" t="str">
        <f t="shared" ca="1" si="6"/>
        <v/>
      </c>
    </row>
    <row r="112" spans="20:23" ht="15.6" x14ac:dyDescent="0.3">
      <c r="T112" s="63">
        <f t="shared" si="7"/>
        <v>-2.3520000000000234</v>
      </c>
      <c r="U112" s="65">
        <f t="shared" ca="1" si="4"/>
        <v>635.51999999999441</v>
      </c>
      <c r="V112" s="64">
        <f t="shared" si="5"/>
        <v>2.509992218107638E-2</v>
      </c>
      <c r="W112" s="62" t="str">
        <f t="shared" ca="1" si="6"/>
        <v/>
      </c>
    </row>
    <row r="113" spans="20:23" ht="15.6" x14ac:dyDescent="0.3">
      <c r="T113" s="63">
        <f t="shared" si="7"/>
        <v>-2.3460000000000236</v>
      </c>
      <c r="U113" s="65">
        <f t="shared" ca="1" si="4"/>
        <v>636.95999999999435</v>
      </c>
      <c r="V113" s="64">
        <f t="shared" si="5"/>
        <v>2.5456185172249918E-2</v>
      </c>
      <c r="W113" s="62" t="str">
        <f t="shared" ca="1" si="6"/>
        <v/>
      </c>
    </row>
    <row r="114" spans="20:23" ht="15.6" x14ac:dyDescent="0.3">
      <c r="T114" s="63">
        <f t="shared" si="7"/>
        <v>-2.3400000000000238</v>
      </c>
      <c r="U114" s="65">
        <f t="shared" ca="1" si="4"/>
        <v>638.39999999999429</v>
      </c>
      <c r="V114" s="64">
        <f t="shared" si="5"/>
        <v>2.5816575471586233E-2</v>
      </c>
      <c r="W114" s="62" t="str">
        <f t="shared" ca="1" si="6"/>
        <v/>
      </c>
    </row>
    <row r="115" spans="20:23" ht="15.6" x14ac:dyDescent="0.3">
      <c r="T115" s="63">
        <f t="shared" si="7"/>
        <v>-2.3340000000000241</v>
      </c>
      <c r="U115" s="65">
        <f t="shared" ca="1" si="4"/>
        <v>639.83999999999423</v>
      </c>
      <c r="V115" s="64">
        <f t="shared" si="5"/>
        <v>2.6181125379227434E-2</v>
      </c>
      <c r="W115" s="62" t="str">
        <f t="shared" ca="1" si="6"/>
        <v/>
      </c>
    </row>
    <row r="116" spans="20:23" ht="15.6" x14ac:dyDescent="0.3">
      <c r="T116" s="63">
        <f t="shared" si="7"/>
        <v>-2.3280000000000243</v>
      </c>
      <c r="U116" s="65">
        <f t="shared" ca="1" si="4"/>
        <v>641.27999999999417</v>
      </c>
      <c r="V116" s="64">
        <f t="shared" si="5"/>
        <v>2.654986719960729E-2</v>
      </c>
      <c r="W116" s="62" t="str">
        <f t="shared" ca="1" si="6"/>
        <v/>
      </c>
    </row>
    <row r="117" spans="20:23" ht="15.6" x14ac:dyDescent="0.3">
      <c r="T117" s="63">
        <f t="shared" si="7"/>
        <v>-2.3220000000000245</v>
      </c>
      <c r="U117" s="65">
        <f t="shared" ca="1" si="4"/>
        <v>642.71999999999412</v>
      </c>
      <c r="V117" s="64">
        <f t="shared" si="5"/>
        <v>2.6922833236827433E-2</v>
      </c>
      <c r="W117" s="62" t="str">
        <f t="shared" ca="1" si="6"/>
        <v/>
      </c>
    </row>
    <row r="118" spans="20:23" ht="15.6" x14ac:dyDescent="0.3">
      <c r="T118" s="63">
        <f t="shared" si="7"/>
        <v>-2.3160000000000247</v>
      </c>
      <c r="U118" s="65">
        <f t="shared" ca="1" si="4"/>
        <v>644.15999999999406</v>
      </c>
      <c r="V118" s="64">
        <f t="shared" si="5"/>
        <v>2.7300055789968261E-2</v>
      </c>
      <c r="W118" s="62" t="str">
        <f t="shared" ca="1" si="6"/>
        <v/>
      </c>
    </row>
    <row r="119" spans="20:23" ht="15.6" x14ac:dyDescent="0.3">
      <c r="T119" s="63">
        <f t="shared" si="7"/>
        <v>-2.3100000000000249</v>
      </c>
      <c r="U119" s="65">
        <f t="shared" ca="1" si="4"/>
        <v>645.599999999994</v>
      </c>
      <c r="V119" s="64">
        <f t="shared" si="5"/>
        <v>2.768156714833497E-2</v>
      </c>
      <c r="W119" s="62" t="str">
        <f t="shared" ca="1" si="6"/>
        <v/>
      </c>
    </row>
    <row r="120" spans="20:23" ht="15.6" x14ac:dyDescent="0.3">
      <c r="T120" s="63">
        <f t="shared" si="7"/>
        <v>-2.3040000000000251</v>
      </c>
      <c r="U120" s="65">
        <f t="shared" ca="1" si="4"/>
        <v>647.03999999999394</v>
      </c>
      <c r="V120" s="64">
        <f t="shared" si="5"/>
        <v>2.8067399586638467E-2</v>
      </c>
      <c r="W120" s="62" t="str">
        <f t="shared" ca="1" si="6"/>
        <v/>
      </c>
    </row>
    <row r="121" spans="20:23" ht="15.6" x14ac:dyDescent="0.3">
      <c r="T121" s="63">
        <f t="shared" si="7"/>
        <v>-2.2980000000000254</v>
      </c>
      <c r="U121" s="65">
        <f t="shared" ca="1" si="4"/>
        <v>648.47999999999388</v>
      </c>
      <c r="V121" s="64">
        <f t="shared" si="5"/>
        <v>2.8457585360111608E-2</v>
      </c>
      <c r="W121" s="62" t="str">
        <f t="shared" ca="1" si="6"/>
        <v/>
      </c>
    </row>
    <row r="122" spans="20:23" ht="15.6" x14ac:dyDescent="0.3">
      <c r="T122" s="63">
        <f t="shared" si="7"/>
        <v>-2.2920000000000256</v>
      </c>
      <c r="U122" s="65">
        <f t="shared" ca="1" si="4"/>
        <v>649.91999999999382</v>
      </c>
      <c r="V122" s="64">
        <f t="shared" si="5"/>
        <v>2.8852156699560816E-2</v>
      </c>
      <c r="W122" s="62" t="str">
        <f t="shared" ca="1" si="6"/>
        <v/>
      </c>
    </row>
    <row r="123" spans="20:23" ht="15.6" x14ac:dyDescent="0.3">
      <c r="T123" s="63">
        <f t="shared" si="7"/>
        <v>-2.2860000000000258</v>
      </c>
      <c r="U123" s="65">
        <f t="shared" ca="1" si="4"/>
        <v>651.35999999999376</v>
      </c>
      <c r="V123" s="64">
        <f t="shared" si="5"/>
        <v>2.9251145806353213E-2</v>
      </c>
      <c r="W123" s="62" t="str">
        <f t="shared" ca="1" si="6"/>
        <v/>
      </c>
    </row>
    <row r="124" spans="20:23" ht="15.6" x14ac:dyDescent="0.3">
      <c r="T124" s="63">
        <f t="shared" si="7"/>
        <v>-2.280000000000026</v>
      </c>
      <c r="U124" s="65">
        <f t="shared" ca="1" si="4"/>
        <v>652.79999999999382</v>
      </c>
      <c r="V124" s="64">
        <f t="shared" si="5"/>
        <v>2.9654584847339512E-2</v>
      </c>
      <c r="W124" s="62" t="str">
        <f t="shared" ca="1" si="6"/>
        <v/>
      </c>
    </row>
    <row r="125" spans="20:23" ht="15.6" x14ac:dyDescent="0.3">
      <c r="T125" s="63">
        <f t="shared" si="7"/>
        <v>-2.2740000000000262</v>
      </c>
      <c r="U125" s="65">
        <f t="shared" ca="1" si="4"/>
        <v>654.23999999999376</v>
      </c>
      <c r="V125" s="64">
        <f t="shared" si="5"/>
        <v>3.0062505949712798E-2</v>
      </c>
      <c r="W125" s="62" t="str">
        <f t="shared" ca="1" si="6"/>
        <v/>
      </c>
    </row>
    <row r="126" spans="20:23" ht="15.6" x14ac:dyDescent="0.3">
      <c r="T126" s="63">
        <f t="shared" si="7"/>
        <v>-2.2680000000000264</v>
      </c>
      <c r="U126" s="65">
        <f t="shared" ca="1" si="4"/>
        <v>655.6799999999937</v>
      </c>
      <c r="V126" s="64">
        <f t="shared" si="5"/>
        <v>3.0474941195803584E-2</v>
      </c>
      <c r="W126" s="62" t="str">
        <f t="shared" ca="1" si="6"/>
        <v/>
      </c>
    </row>
    <row r="127" spans="20:23" ht="15.6" x14ac:dyDescent="0.3">
      <c r="T127" s="63">
        <f t="shared" si="7"/>
        <v>-2.2620000000000267</v>
      </c>
      <c r="U127" s="65">
        <f t="shared" ca="1" si="4"/>
        <v>657.11999999999364</v>
      </c>
      <c r="V127" s="64">
        <f t="shared" si="5"/>
        <v>3.0891922617811301E-2</v>
      </c>
      <c r="W127" s="62" t="str">
        <f t="shared" ca="1" si="6"/>
        <v/>
      </c>
    </row>
    <row r="128" spans="20:23" ht="15.6" x14ac:dyDescent="0.3">
      <c r="T128" s="63">
        <f t="shared" si="7"/>
        <v>-2.2560000000000269</v>
      </c>
      <c r="U128" s="65">
        <f t="shared" ca="1" si="4"/>
        <v>658.55999999999358</v>
      </c>
      <c r="V128" s="64">
        <f t="shared" si="5"/>
        <v>3.1313482192472375E-2</v>
      </c>
      <c r="W128" s="62" t="str">
        <f t="shared" ca="1" si="6"/>
        <v/>
      </c>
    </row>
    <row r="129" spans="20:23" ht="15.6" x14ac:dyDescent="0.3">
      <c r="T129" s="63">
        <f t="shared" si="7"/>
        <v>-2.2500000000000271</v>
      </c>
      <c r="U129" s="65">
        <f t="shared" ca="1" si="4"/>
        <v>659.99999999999352</v>
      </c>
      <c r="V129" s="64">
        <f t="shared" si="5"/>
        <v>3.1739651835665489E-2</v>
      </c>
      <c r="W129" s="62" t="str">
        <f t="shared" ca="1" si="6"/>
        <v/>
      </c>
    </row>
    <row r="130" spans="20:23" ht="15.6" x14ac:dyDescent="0.3">
      <c r="T130" s="63">
        <f t="shared" si="7"/>
        <v>-2.2440000000000273</v>
      </c>
      <c r="U130" s="65">
        <f t="shared" ca="1" si="4"/>
        <v>661.43999999999346</v>
      </c>
      <c r="V130" s="64">
        <f t="shared" si="5"/>
        <v>3.2170463396953987E-2</v>
      </c>
      <c r="W130" s="62" t="str">
        <f t="shared" ca="1" si="6"/>
        <v/>
      </c>
    </row>
    <row r="131" spans="20:23" ht="15.6" x14ac:dyDescent="0.3">
      <c r="T131" s="63">
        <f t="shared" si="7"/>
        <v>-2.2380000000000275</v>
      </c>
      <c r="U131" s="65">
        <f t="shared" ca="1" si="4"/>
        <v>662.8799999999934</v>
      </c>
      <c r="V131" s="64">
        <f t="shared" si="5"/>
        <v>3.2605948654066047E-2</v>
      </c>
      <c r="W131" s="62" t="str">
        <f t="shared" ca="1" si="6"/>
        <v/>
      </c>
    </row>
    <row r="132" spans="20:23" ht="15.6" x14ac:dyDescent="0.3">
      <c r="T132" s="63">
        <f t="shared" si="7"/>
        <v>-2.2320000000000277</v>
      </c>
      <c r="U132" s="65">
        <f t="shared" ca="1" si="4"/>
        <v>664.31999999999334</v>
      </c>
      <c r="V132" s="64">
        <f t="shared" si="5"/>
        <v>3.3046139307312775E-2</v>
      </c>
      <c r="W132" s="62" t="str">
        <f t="shared" ca="1" si="6"/>
        <v/>
      </c>
    </row>
    <row r="133" spans="20:23" ht="15.6" x14ac:dyDescent="0.3">
      <c r="T133" s="63">
        <f t="shared" si="7"/>
        <v>-2.226000000000028</v>
      </c>
      <c r="U133" s="65">
        <f t="shared" ref="U133:U196" ca="1" si="8">$F$2+T133*$J$3</f>
        <v>665.75999999999328</v>
      </c>
      <c r="V133" s="64">
        <f t="shared" ref="V133:V196" si="9">_xlfn.NORM.S.DIST(T133,0)</f>
        <v>3.3491066973944723E-2</v>
      </c>
      <c r="W133" s="62" t="str">
        <f t="shared" ref="W133:W196" ca="1" si="10">IF(AND(U133&gt;=$R$2,U133&lt;=$S$2),V133,"")</f>
        <v/>
      </c>
    </row>
    <row r="134" spans="20:23" ht="15.6" x14ac:dyDescent="0.3">
      <c r="T134" s="63">
        <f t="shared" ref="T134:T197" si="11">T133+0.006</f>
        <v>-2.2200000000000282</v>
      </c>
      <c r="U134" s="65">
        <f t="shared" ca="1" si="8"/>
        <v>667.19999999999322</v>
      </c>
      <c r="V134" s="64">
        <f t="shared" si="9"/>
        <v>3.394076318244707E-2</v>
      </c>
      <c r="W134" s="62" t="str">
        <f t="shared" ca="1" si="10"/>
        <v/>
      </c>
    </row>
    <row r="135" spans="20:23" ht="15.6" x14ac:dyDescent="0.3">
      <c r="T135" s="63">
        <f t="shared" si="11"/>
        <v>-2.2140000000000284</v>
      </c>
      <c r="U135" s="65">
        <f t="shared" ca="1" si="8"/>
        <v>668.63999999999317</v>
      </c>
      <c r="V135" s="64">
        <f t="shared" si="9"/>
        <v>3.4395259366774109E-2</v>
      </c>
      <c r="W135" s="62" t="str">
        <f t="shared" ca="1" si="10"/>
        <v/>
      </c>
    </row>
    <row r="136" spans="20:23" ht="15.6" x14ac:dyDescent="0.3">
      <c r="T136" s="63">
        <f t="shared" si="11"/>
        <v>-2.2080000000000286</v>
      </c>
      <c r="U136" s="65">
        <f t="shared" ca="1" si="8"/>
        <v>670.07999999999311</v>
      </c>
      <c r="V136" s="64">
        <f t="shared" si="9"/>
        <v>3.4854586860523215E-2</v>
      </c>
      <c r="W136" s="62" t="str">
        <f t="shared" ca="1" si="10"/>
        <v/>
      </c>
    </row>
    <row r="137" spans="20:23" ht="15.6" x14ac:dyDescent="0.3">
      <c r="T137" s="63">
        <f t="shared" si="11"/>
        <v>-2.2020000000000288</v>
      </c>
      <c r="U137" s="65">
        <f t="shared" ca="1" si="8"/>
        <v>671.51999999999305</v>
      </c>
      <c r="V137" s="64">
        <f t="shared" si="9"/>
        <v>3.5318776891049002E-2</v>
      </c>
      <c r="W137" s="62" t="str">
        <f t="shared" ca="1" si="10"/>
        <v/>
      </c>
    </row>
    <row r="138" spans="20:23" ht="15.6" x14ac:dyDescent="0.3">
      <c r="T138" s="63">
        <f t="shared" si="11"/>
        <v>-2.196000000000029</v>
      </c>
      <c r="U138" s="65">
        <f t="shared" ca="1" si="8"/>
        <v>672.95999999999299</v>
      </c>
      <c r="V138" s="64">
        <f t="shared" si="9"/>
        <v>3.5787860573517925E-2</v>
      </c>
      <c r="W138" s="62" t="str">
        <f t="shared" ca="1" si="10"/>
        <v/>
      </c>
    </row>
    <row r="139" spans="20:23" ht="15.6" x14ac:dyDescent="0.3">
      <c r="T139" s="63">
        <f t="shared" si="11"/>
        <v>-2.1900000000000293</v>
      </c>
      <c r="U139" s="65">
        <f t="shared" ca="1" si="8"/>
        <v>674.39999999999293</v>
      </c>
      <c r="V139" s="64">
        <f t="shared" si="9"/>
        <v>3.6261868904903904E-2</v>
      </c>
      <c r="W139" s="62" t="str">
        <f t="shared" ca="1" si="10"/>
        <v/>
      </c>
    </row>
    <row r="140" spans="20:23" ht="15.6" x14ac:dyDescent="0.3">
      <c r="T140" s="63">
        <f t="shared" si="11"/>
        <v>-2.1840000000000295</v>
      </c>
      <c r="U140" s="65">
        <f t="shared" ca="1" si="8"/>
        <v>675.83999999999287</v>
      </c>
      <c r="V140" s="64">
        <f t="shared" si="9"/>
        <v>3.6740832757925654E-2</v>
      </c>
      <c r="W140" s="62" t="str">
        <f t="shared" ca="1" si="10"/>
        <v/>
      </c>
    </row>
    <row r="141" spans="20:23" ht="15.6" x14ac:dyDescent="0.3">
      <c r="T141" s="63">
        <f t="shared" si="11"/>
        <v>-2.1780000000000297</v>
      </c>
      <c r="U141" s="65">
        <f t="shared" ca="1" si="8"/>
        <v>677.27999999999292</v>
      </c>
      <c r="V141" s="64">
        <f t="shared" si="9"/>
        <v>3.7224782874925963E-2</v>
      </c>
      <c r="W141" s="62" t="str">
        <f t="shared" ca="1" si="10"/>
        <v/>
      </c>
    </row>
    <row r="142" spans="20:23" ht="15.6" x14ac:dyDescent="0.3">
      <c r="T142" s="63">
        <f t="shared" si="11"/>
        <v>-2.1720000000000299</v>
      </c>
      <c r="U142" s="65">
        <f t="shared" ca="1" si="8"/>
        <v>678.71999999999287</v>
      </c>
      <c r="V142" s="64">
        <f t="shared" si="9"/>
        <v>3.7713749861693742E-2</v>
      </c>
      <c r="W142" s="62" t="str">
        <f t="shared" ca="1" si="10"/>
        <v/>
      </c>
    </row>
    <row r="143" spans="20:23" ht="15.6" x14ac:dyDescent="0.3">
      <c r="T143" s="63">
        <f t="shared" si="11"/>
        <v>-2.1660000000000301</v>
      </c>
      <c r="U143" s="65">
        <f t="shared" ca="1" si="8"/>
        <v>680.15999999999281</v>
      </c>
      <c r="V143" s="64">
        <f t="shared" si="9"/>
        <v>3.8207764181229203E-2</v>
      </c>
      <c r="W143" s="62" t="str">
        <f t="shared" ca="1" si="10"/>
        <v/>
      </c>
    </row>
    <row r="144" spans="20:23" ht="15.6" x14ac:dyDescent="0.3">
      <c r="T144" s="63">
        <f t="shared" si="11"/>
        <v>-2.1600000000000303</v>
      </c>
      <c r="U144" s="65">
        <f t="shared" ca="1" si="8"/>
        <v>681.59999999999275</v>
      </c>
      <c r="V144" s="64">
        <f t="shared" si="9"/>
        <v>3.8706856147453082E-2</v>
      </c>
      <c r="W144" s="62" t="str">
        <f t="shared" ca="1" si="10"/>
        <v/>
      </c>
    </row>
    <row r="145" spans="20:23" ht="15.6" x14ac:dyDescent="0.3">
      <c r="T145" s="63">
        <f t="shared" si="11"/>
        <v>-2.1540000000000306</v>
      </c>
      <c r="U145" s="65">
        <f t="shared" ca="1" si="8"/>
        <v>683.03999999999269</v>
      </c>
      <c r="V145" s="64">
        <f t="shared" si="9"/>
        <v>3.9211055918860149E-2</v>
      </c>
      <c r="W145" s="62" t="str">
        <f t="shared" ca="1" si="10"/>
        <v/>
      </c>
    </row>
    <row r="146" spans="20:23" ht="15.6" x14ac:dyDescent="0.3">
      <c r="T146" s="63">
        <f t="shared" si="11"/>
        <v>-2.1480000000000308</v>
      </c>
      <c r="U146" s="65">
        <f t="shared" ca="1" si="8"/>
        <v>684.47999999999263</v>
      </c>
      <c r="V146" s="64">
        <f t="shared" si="9"/>
        <v>3.972039349211802E-2</v>
      </c>
      <c r="W146" s="62" t="str">
        <f t="shared" ca="1" si="10"/>
        <v/>
      </c>
    </row>
    <row r="147" spans="20:23" ht="15.6" x14ac:dyDescent="0.3">
      <c r="T147" s="63">
        <f t="shared" si="11"/>
        <v>-2.142000000000031</v>
      </c>
      <c r="U147" s="65">
        <f t="shared" ca="1" si="8"/>
        <v>685.91999999999257</v>
      </c>
      <c r="V147" s="64">
        <f t="shared" si="9"/>
        <v>4.023489869561174E-2</v>
      </c>
      <c r="W147" s="62" t="str">
        <f t="shared" ca="1" si="10"/>
        <v/>
      </c>
    </row>
    <row r="148" spans="20:23" ht="15.6" x14ac:dyDescent="0.3">
      <c r="T148" s="63">
        <f t="shared" si="11"/>
        <v>-2.1360000000000312</v>
      </c>
      <c r="U148" s="65">
        <f t="shared" ca="1" si="8"/>
        <v>687.35999999999251</v>
      </c>
      <c r="V148" s="64">
        <f t="shared" si="9"/>
        <v>4.0754601182934828E-2</v>
      </c>
      <c r="W148" s="62" t="str">
        <f t="shared" ca="1" si="10"/>
        <v/>
      </c>
    </row>
    <row r="149" spans="20:23" ht="15.6" x14ac:dyDescent="0.3">
      <c r="T149" s="63">
        <f t="shared" si="11"/>
        <v>-2.1300000000000314</v>
      </c>
      <c r="U149" s="65">
        <f t="shared" ca="1" si="8"/>
        <v>688.79999999999245</v>
      </c>
      <c r="V149" s="64">
        <f t="shared" si="9"/>
        <v>4.1279530426327628E-2</v>
      </c>
      <c r="W149" s="62" t="str">
        <f t="shared" ca="1" si="10"/>
        <v/>
      </c>
    </row>
    <row r="150" spans="20:23" ht="15.6" x14ac:dyDescent="0.3">
      <c r="T150" s="63">
        <f t="shared" si="11"/>
        <v>-2.1240000000000316</v>
      </c>
      <c r="U150" s="65">
        <f t="shared" ca="1" si="8"/>
        <v>690.23999999999239</v>
      </c>
      <c r="V150" s="64">
        <f t="shared" si="9"/>
        <v>4.1809715710063623E-2</v>
      </c>
      <c r="W150" s="62" t="str">
        <f t="shared" ca="1" si="10"/>
        <v/>
      </c>
    </row>
    <row r="151" spans="20:23" ht="15.6" x14ac:dyDescent="0.3">
      <c r="T151" s="63">
        <f t="shared" si="11"/>
        <v>-2.1180000000000319</v>
      </c>
      <c r="U151" s="65">
        <f t="shared" ca="1" si="8"/>
        <v>691.67999999999233</v>
      </c>
      <c r="V151" s="64">
        <f t="shared" si="9"/>
        <v>4.234518612378442E-2</v>
      </c>
      <c r="W151" s="62" t="str">
        <f t="shared" ca="1" si="10"/>
        <v/>
      </c>
    </row>
    <row r="152" spans="20:23" ht="15.6" x14ac:dyDescent="0.3">
      <c r="T152" s="63">
        <f t="shared" si="11"/>
        <v>-2.1120000000000321</v>
      </c>
      <c r="U152" s="65">
        <f t="shared" ca="1" si="8"/>
        <v>693.11999999999227</v>
      </c>
      <c r="V152" s="64">
        <f t="shared" si="9"/>
        <v>4.2885970555784428E-2</v>
      </c>
      <c r="W152" s="62" t="str">
        <f t="shared" ca="1" si="10"/>
        <v/>
      </c>
    </row>
    <row r="153" spans="20:23" ht="15.6" x14ac:dyDescent="0.3">
      <c r="T153" s="63">
        <f t="shared" si="11"/>
        <v>-2.1060000000000323</v>
      </c>
      <c r="U153" s="65">
        <f t="shared" ca="1" si="8"/>
        <v>694.55999999999221</v>
      </c>
      <c r="V153" s="64">
        <f t="shared" si="9"/>
        <v>4.3432097686245737E-2</v>
      </c>
      <c r="W153" s="62" t="str">
        <f t="shared" ca="1" si="10"/>
        <v/>
      </c>
    </row>
    <row r="154" spans="20:23" ht="15.6" x14ac:dyDescent="0.3">
      <c r="T154" s="63">
        <f t="shared" si="11"/>
        <v>-2.1000000000000325</v>
      </c>
      <c r="U154" s="65">
        <f t="shared" ca="1" si="8"/>
        <v>695.99999999999227</v>
      </c>
      <c r="V154" s="64">
        <f t="shared" si="9"/>
        <v>4.3983595980424187E-2</v>
      </c>
      <c r="W154" s="62" t="str">
        <f t="shared" ca="1" si="10"/>
        <v/>
      </c>
    </row>
    <row r="155" spans="20:23" ht="15.6" x14ac:dyDescent="0.3">
      <c r="T155" s="63">
        <f t="shared" si="11"/>
        <v>-2.0940000000000327</v>
      </c>
      <c r="U155" s="65">
        <f t="shared" ca="1" si="8"/>
        <v>697.4399999999921</v>
      </c>
      <c r="V155" s="64">
        <f t="shared" si="9"/>
        <v>4.4540493681787661E-2</v>
      </c>
      <c r="W155" s="62" t="str">
        <f t="shared" ca="1" si="10"/>
        <v/>
      </c>
    </row>
    <row r="156" spans="20:23" ht="15.6" x14ac:dyDescent="0.3">
      <c r="T156" s="63">
        <f t="shared" si="11"/>
        <v>-2.0880000000000329</v>
      </c>
      <c r="U156" s="65">
        <f t="shared" ca="1" si="8"/>
        <v>698.87999999999215</v>
      </c>
      <c r="V156" s="64">
        <f t="shared" si="9"/>
        <v>4.5102818805106915E-2</v>
      </c>
      <c r="W156" s="62" t="str">
        <f t="shared" ca="1" si="10"/>
        <v/>
      </c>
    </row>
    <row r="157" spans="20:23" ht="15.6" x14ac:dyDescent="0.3">
      <c r="T157" s="63">
        <f t="shared" si="11"/>
        <v>-2.0820000000000332</v>
      </c>
      <c r="U157" s="65">
        <f t="shared" ca="1" si="8"/>
        <v>700.31999999999198</v>
      </c>
      <c r="V157" s="64">
        <f t="shared" si="9"/>
        <v>4.5670599129500729E-2</v>
      </c>
      <c r="W157" s="62" t="str">
        <f t="shared" ca="1" si="10"/>
        <v/>
      </c>
    </row>
    <row r="158" spans="20:23" ht="15.6" x14ac:dyDescent="0.3">
      <c r="T158" s="63">
        <f t="shared" si="11"/>
        <v>-2.0760000000000334</v>
      </c>
      <c r="U158" s="65">
        <f t="shared" ca="1" si="8"/>
        <v>701.75999999999203</v>
      </c>
      <c r="V158" s="64">
        <f t="shared" si="9"/>
        <v>4.6243862191435336E-2</v>
      </c>
      <c r="W158" s="62" t="str">
        <f t="shared" ca="1" si="10"/>
        <v/>
      </c>
    </row>
    <row r="159" spans="20:23" ht="15.6" x14ac:dyDescent="0.3">
      <c r="T159" s="63">
        <f t="shared" si="11"/>
        <v>-2.0700000000000336</v>
      </c>
      <c r="U159" s="65">
        <f t="shared" ca="1" si="8"/>
        <v>703.19999999999186</v>
      </c>
      <c r="V159" s="64">
        <f t="shared" si="9"/>
        <v>4.6822635277679901E-2</v>
      </c>
      <c r="W159" s="62" t="str">
        <f t="shared" ca="1" si="10"/>
        <v/>
      </c>
    </row>
    <row r="160" spans="20:23" ht="15.6" x14ac:dyDescent="0.3">
      <c r="T160" s="63">
        <f t="shared" si="11"/>
        <v>-2.0640000000000338</v>
      </c>
      <c r="U160" s="65">
        <f t="shared" ca="1" si="8"/>
        <v>704.63999999999191</v>
      </c>
      <c r="V160" s="64">
        <f t="shared" si="9"/>
        <v>4.740694541821841E-2</v>
      </c>
      <c r="W160" s="62" t="str">
        <f t="shared" ca="1" si="10"/>
        <v/>
      </c>
    </row>
    <row r="161" spans="20:23" ht="15.6" x14ac:dyDescent="0.3">
      <c r="T161" s="63">
        <f t="shared" si="11"/>
        <v>-2.058000000000034</v>
      </c>
      <c r="U161" s="65">
        <f t="shared" ca="1" si="8"/>
        <v>706.07999999999186</v>
      </c>
      <c r="V161" s="64">
        <f t="shared" si="9"/>
        <v>4.7996819379119454E-2</v>
      </c>
      <c r="W161" s="62" t="str">
        <f t="shared" ca="1" si="10"/>
        <v/>
      </c>
    </row>
    <row r="162" spans="20:23" ht="15.6" x14ac:dyDescent="0.3">
      <c r="T162" s="63">
        <f t="shared" si="11"/>
        <v>-2.0520000000000342</v>
      </c>
      <c r="U162" s="65">
        <f t="shared" ca="1" si="8"/>
        <v>707.5199999999918</v>
      </c>
      <c r="V162" s="64">
        <f t="shared" si="9"/>
        <v>4.8592283655364589E-2</v>
      </c>
      <c r="W162" s="62" t="str">
        <f t="shared" ca="1" si="10"/>
        <v/>
      </c>
    </row>
    <row r="163" spans="20:23" ht="15.6" x14ac:dyDescent="0.3">
      <c r="T163" s="63">
        <f t="shared" si="11"/>
        <v>-2.0460000000000345</v>
      </c>
      <c r="U163" s="65">
        <f t="shared" ca="1" si="8"/>
        <v>708.95999999999174</v>
      </c>
      <c r="V163" s="64">
        <f t="shared" si="9"/>
        <v>4.9193364463636327E-2</v>
      </c>
      <c r="W163" s="62" t="str">
        <f t="shared" ca="1" si="10"/>
        <v/>
      </c>
    </row>
    <row r="164" spans="20:23" ht="15.6" x14ac:dyDescent="0.3">
      <c r="T164" s="63">
        <f t="shared" si="11"/>
        <v>-2.0400000000000347</v>
      </c>
      <c r="U164" s="65">
        <f t="shared" ca="1" si="8"/>
        <v>710.39999999999168</v>
      </c>
      <c r="V164" s="64">
        <f t="shared" si="9"/>
        <v>4.9800087735067257E-2</v>
      </c>
      <c r="W164" s="62" t="str">
        <f t="shared" ca="1" si="10"/>
        <v/>
      </c>
    </row>
    <row r="165" spans="20:23" ht="15.6" x14ac:dyDescent="0.3">
      <c r="T165" s="63">
        <f t="shared" si="11"/>
        <v>-2.0340000000000349</v>
      </c>
      <c r="U165" s="65">
        <f t="shared" ca="1" si="8"/>
        <v>711.83999999999162</v>
      </c>
      <c r="V165" s="64">
        <f t="shared" si="9"/>
        <v>5.0412479107950547E-2</v>
      </c>
      <c r="W165" s="62" t="str">
        <f t="shared" ca="1" si="10"/>
        <v/>
      </c>
    </row>
    <row r="166" spans="20:23" ht="15.6" x14ac:dyDescent="0.3">
      <c r="T166" s="63">
        <f t="shared" si="11"/>
        <v>-2.0280000000000351</v>
      </c>
      <c r="U166" s="65">
        <f t="shared" ca="1" si="8"/>
        <v>713.27999999999156</v>
      </c>
      <c r="V166" s="64">
        <f t="shared" si="9"/>
        <v>5.1030563920414065E-2</v>
      </c>
      <c r="W166" s="62" t="str">
        <f t="shared" ca="1" si="10"/>
        <v/>
      </c>
    </row>
    <row r="167" spans="20:23" ht="15.6" x14ac:dyDescent="0.3">
      <c r="T167" s="63">
        <f t="shared" si="11"/>
        <v>-2.0220000000000353</v>
      </c>
      <c r="U167" s="65">
        <f t="shared" ca="1" si="8"/>
        <v>714.7199999999915</v>
      </c>
      <c r="V167" s="64">
        <f t="shared" si="9"/>
        <v>5.1654367203058008E-2</v>
      </c>
      <c r="W167" s="62" t="str">
        <f t="shared" ca="1" si="10"/>
        <v/>
      </c>
    </row>
    <row r="168" spans="20:23" ht="15.6" x14ac:dyDescent="0.3">
      <c r="T168" s="63">
        <f t="shared" si="11"/>
        <v>-2.0160000000000355</v>
      </c>
      <c r="U168" s="65">
        <f t="shared" ca="1" si="8"/>
        <v>716.15999999999144</v>
      </c>
      <c r="V168" s="64">
        <f t="shared" si="9"/>
        <v>5.2283913671558373E-2</v>
      </c>
      <c r="W168" s="62" t="str">
        <f t="shared" ca="1" si="10"/>
        <v/>
      </c>
    </row>
    <row r="169" spans="20:23" ht="15.6" x14ac:dyDescent="0.3">
      <c r="T169" s="63">
        <f t="shared" si="11"/>
        <v>-2.0100000000000358</v>
      </c>
      <c r="U169" s="65">
        <f t="shared" ca="1" si="8"/>
        <v>717.5999999999915</v>
      </c>
      <c r="V169" s="64">
        <f t="shared" si="9"/>
        <v>5.2919227719236482E-2</v>
      </c>
      <c r="W169" s="62" t="str">
        <f t="shared" ca="1" si="10"/>
        <v/>
      </c>
    </row>
    <row r="170" spans="20:23" ht="15.6" x14ac:dyDescent="0.3">
      <c r="T170" s="63">
        <f t="shared" si="11"/>
        <v>-2.004000000000036</v>
      </c>
      <c r="U170" s="65">
        <f t="shared" ca="1" si="8"/>
        <v>719.03999999999132</v>
      </c>
      <c r="V170" s="64">
        <f t="shared" si="9"/>
        <v>5.356033340959649E-2</v>
      </c>
      <c r="W170" s="62" t="str">
        <f t="shared" ca="1" si="10"/>
        <v/>
      </c>
    </row>
    <row r="171" spans="20:23" ht="15.6" x14ac:dyDescent="0.3">
      <c r="T171" s="63">
        <f t="shared" si="11"/>
        <v>-1.998000000000036</v>
      </c>
      <c r="U171" s="65">
        <f t="shared" ca="1" si="8"/>
        <v>720.47999999999138</v>
      </c>
      <c r="V171" s="64">
        <f t="shared" si="9"/>
        <v>5.4207254468831685E-2</v>
      </c>
      <c r="W171" s="62" t="str">
        <f t="shared" ca="1" si="10"/>
        <v/>
      </c>
    </row>
    <row r="172" spans="20:23" ht="15.6" x14ac:dyDescent="0.3">
      <c r="T172" s="63">
        <f t="shared" si="11"/>
        <v>-1.992000000000036</v>
      </c>
      <c r="U172" s="65">
        <f t="shared" ca="1" si="8"/>
        <v>721.91999999999143</v>
      </c>
      <c r="V172" s="64">
        <f t="shared" si="9"/>
        <v>5.4860014278300805E-2</v>
      </c>
      <c r="W172" s="62" t="str">
        <f t="shared" ca="1" si="10"/>
        <v/>
      </c>
    </row>
    <row r="173" spans="20:23" ht="15.6" x14ac:dyDescent="0.3">
      <c r="T173" s="63">
        <f t="shared" si="11"/>
        <v>-1.986000000000036</v>
      </c>
      <c r="U173" s="65">
        <f t="shared" ca="1" si="8"/>
        <v>723.35999999999137</v>
      </c>
      <c r="V173" s="64">
        <f t="shared" si="9"/>
        <v>5.551863586697614E-2</v>
      </c>
      <c r="W173" s="62" t="str">
        <f t="shared" ca="1" si="10"/>
        <v/>
      </c>
    </row>
    <row r="174" spans="20:23" ht="15.6" x14ac:dyDescent="0.3">
      <c r="T174" s="63">
        <f t="shared" si="11"/>
        <v>-1.980000000000036</v>
      </c>
      <c r="U174" s="65">
        <f t="shared" ca="1" si="8"/>
        <v>724.79999999999131</v>
      </c>
      <c r="V174" s="64">
        <f t="shared" si="9"/>
        <v>5.6183141903864038E-2</v>
      </c>
      <c r="W174" s="62" t="str">
        <f t="shared" ca="1" si="10"/>
        <v/>
      </c>
    </row>
    <row r="175" spans="20:23" ht="15.6" x14ac:dyDescent="0.3">
      <c r="T175" s="63">
        <f t="shared" si="11"/>
        <v>-1.9740000000000359</v>
      </c>
      <c r="U175" s="65">
        <f t="shared" ca="1" si="8"/>
        <v>726.23999999999137</v>
      </c>
      <c r="V175" s="64">
        <f t="shared" si="9"/>
        <v>5.6853554690399613E-2</v>
      </c>
      <c r="W175" s="62" t="str">
        <f t="shared" ca="1" si="10"/>
        <v/>
      </c>
    </row>
    <row r="176" spans="20:23" ht="15.6" x14ac:dyDescent="0.3">
      <c r="T176" s="63">
        <f t="shared" si="11"/>
        <v>-1.9680000000000359</v>
      </c>
      <c r="U176" s="65">
        <f t="shared" ca="1" si="8"/>
        <v>727.67999999999142</v>
      </c>
      <c r="V176" s="64">
        <f t="shared" si="9"/>
        <v>5.7529896152816798E-2</v>
      </c>
      <c r="W176" s="62" t="str">
        <f t="shared" ca="1" si="10"/>
        <v/>
      </c>
    </row>
    <row r="177" spans="20:23" ht="15.6" x14ac:dyDescent="0.3">
      <c r="T177" s="63">
        <f t="shared" si="11"/>
        <v>-1.9620000000000359</v>
      </c>
      <c r="U177" s="65">
        <f t="shared" ca="1" si="8"/>
        <v>729.11999999999136</v>
      </c>
      <c r="V177" s="64">
        <f t="shared" si="9"/>
        <v>5.8212187834495249E-2</v>
      </c>
      <c r="W177" s="62" t="str">
        <f t="shared" ca="1" si="10"/>
        <v/>
      </c>
    </row>
    <row r="178" spans="20:23" ht="15.6" x14ac:dyDescent="0.3">
      <c r="T178" s="63">
        <f t="shared" si="11"/>
        <v>-1.9560000000000359</v>
      </c>
      <c r="U178" s="65">
        <f t="shared" ca="1" si="8"/>
        <v>730.55999999999131</v>
      </c>
      <c r="V178" s="64">
        <f t="shared" si="9"/>
        <v>5.8900450888285147E-2</v>
      </c>
      <c r="W178" s="62" t="str">
        <f t="shared" ca="1" si="10"/>
        <v/>
      </c>
    </row>
    <row r="179" spans="20:23" ht="15.6" x14ac:dyDescent="0.3">
      <c r="T179" s="63">
        <f t="shared" si="11"/>
        <v>-1.9500000000000359</v>
      </c>
      <c r="U179" s="65">
        <f t="shared" ca="1" si="8"/>
        <v>731.99999999999136</v>
      </c>
      <c r="V179" s="64">
        <f t="shared" si="9"/>
        <v>5.9594706068811898E-2</v>
      </c>
      <c r="W179" s="62" t="str">
        <f t="shared" ca="1" si="10"/>
        <v/>
      </c>
    </row>
    <row r="180" spans="20:23" ht="15.6" x14ac:dyDescent="0.3">
      <c r="T180" s="63">
        <f t="shared" si="11"/>
        <v>-1.9440000000000359</v>
      </c>
      <c r="U180" s="65">
        <f t="shared" ca="1" si="8"/>
        <v>733.43999999999141</v>
      </c>
      <c r="V180" s="64">
        <f t="shared" si="9"/>
        <v>6.0294973724761489E-2</v>
      </c>
      <c r="W180" s="62" t="str">
        <f t="shared" ca="1" si="10"/>
        <v/>
      </c>
    </row>
    <row r="181" spans="20:23" ht="15.6" x14ac:dyDescent="0.3">
      <c r="T181" s="63">
        <f t="shared" si="11"/>
        <v>-1.9380000000000359</v>
      </c>
      <c r="U181" s="65">
        <f t="shared" ca="1" si="8"/>
        <v>734.87999999999136</v>
      </c>
      <c r="V181" s="64">
        <f t="shared" si="9"/>
        <v>6.1001273791148447E-2</v>
      </c>
      <c r="W181" s="62" t="str">
        <f t="shared" ca="1" si="10"/>
        <v/>
      </c>
    </row>
    <row r="182" spans="20:23" ht="15.6" x14ac:dyDescent="0.3">
      <c r="T182" s="63">
        <f t="shared" si="11"/>
        <v>-1.9320000000000359</v>
      </c>
      <c r="U182" s="65">
        <f t="shared" ca="1" si="8"/>
        <v>736.31999999999141</v>
      </c>
      <c r="V182" s="64">
        <f t="shared" si="9"/>
        <v>6.1713625781567652E-2</v>
      </c>
      <c r="W182" s="62" t="str">
        <f t="shared" ca="1" si="10"/>
        <v/>
      </c>
    </row>
    <row r="183" spans="20:23" ht="15.6" x14ac:dyDescent="0.3">
      <c r="T183" s="63">
        <f t="shared" si="11"/>
        <v>-1.9260000000000359</v>
      </c>
      <c r="U183" s="65">
        <f t="shared" ca="1" si="8"/>
        <v>737.75999999999135</v>
      </c>
      <c r="V183" s="64">
        <f t="shared" si="9"/>
        <v>6.2432048780431577E-2</v>
      </c>
      <c r="W183" s="62" t="str">
        <f t="shared" ca="1" si="10"/>
        <v/>
      </c>
    </row>
    <row r="184" spans="20:23" ht="15.6" x14ac:dyDescent="0.3">
      <c r="T184" s="63">
        <f t="shared" si="11"/>
        <v>-1.9200000000000359</v>
      </c>
      <c r="U184" s="65">
        <f t="shared" ca="1" si="8"/>
        <v>739.19999999999141</v>
      </c>
      <c r="V184" s="64">
        <f t="shared" si="9"/>
        <v>6.3156561435194283E-2</v>
      </c>
      <c r="W184" s="62" t="str">
        <f t="shared" ca="1" si="10"/>
        <v/>
      </c>
    </row>
    <row r="185" spans="20:23" ht="15.6" x14ac:dyDescent="0.3">
      <c r="T185" s="63">
        <f t="shared" si="11"/>
        <v>-1.9140000000000359</v>
      </c>
      <c r="U185" s="65">
        <f t="shared" ca="1" si="8"/>
        <v>740.63999999999146</v>
      </c>
      <c r="V185" s="64">
        <f t="shared" si="9"/>
        <v>6.3887181948564201E-2</v>
      </c>
      <c r="W185" s="62" t="str">
        <f t="shared" ca="1" si="10"/>
        <v/>
      </c>
    </row>
    <row r="186" spans="20:23" ht="15.6" x14ac:dyDescent="0.3">
      <c r="T186" s="63">
        <f t="shared" si="11"/>
        <v>-1.9080000000000359</v>
      </c>
      <c r="U186" s="65">
        <f t="shared" ca="1" si="8"/>
        <v>742.0799999999914</v>
      </c>
      <c r="V186" s="64">
        <f t="shared" si="9"/>
        <v>6.4623928070706466E-2</v>
      </c>
      <c r="W186" s="62" t="str">
        <f t="shared" ca="1" si="10"/>
        <v/>
      </c>
    </row>
    <row r="187" spans="20:23" ht="15.6" x14ac:dyDescent="0.3">
      <c r="T187" s="63">
        <f t="shared" si="11"/>
        <v>-1.9020000000000359</v>
      </c>
      <c r="U187" s="65">
        <f t="shared" ca="1" si="8"/>
        <v>743.51999999999134</v>
      </c>
      <c r="V187" s="64">
        <f t="shared" si="9"/>
        <v>6.5366817091437268E-2</v>
      </c>
      <c r="W187" s="62" t="str">
        <f t="shared" ca="1" si="10"/>
        <v/>
      </c>
    </row>
    <row r="188" spans="20:23" ht="15.6" x14ac:dyDescent="0.3">
      <c r="T188" s="63">
        <f t="shared" si="11"/>
        <v>-1.8960000000000359</v>
      </c>
      <c r="U188" s="65">
        <f t="shared" ca="1" si="8"/>
        <v>744.9599999999914</v>
      </c>
      <c r="V188" s="64">
        <f t="shared" si="9"/>
        <v>6.6115865832411025E-2</v>
      </c>
      <c r="W188" s="62" t="str">
        <f t="shared" ca="1" si="10"/>
        <v/>
      </c>
    </row>
    <row r="189" spans="20:23" ht="15.6" x14ac:dyDescent="0.3">
      <c r="T189" s="63">
        <f t="shared" si="11"/>
        <v>-1.8900000000000359</v>
      </c>
      <c r="U189" s="65">
        <f t="shared" ca="1" si="8"/>
        <v>746.39999999999145</v>
      </c>
      <c r="V189" s="64">
        <f t="shared" si="9"/>
        <v>6.6871090639302619E-2</v>
      </c>
      <c r="W189" s="62" t="str">
        <f t="shared" ca="1" si="10"/>
        <v/>
      </c>
    </row>
    <row r="190" spans="20:23" ht="15.6" x14ac:dyDescent="0.3">
      <c r="T190" s="63">
        <f t="shared" si="11"/>
        <v>-1.8840000000000359</v>
      </c>
      <c r="U190" s="65">
        <f t="shared" ca="1" si="8"/>
        <v>747.83999999999139</v>
      </c>
      <c r="V190" s="64">
        <f t="shared" si="9"/>
        <v>6.763250737398592E-2</v>
      </c>
      <c r="W190" s="62" t="str">
        <f t="shared" ca="1" si="10"/>
        <v/>
      </c>
    </row>
    <row r="191" spans="20:23" ht="15.6" x14ac:dyDescent="0.3">
      <c r="T191" s="63">
        <f t="shared" si="11"/>
        <v>-1.8780000000000359</v>
      </c>
      <c r="U191" s="65">
        <f t="shared" ca="1" si="8"/>
        <v>749.27999999999133</v>
      </c>
      <c r="V191" s="64">
        <f t="shared" si="9"/>
        <v>6.8400131406710446E-2</v>
      </c>
      <c r="W191" s="62" t="str">
        <f t="shared" ca="1" si="10"/>
        <v/>
      </c>
    </row>
    <row r="192" spans="20:23" ht="15.6" x14ac:dyDescent="0.3">
      <c r="T192" s="63">
        <f t="shared" si="11"/>
        <v>-1.8720000000000359</v>
      </c>
      <c r="U192" s="65">
        <f t="shared" ca="1" si="8"/>
        <v>750.71999999999139</v>
      </c>
      <c r="V192" s="64">
        <f t="shared" si="9"/>
        <v>6.9173977608277856E-2</v>
      </c>
      <c r="W192" s="62" t="str">
        <f t="shared" ca="1" si="10"/>
        <v/>
      </c>
    </row>
    <row r="193" spans="20:23" ht="15.6" x14ac:dyDescent="0.3">
      <c r="T193" s="63">
        <f t="shared" si="11"/>
        <v>-1.8660000000000359</v>
      </c>
      <c r="U193" s="65">
        <f t="shared" ca="1" si="8"/>
        <v>752.15999999999144</v>
      </c>
      <c r="V193" s="64">
        <f t="shared" si="9"/>
        <v>6.9954060342219668E-2</v>
      </c>
      <c r="W193" s="62" t="str">
        <f t="shared" ca="1" si="10"/>
        <v/>
      </c>
    </row>
    <row r="194" spans="20:23" ht="15.6" x14ac:dyDescent="0.3">
      <c r="T194" s="63">
        <f t="shared" si="11"/>
        <v>-1.8600000000000358</v>
      </c>
      <c r="U194" s="65">
        <f t="shared" ca="1" si="8"/>
        <v>753.59999999999138</v>
      </c>
      <c r="V194" s="64">
        <f t="shared" si="9"/>
        <v>7.0740393456978662E-2</v>
      </c>
      <c r="W194" s="62" t="str">
        <f t="shared" ca="1" si="10"/>
        <v/>
      </c>
    </row>
    <row r="195" spans="20:23" ht="15.6" x14ac:dyDescent="0.3">
      <c r="T195" s="63">
        <f t="shared" si="11"/>
        <v>-1.8540000000000358</v>
      </c>
      <c r="U195" s="65">
        <f t="shared" ca="1" si="8"/>
        <v>755.03999999999132</v>
      </c>
      <c r="V195" s="64">
        <f t="shared" si="9"/>
        <v>7.1532990278094594E-2</v>
      </c>
      <c r="W195" s="62" t="str">
        <f t="shared" ca="1" si="10"/>
        <v/>
      </c>
    </row>
    <row r="196" spans="20:23" ht="15.6" x14ac:dyDescent="0.3">
      <c r="T196" s="63">
        <f t="shared" si="11"/>
        <v>-1.8480000000000358</v>
      </c>
      <c r="U196" s="65">
        <f t="shared" ca="1" si="8"/>
        <v>756.47999999999138</v>
      </c>
      <c r="V196" s="64">
        <f t="shared" si="9"/>
        <v>7.2331863600397034E-2</v>
      </c>
      <c r="W196" s="62" t="str">
        <f t="shared" ca="1" si="10"/>
        <v/>
      </c>
    </row>
    <row r="197" spans="20:23" ht="15.6" x14ac:dyDescent="0.3">
      <c r="T197" s="63">
        <f t="shared" si="11"/>
        <v>-1.8420000000000358</v>
      </c>
      <c r="U197" s="65">
        <f t="shared" ref="U197:U260" ca="1" si="12">$F$2+T197*$J$3</f>
        <v>757.91999999999143</v>
      </c>
      <c r="V197" s="64">
        <f t="shared" ref="V197:V260" si="13">_xlfn.NORM.S.DIST(T197,0)</f>
        <v>7.3137025680206441E-2</v>
      </c>
      <c r="W197" s="62" t="str">
        <f t="shared" ref="W197:W260" ca="1" si="14">IF(AND(U197&gt;=$R$2,U197&lt;=$S$2),V197,"")</f>
        <v/>
      </c>
    </row>
    <row r="198" spans="20:23" ht="15.6" x14ac:dyDescent="0.3">
      <c r="T198" s="63">
        <f t="shared" ref="T198:T261" si="15">T197+0.006</f>
        <v>-1.8360000000000358</v>
      </c>
      <c r="U198" s="65">
        <f t="shared" ca="1" si="12"/>
        <v>759.35999999999137</v>
      </c>
      <c r="V198" s="64">
        <f t="shared" si="13"/>
        <v>7.3948488227545531E-2</v>
      </c>
      <c r="W198" s="62" t="str">
        <f t="shared" ca="1" si="14"/>
        <v/>
      </c>
    </row>
    <row r="199" spans="20:23" ht="15.6" x14ac:dyDescent="0.3">
      <c r="T199" s="63">
        <f t="shared" si="15"/>
        <v>-1.8300000000000358</v>
      </c>
      <c r="U199" s="65">
        <f t="shared" ca="1" si="12"/>
        <v>760.79999999999143</v>
      </c>
      <c r="V199" s="64">
        <f t="shared" si="13"/>
        <v>7.4766262398362718E-2</v>
      </c>
      <c r="W199" s="62" t="str">
        <f t="shared" ca="1" si="14"/>
        <v/>
      </c>
    </row>
    <row r="200" spans="20:23" ht="15.6" x14ac:dyDescent="0.3">
      <c r="T200" s="63">
        <f t="shared" si="15"/>
        <v>-1.8240000000000358</v>
      </c>
      <c r="U200" s="65">
        <f t="shared" ca="1" si="12"/>
        <v>762.23999999999137</v>
      </c>
      <c r="V200" s="64">
        <f t="shared" si="13"/>
        <v>7.5590358786769271E-2</v>
      </c>
      <c r="W200" s="62" t="str">
        <f t="shared" ca="1" si="14"/>
        <v/>
      </c>
    </row>
    <row r="201" spans="20:23" ht="15.6" x14ac:dyDescent="0.3">
      <c r="T201" s="63">
        <f t="shared" si="15"/>
        <v>-1.8180000000000358</v>
      </c>
      <c r="U201" s="65">
        <f t="shared" ca="1" si="12"/>
        <v>763.67999999999142</v>
      </c>
      <c r="V201" s="64">
        <f t="shared" si="13"/>
        <v>7.6420787417292343E-2</v>
      </c>
      <c r="W201" s="62" t="str">
        <f t="shared" ca="1" si="14"/>
        <v/>
      </c>
    </row>
    <row r="202" spans="20:23" ht="15.6" x14ac:dyDescent="0.3">
      <c r="T202" s="63">
        <f t="shared" si="15"/>
        <v>-1.8120000000000358</v>
      </c>
      <c r="U202" s="65">
        <f t="shared" ca="1" si="12"/>
        <v>765.11999999999148</v>
      </c>
      <c r="V202" s="64">
        <f t="shared" si="13"/>
        <v>7.7257557737145502E-2</v>
      </c>
      <c r="W202" s="62" t="str">
        <f t="shared" ca="1" si="14"/>
        <v/>
      </c>
    </row>
    <row r="203" spans="20:23" ht="15.6" x14ac:dyDescent="0.3">
      <c r="T203" s="63">
        <f t="shared" si="15"/>
        <v>-1.8060000000000358</v>
      </c>
      <c r="U203" s="65">
        <f t="shared" ca="1" si="12"/>
        <v>766.55999999999142</v>
      </c>
      <c r="V203" s="64">
        <f t="shared" si="13"/>
        <v>7.8100678608518603E-2</v>
      </c>
      <c r="W203" s="62" t="str">
        <f t="shared" ca="1" si="14"/>
        <v/>
      </c>
    </row>
    <row r="204" spans="20:23" ht="15.6" x14ac:dyDescent="0.3">
      <c r="T204" s="63">
        <f t="shared" si="15"/>
        <v>-1.8000000000000358</v>
      </c>
      <c r="U204" s="65">
        <f t="shared" ca="1" si="12"/>
        <v>767.99999999999136</v>
      </c>
      <c r="V204" s="64">
        <f t="shared" si="13"/>
        <v>7.895015830088907E-2</v>
      </c>
      <c r="W204" s="62" t="str">
        <f t="shared" ca="1" si="14"/>
        <v/>
      </c>
    </row>
    <row r="205" spans="20:23" ht="15.6" x14ac:dyDescent="0.3">
      <c r="T205" s="63">
        <f t="shared" si="15"/>
        <v>-1.7940000000000358</v>
      </c>
      <c r="U205" s="65">
        <f t="shared" ca="1" si="12"/>
        <v>769.43999999999141</v>
      </c>
      <c r="V205" s="64">
        <f t="shared" si="13"/>
        <v>7.9806004483356438E-2</v>
      </c>
      <c r="W205" s="62" t="str">
        <f t="shared" ca="1" si="14"/>
        <v/>
      </c>
    </row>
    <row r="206" spans="20:23" ht="15.6" x14ac:dyDescent="0.3">
      <c r="T206" s="63">
        <f t="shared" si="15"/>
        <v>-1.7880000000000358</v>
      </c>
      <c r="U206" s="65">
        <f t="shared" ca="1" si="12"/>
        <v>770.87999999999147</v>
      </c>
      <c r="V206" s="64">
        <f t="shared" si="13"/>
        <v>8.0668224217001872E-2</v>
      </c>
      <c r="W206" s="62" t="str">
        <f t="shared" ca="1" si="14"/>
        <v/>
      </c>
    </row>
    <row r="207" spans="20:23" ht="15.6" x14ac:dyDescent="0.3">
      <c r="T207" s="63">
        <f t="shared" si="15"/>
        <v>-1.7820000000000358</v>
      </c>
      <c r="U207" s="65">
        <f t="shared" ca="1" si="12"/>
        <v>772.31999999999141</v>
      </c>
      <c r="V207" s="64">
        <f t="shared" si="13"/>
        <v>8.1536823947274947E-2</v>
      </c>
      <c r="W207" s="62" t="str">
        <f t="shared" ca="1" si="14"/>
        <v/>
      </c>
    </row>
    <row r="208" spans="20:23" ht="15.6" x14ac:dyDescent="0.3">
      <c r="T208" s="63">
        <f t="shared" si="15"/>
        <v>-1.7760000000000358</v>
      </c>
      <c r="U208" s="65">
        <f t="shared" ca="1" si="12"/>
        <v>773.75999999999135</v>
      </c>
      <c r="V208" s="64">
        <f t="shared" si="13"/>
        <v>8.241180949640925E-2</v>
      </c>
      <c r="W208" s="62" t="str">
        <f t="shared" ca="1" si="14"/>
        <v/>
      </c>
    </row>
    <row r="209" spans="20:23" ht="15.6" x14ac:dyDescent="0.3">
      <c r="T209" s="63">
        <f t="shared" si="15"/>
        <v>-1.7700000000000358</v>
      </c>
      <c r="U209" s="65">
        <f t="shared" ca="1" si="12"/>
        <v>775.19999999999141</v>
      </c>
      <c r="V209" s="64">
        <f t="shared" si="13"/>
        <v>8.3293186055869189E-2</v>
      </c>
      <c r="W209" s="62" t="str">
        <f t="shared" ca="1" si="14"/>
        <v/>
      </c>
    </row>
    <row r="210" spans="20:23" ht="15.6" x14ac:dyDescent="0.3">
      <c r="T210" s="63">
        <f t="shared" si="15"/>
        <v>-1.7640000000000358</v>
      </c>
      <c r="U210" s="65">
        <f t="shared" ca="1" si="12"/>
        <v>776.63999999999146</v>
      </c>
      <c r="V210" s="64">
        <f t="shared" si="13"/>
        <v>8.4180958178829521E-2</v>
      </c>
      <c r="W210" s="62" t="str">
        <f t="shared" ca="1" si="14"/>
        <v/>
      </c>
    </row>
    <row r="211" spans="20:23" ht="15.6" x14ac:dyDescent="0.3">
      <c r="T211" s="63">
        <f t="shared" si="15"/>
        <v>-1.7580000000000358</v>
      </c>
      <c r="U211" s="65">
        <f t="shared" ca="1" si="12"/>
        <v>778.0799999999914</v>
      </c>
      <c r="V211" s="64">
        <f t="shared" si="13"/>
        <v>8.5075129772689995E-2</v>
      </c>
      <c r="W211" s="62" t="str">
        <f t="shared" ca="1" si="14"/>
        <v/>
      </c>
    </row>
    <row r="212" spans="20:23" ht="15.6" x14ac:dyDescent="0.3">
      <c r="T212" s="63">
        <f t="shared" si="15"/>
        <v>-1.7520000000000358</v>
      </c>
      <c r="U212" s="65">
        <f t="shared" ca="1" si="12"/>
        <v>779.51999999999134</v>
      </c>
      <c r="V212" s="64">
        <f t="shared" si="13"/>
        <v>8.5975704091626748E-2</v>
      </c>
      <c r="W212" s="62" t="str">
        <f t="shared" ca="1" si="14"/>
        <v/>
      </c>
    </row>
    <row r="213" spans="20:23" ht="15.6" x14ac:dyDescent="0.3">
      <c r="T213" s="63">
        <f t="shared" si="15"/>
        <v>-1.7460000000000357</v>
      </c>
      <c r="U213" s="65">
        <f t="shared" ca="1" si="12"/>
        <v>780.9599999999914</v>
      </c>
      <c r="V213" s="64">
        <f t="shared" si="13"/>
        <v>8.688268372918298E-2</v>
      </c>
      <c r="W213" s="62" t="str">
        <f t="shared" ca="1" si="14"/>
        <v/>
      </c>
    </row>
    <row r="214" spans="20:23" ht="15.6" x14ac:dyDescent="0.3">
      <c r="T214" s="63">
        <f t="shared" si="15"/>
        <v>-1.7400000000000357</v>
      </c>
      <c r="U214" s="65">
        <f t="shared" ca="1" si="12"/>
        <v>782.39999999999145</v>
      </c>
      <c r="V214" s="64">
        <f t="shared" si="13"/>
        <v>8.7796070610900168E-2</v>
      </c>
      <c r="W214" s="62" t="str">
        <f t="shared" ca="1" si="14"/>
        <v/>
      </c>
    </row>
    <row r="215" spans="20:23" ht="15.6" x14ac:dyDescent="0.3">
      <c r="T215" s="63">
        <f t="shared" si="15"/>
        <v>-1.7340000000000357</v>
      </c>
      <c r="U215" s="65">
        <f t="shared" ca="1" si="12"/>
        <v>783.83999999999151</v>
      </c>
      <c r="V215" s="64">
        <f t="shared" si="13"/>
        <v>8.871586598699259E-2</v>
      </c>
      <c r="W215" s="62" t="str">
        <f t="shared" ca="1" si="14"/>
        <v/>
      </c>
    </row>
    <row r="216" spans="20:23" ht="15.6" x14ac:dyDescent="0.3">
      <c r="T216" s="63">
        <f t="shared" si="15"/>
        <v>-1.7280000000000357</v>
      </c>
      <c r="U216" s="65">
        <f t="shared" ca="1" si="12"/>
        <v>785.27999999999145</v>
      </c>
      <c r="V216" s="64">
        <f t="shared" si="13"/>
        <v>8.9642070425066833E-2</v>
      </c>
      <c r="W216" s="62" t="str">
        <f t="shared" ca="1" si="14"/>
        <v/>
      </c>
    </row>
    <row r="217" spans="20:23" ht="15.6" x14ac:dyDescent="0.3">
      <c r="T217" s="63">
        <f t="shared" si="15"/>
        <v>-1.7220000000000357</v>
      </c>
      <c r="U217" s="65">
        <f t="shared" ca="1" si="12"/>
        <v>786.71999999999139</v>
      </c>
      <c r="V217" s="64">
        <f t="shared" si="13"/>
        <v>9.0574683802888342E-2</v>
      </c>
      <c r="W217" s="62" t="str">
        <f t="shared" ca="1" si="14"/>
        <v/>
      </c>
    </row>
    <row r="218" spans="20:23" ht="15.6" x14ac:dyDescent="0.3">
      <c r="T218" s="63">
        <f t="shared" si="15"/>
        <v>-1.7160000000000357</v>
      </c>
      <c r="U218" s="65">
        <f t="shared" ca="1" si="12"/>
        <v>788.15999999999144</v>
      </c>
      <c r="V218" s="64">
        <f t="shared" si="13"/>
        <v>9.1513705301197179E-2</v>
      </c>
      <c r="W218" s="62" t="str">
        <f t="shared" ca="1" si="14"/>
        <v/>
      </c>
    </row>
    <row r="219" spans="20:23" ht="15.6" x14ac:dyDescent="0.3">
      <c r="T219" s="63">
        <f t="shared" si="15"/>
        <v>-1.7100000000000357</v>
      </c>
      <c r="U219" s="65">
        <f t="shared" ca="1" si="12"/>
        <v>789.5999999999915</v>
      </c>
      <c r="V219" s="64">
        <f t="shared" si="13"/>
        <v>9.2459133396575008E-2</v>
      </c>
      <c r="W219" s="62" t="str">
        <f t="shared" ca="1" si="14"/>
        <v/>
      </c>
    </row>
    <row r="220" spans="20:23" ht="15.6" x14ac:dyDescent="0.3">
      <c r="T220" s="63">
        <f t="shared" si="15"/>
        <v>-1.7040000000000357</v>
      </c>
      <c r="U220" s="65">
        <f t="shared" ca="1" si="12"/>
        <v>791.03999999999144</v>
      </c>
      <c r="V220" s="64">
        <f t="shared" si="13"/>
        <v>9.3410965854365494E-2</v>
      </c>
      <c r="W220" s="62" t="str">
        <f t="shared" ca="1" si="14"/>
        <v/>
      </c>
    </row>
    <row r="221" spans="20:23" ht="15.6" x14ac:dyDescent="0.3">
      <c r="T221" s="63">
        <f t="shared" si="15"/>
        <v>-1.6980000000000357</v>
      </c>
      <c r="U221" s="65">
        <f t="shared" ca="1" si="12"/>
        <v>792.47999999999138</v>
      </c>
      <c r="V221" s="64">
        <f t="shared" si="13"/>
        <v>9.4369199721649866E-2</v>
      </c>
      <c r="W221" s="62" t="str">
        <f t="shared" ca="1" si="14"/>
        <v/>
      </c>
    </row>
    <row r="222" spans="20:23" ht="15.6" x14ac:dyDescent="0.3">
      <c r="T222" s="63">
        <f t="shared" si="15"/>
        <v>-1.6920000000000357</v>
      </c>
      <c r="U222" s="65">
        <f t="shared" ca="1" si="12"/>
        <v>793.91999999999143</v>
      </c>
      <c r="V222" s="64">
        <f t="shared" si="13"/>
        <v>9.5333831320280324E-2</v>
      </c>
      <c r="W222" s="62" t="str">
        <f t="shared" ca="1" si="14"/>
        <v/>
      </c>
    </row>
    <row r="223" spans="20:23" ht="15.6" x14ac:dyDescent="0.3">
      <c r="T223" s="63">
        <f t="shared" si="15"/>
        <v>-1.6860000000000357</v>
      </c>
      <c r="U223" s="65">
        <f t="shared" ca="1" si="12"/>
        <v>795.35999999999149</v>
      </c>
      <c r="V223" s="64">
        <f t="shared" si="13"/>
        <v>9.6304856239972841E-2</v>
      </c>
      <c r="W223" s="62" t="str">
        <f t="shared" ca="1" si="14"/>
        <v/>
      </c>
    </row>
    <row r="224" spans="20:23" ht="15.6" x14ac:dyDescent="0.3">
      <c r="T224" s="63">
        <f t="shared" si="15"/>
        <v>-1.6800000000000357</v>
      </c>
      <c r="U224" s="65">
        <f t="shared" ca="1" si="12"/>
        <v>796.79999999999143</v>
      </c>
      <c r="V224" s="64">
        <f t="shared" si="13"/>
        <v>9.7282269331461668E-2</v>
      </c>
      <c r="W224" s="62" t="str">
        <f t="shared" ca="1" si="14"/>
        <v/>
      </c>
    </row>
    <row r="225" spans="20:23" ht="15.6" x14ac:dyDescent="0.3">
      <c r="T225" s="63">
        <f t="shared" si="15"/>
        <v>-1.6740000000000357</v>
      </c>
      <c r="U225" s="65">
        <f t="shared" ca="1" si="12"/>
        <v>798.23999999999137</v>
      </c>
      <c r="V225" s="64">
        <f t="shared" si="13"/>
        <v>9.8266064699717826E-2</v>
      </c>
      <c r="W225" s="62" t="str">
        <f t="shared" ca="1" si="14"/>
        <v/>
      </c>
    </row>
    <row r="226" spans="20:23" ht="15.6" x14ac:dyDescent="0.3">
      <c r="T226" s="63">
        <f t="shared" si="15"/>
        <v>-1.6680000000000357</v>
      </c>
      <c r="U226" s="65">
        <f t="shared" ca="1" si="12"/>
        <v>799.67999999999142</v>
      </c>
      <c r="V226" s="64">
        <f t="shared" si="13"/>
        <v>9.9256235697233491E-2</v>
      </c>
      <c r="W226" s="62" t="str">
        <f t="shared" ca="1" si="14"/>
        <v/>
      </c>
    </row>
    <row r="227" spans="20:23" ht="15.6" x14ac:dyDescent="0.3">
      <c r="T227" s="63">
        <f t="shared" si="15"/>
        <v>-1.6620000000000357</v>
      </c>
      <c r="U227" s="65">
        <f t="shared" ca="1" si="12"/>
        <v>801.11999999999148</v>
      </c>
      <c r="V227" s="64">
        <f t="shared" si="13"/>
        <v>0.10025277491737444</v>
      </c>
      <c r="W227" s="62" t="str">
        <f t="shared" ca="1" si="14"/>
        <v/>
      </c>
    </row>
    <row r="228" spans="20:23" ht="15.6" x14ac:dyDescent="0.3">
      <c r="T228" s="63">
        <f t="shared" si="15"/>
        <v>-1.6560000000000357</v>
      </c>
      <c r="U228" s="65">
        <f t="shared" ca="1" si="12"/>
        <v>802.55999999999142</v>
      </c>
      <c r="V228" s="64">
        <f t="shared" si="13"/>
        <v>0.1012556741878028</v>
      </c>
      <c r="W228" s="62" t="str">
        <f t="shared" ca="1" si="14"/>
        <v/>
      </c>
    </row>
    <row r="229" spans="20:23" ht="15.6" x14ac:dyDescent="0.3">
      <c r="T229" s="63">
        <f t="shared" si="15"/>
        <v>-1.6500000000000357</v>
      </c>
      <c r="U229" s="65">
        <f t="shared" ca="1" si="12"/>
        <v>803.99999999999136</v>
      </c>
      <c r="V229" s="64">
        <f t="shared" si="13"/>
        <v>0.10226492456397199</v>
      </c>
      <c r="W229" s="62" t="str">
        <f t="shared" ca="1" si="14"/>
        <v/>
      </c>
    </row>
    <row r="230" spans="20:23" ht="15.6" x14ac:dyDescent="0.3">
      <c r="T230" s="63">
        <f t="shared" si="15"/>
        <v>-1.6440000000000357</v>
      </c>
      <c r="U230" s="65">
        <f t="shared" ca="1" si="12"/>
        <v>805.43999999999141</v>
      </c>
      <c r="V230" s="64">
        <f t="shared" si="13"/>
        <v>0.10328051632269647</v>
      </c>
      <c r="W230" s="62" t="str">
        <f t="shared" ca="1" si="14"/>
        <v/>
      </c>
    </row>
    <row r="231" spans="20:23" ht="15.6" x14ac:dyDescent="0.3">
      <c r="T231" s="63">
        <f t="shared" si="15"/>
        <v>-1.6380000000000356</v>
      </c>
      <c r="U231" s="65">
        <f t="shared" ca="1" si="12"/>
        <v>806.87999999999147</v>
      </c>
      <c r="V231" s="64">
        <f t="shared" si="13"/>
        <v>0.10430243895579772</v>
      </c>
      <c r="W231" s="62" t="str">
        <f t="shared" ca="1" si="14"/>
        <v/>
      </c>
    </row>
    <row r="232" spans="20:23" ht="15.6" x14ac:dyDescent="0.3">
      <c r="T232" s="63">
        <f t="shared" si="15"/>
        <v>-1.6320000000000356</v>
      </c>
      <c r="U232" s="65">
        <f t="shared" ca="1" si="12"/>
        <v>808.31999999999152</v>
      </c>
      <c r="V232" s="64">
        <f t="shared" si="13"/>
        <v>0.1053306811638294</v>
      </c>
      <c r="W232" s="62" t="str">
        <f t="shared" ca="1" si="14"/>
        <v/>
      </c>
    </row>
    <row r="233" spans="20:23" ht="15.6" x14ac:dyDescent="0.3">
      <c r="T233" s="63">
        <f t="shared" si="15"/>
        <v>-1.6260000000000356</v>
      </c>
      <c r="U233" s="65">
        <f t="shared" ca="1" si="12"/>
        <v>809.75999999999146</v>
      </c>
      <c r="V233" s="64">
        <f t="shared" si="13"/>
        <v>0.10636523084988316</v>
      </c>
      <c r="W233" s="62" t="str">
        <f t="shared" ca="1" si="14"/>
        <v/>
      </c>
    </row>
    <row r="234" spans="20:23" ht="15.6" x14ac:dyDescent="0.3">
      <c r="T234" s="63">
        <f t="shared" si="15"/>
        <v>-1.6200000000000356</v>
      </c>
      <c r="U234" s="65">
        <f t="shared" ca="1" si="12"/>
        <v>811.19999999999141</v>
      </c>
      <c r="V234" s="64">
        <f t="shared" si="13"/>
        <v>0.10740607511347761</v>
      </c>
      <c r="W234" s="62" t="str">
        <f t="shared" ca="1" si="14"/>
        <v/>
      </c>
    </row>
    <row r="235" spans="20:23" ht="15.6" x14ac:dyDescent="0.3">
      <c r="T235" s="63">
        <f t="shared" si="15"/>
        <v>-1.6140000000000356</v>
      </c>
      <c r="U235" s="65">
        <f t="shared" ca="1" si="12"/>
        <v>812.63999999999146</v>
      </c>
      <c r="V235" s="64">
        <f t="shared" si="13"/>
        <v>0.10845320024453257</v>
      </c>
      <c r="W235" s="62" t="str">
        <f t="shared" ca="1" si="14"/>
        <v/>
      </c>
    </row>
    <row r="236" spans="20:23" ht="15.6" x14ac:dyDescent="0.3">
      <c r="T236" s="63">
        <f t="shared" si="15"/>
        <v>-1.6080000000000356</v>
      </c>
      <c r="U236" s="65">
        <f t="shared" ca="1" si="12"/>
        <v>814.07999999999151</v>
      </c>
      <c r="V236" s="64">
        <f t="shared" si="13"/>
        <v>0.10950659171743049</v>
      </c>
      <c r="W236" s="62">
        <f t="shared" ca="1" si="14"/>
        <v>0.10950659171743049</v>
      </c>
    </row>
    <row r="237" spans="20:23" ht="15.6" x14ac:dyDescent="0.3">
      <c r="T237" s="63">
        <f t="shared" si="15"/>
        <v>-1.6020000000000356</v>
      </c>
      <c r="U237" s="65">
        <f t="shared" ca="1" si="12"/>
        <v>815.51999999999146</v>
      </c>
      <c r="V237" s="64">
        <f t="shared" si="13"/>
        <v>0.11056623418516773</v>
      </c>
      <c r="W237" s="62">
        <f t="shared" ca="1" si="14"/>
        <v>0.11056623418516773</v>
      </c>
    </row>
    <row r="238" spans="20:23" ht="15.6" x14ac:dyDescent="0.3">
      <c r="T238" s="63">
        <f t="shared" si="15"/>
        <v>-1.5960000000000356</v>
      </c>
      <c r="U238" s="65">
        <f t="shared" ca="1" si="12"/>
        <v>816.9599999999914</v>
      </c>
      <c r="V238" s="64">
        <f t="shared" si="13"/>
        <v>0.11163211147359701</v>
      </c>
      <c r="W238" s="62">
        <f t="shared" ca="1" si="14"/>
        <v>0.11163211147359701</v>
      </c>
    </row>
    <row r="239" spans="20:23" ht="15.6" x14ac:dyDescent="0.3">
      <c r="T239" s="63">
        <f t="shared" si="15"/>
        <v>-1.5900000000000356</v>
      </c>
      <c r="U239" s="65">
        <f t="shared" ca="1" si="12"/>
        <v>818.39999999999145</v>
      </c>
      <c r="V239" s="64">
        <f t="shared" si="13"/>
        <v>0.1127042065757642</v>
      </c>
      <c r="W239" s="62">
        <f t="shared" ca="1" si="14"/>
        <v>0.1127042065757642</v>
      </c>
    </row>
    <row r="240" spans="20:23" ht="15.6" x14ac:dyDescent="0.3">
      <c r="T240" s="63">
        <f t="shared" si="15"/>
        <v>-1.5840000000000356</v>
      </c>
      <c r="U240" s="65">
        <f t="shared" ca="1" si="12"/>
        <v>819.83999999999151</v>
      </c>
      <c r="V240" s="64">
        <f t="shared" si="13"/>
        <v>0.11378250164634034</v>
      </c>
      <c r="W240" s="62">
        <f t="shared" ca="1" si="14"/>
        <v>0.11378250164634034</v>
      </c>
    </row>
    <row r="241" spans="20:23" ht="15.6" x14ac:dyDescent="0.3">
      <c r="T241" s="63">
        <f t="shared" si="15"/>
        <v>-1.5780000000000356</v>
      </c>
      <c r="U241" s="65">
        <f t="shared" ca="1" si="12"/>
        <v>821.27999999999145</v>
      </c>
      <c r="V241" s="64">
        <f t="shared" si="13"/>
        <v>0.11486697799615256</v>
      </c>
      <c r="W241" s="62">
        <f t="shared" ca="1" si="14"/>
        <v>0.11486697799615256</v>
      </c>
    </row>
    <row r="242" spans="20:23" ht="15.6" x14ac:dyDescent="0.3">
      <c r="T242" s="63">
        <f t="shared" si="15"/>
        <v>-1.5720000000000356</v>
      </c>
      <c r="U242" s="65">
        <f t="shared" ca="1" si="12"/>
        <v>822.71999999999139</v>
      </c>
      <c r="V242" s="64">
        <f t="shared" si="13"/>
        <v>0.11595761608681431</v>
      </c>
      <c r="W242" s="62">
        <f t="shared" ca="1" si="14"/>
        <v>0.11595761608681431</v>
      </c>
    </row>
    <row r="243" spans="20:23" ht="15.6" x14ac:dyDescent="0.3">
      <c r="T243" s="63">
        <f t="shared" si="15"/>
        <v>-1.5660000000000356</v>
      </c>
      <c r="U243" s="65">
        <f t="shared" ca="1" si="12"/>
        <v>824.15999999999144</v>
      </c>
      <c r="V243" s="64">
        <f t="shared" si="13"/>
        <v>0.11705439552545874</v>
      </c>
      <c r="W243" s="62">
        <f t="shared" ca="1" si="14"/>
        <v>0.11705439552545874</v>
      </c>
    </row>
    <row r="244" spans="20:23" ht="15.6" x14ac:dyDescent="0.3">
      <c r="T244" s="63">
        <f t="shared" si="15"/>
        <v>-1.5600000000000356</v>
      </c>
      <c r="U244" s="65">
        <f t="shared" ca="1" si="12"/>
        <v>825.5999999999915</v>
      </c>
      <c r="V244" s="64">
        <f t="shared" si="13"/>
        <v>0.11815729505957571</v>
      </c>
      <c r="W244" s="62">
        <f t="shared" ca="1" si="14"/>
        <v>0.11815729505957571</v>
      </c>
    </row>
    <row r="245" spans="20:23" ht="15.6" x14ac:dyDescent="0.3">
      <c r="T245" s="63">
        <f t="shared" si="15"/>
        <v>-1.5540000000000356</v>
      </c>
      <c r="U245" s="65">
        <f t="shared" ca="1" si="12"/>
        <v>827.03999999999144</v>
      </c>
      <c r="V245" s="64">
        <f t="shared" si="13"/>
        <v>0.11926629257195605</v>
      </c>
      <c r="W245" s="62">
        <f t="shared" ca="1" si="14"/>
        <v>0.11926629257195605</v>
      </c>
    </row>
    <row r="246" spans="20:23" ht="15.6" x14ac:dyDescent="0.3">
      <c r="T246" s="63">
        <f t="shared" si="15"/>
        <v>-1.5480000000000356</v>
      </c>
      <c r="U246" s="65">
        <f t="shared" ca="1" si="12"/>
        <v>828.47999999999149</v>
      </c>
      <c r="V246" s="64">
        <f t="shared" si="13"/>
        <v>0.12038136507574382</v>
      </c>
      <c r="W246" s="62">
        <f t="shared" ca="1" si="14"/>
        <v>0.12038136507574382</v>
      </c>
    </row>
    <row r="247" spans="20:23" ht="15.6" x14ac:dyDescent="0.3">
      <c r="T247" s="63">
        <f t="shared" si="15"/>
        <v>-1.5420000000000356</v>
      </c>
      <c r="U247" s="65">
        <f t="shared" ca="1" si="12"/>
        <v>829.91999999999143</v>
      </c>
      <c r="V247" s="64">
        <f t="shared" si="13"/>
        <v>0.1215024887096</v>
      </c>
      <c r="W247" s="62">
        <f t="shared" ca="1" si="14"/>
        <v>0.1215024887096</v>
      </c>
    </row>
    <row r="248" spans="20:23" ht="15.6" x14ac:dyDescent="0.3">
      <c r="T248" s="63">
        <f t="shared" si="15"/>
        <v>-1.5360000000000356</v>
      </c>
      <c r="U248" s="65">
        <f t="shared" ca="1" si="12"/>
        <v>831.35999999999149</v>
      </c>
      <c r="V248" s="64">
        <f t="shared" si="13"/>
        <v>0.1226296387329783</v>
      </c>
      <c r="W248" s="62">
        <f t="shared" ca="1" si="14"/>
        <v>0.1226296387329783</v>
      </c>
    </row>
    <row r="249" spans="20:23" ht="15.6" x14ac:dyDescent="0.3">
      <c r="T249" s="63">
        <f t="shared" si="15"/>
        <v>-1.5300000000000356</v>
      </c>
      <c r="U249" s="65">
        <f t="shared" ca="1" si="12"/>
        <v>832.79999999999154</v>
      </c>
      <c r="V249" s="64">
        <f t="shared" si="13"/>
        <v>0.1237627895215164</v>
      </c>
      <c r="W249" s="62">
        <f t="shared" ca="1" si="14"/>
        <v>0.1237627895215164</v>
      </c>
    </row>
    <row r="250" spans="20:23" ht="15.6" x14ac:dyDescent="0.3">
      <c r="T250" s="63">
        <f t="shared" si="15"/>
        <v>-1.5240000000000355</v>
      </c>
      <c r="U250" s="65">
        <f t="shared" ca="1" si="12"/>
        <v>834.23999999999148</v>
      </c>
      <c r="V250" s="64">
        <f t="shared" si="13"/>
        <v>0.12490191456254397</v>
      </c>
      <c r="W250" s="62">
        <f t="shared" ca="1" si="14"/>
        <v>0.12490191456254397</v>
      </c>
    </row>
    <row r="251" spans="20:23" ht="15.6" x14ac:dyDescent="0.3">
      <c r="T251" s="63">
        <f t="shared" si="15"/>
        <v>-1.5180000000000355</v>
      </c>
      <c r="U251" s="65">
        <f t="shared" ca="1" si="12"/>
        <v>835.67999999999142</v>
      </c>
      <c r="V251" s="64">
        <f t="shared" si="13"/>
        <v>0.12604698645070977</v>
      </c>
      <c r="W251" s="62">
        <f t="shared" ca="1" si="14"/>
        <v>0.12604698645070977</v>
      </c>
    </row>
    <row r="252" spans="20:23" ht="15.6" x14ac:dyDescent="0.3">
      <c r="T252" s="63">
        <f t="shared" si="15"/>
        <v>-1.5120000000000355</v>
      </c>
      <c r="U252" s="65">
        <f t="shared" ca="1" si="12"/>
        <v>837.11999999999148</v>
      </c>
      <c r="V252" s="64">
        <f t="shared" si="13"/>
        <v>0.12719797688372964</v>
      </c>
      <c r="W252" s="62">
        <f t="shared" ca="1" si="14"/>
        <v>0.12719797688372964</v>
      </c>
    </row>
    <row r="253" spans="20:23" ht="15.6" x14ac:dyDescent="0.3">
      <c r="T253" s="63">
        <f t="shared" si="15"/>
        <v>-1.5060000000000355</v>
      </c>
      <c r="U253" s="65">
        <f t="shared" ca="1" si="12"/>
        <v>838.55999999999153</v>
      </c>
      <c r="V253" s="64">
        <f t="shared" si="13"/>
        <v>0.12835485665825822</v>
      </c>
      <c r="W253" s="62">
        <f t="shared" ca="1" si="14"/>
        <v>0.12835485665825822</v>
      </c>
    </row>
    <row r="254" spans="20:23" ht="15.6" x14ac:dyDescent="0.3">
      <c r="T254" s="63">
        <f t="shared" si="15"/>
        <v>-1.5000000000000355</v>
      </c>
      <c r="U254" s="65">
        <f t="shared" ca="1" si="12"/>
        <v>839.99999999999147</v>
      </c>
      <c r="V254" s="64">
        <f t="shared" si="13"/>
        <v>0.12951759566588483</v>
      </c>
      <c r="W254" s="62">
        <f t="shared" ca="1" si="14"/>
        <v>0.12951759566588483</v>
      </c>
    </row>
    <row r="255" spans="20:23" ht="15.6" x14ac:dyDescent="0.3">
      <c r="T255" s="63">
        <f t="shared" si="15"/>
        <v>-1.4940000000000355</v>
      </c>
      <c r="U255" s="65">
        <f t="shared" ca="1" si="12"/>
        <v>841.43999999999141</v>
      </c>
      <c r="V255" s="64">
        <f t="shared" si="13"/>
        <v>0.13068616288925758</v>
      </c>
      <c r="W255" s="62">
        <f t="shared" ca="1" si="14"/>
        <v>0.13068616288925758</v>
      </c>
    </row>
    <row r="256" spans="20:23" ht="15.6" x14ac:dyDescent="0.3">
      <c r="T256" s="63">
        <f t="shared" si="15"/>
        <v>-1.4880000000000355</v>
      </c>
      <c r="U256" s="65">
        <f t="shared" ca="1" si="12"/>
        <v>842.87999999999147</v>
      </c>
      <c r="V256" s="64">
        <f t="shared" si="13"/>
        <v>0.13186052639833584</v>
      </c>
      <c r="W256" s="62">
        <f t="shared" ca="1" si="14"/>
        <v>0.13186052639833584</v>
      </c>
    </row>
    <row r="257" spans="20:23" ht="15.6" x14ac:dyDescent="0.3">
      <c r="T257" s="63">
        <f t="shared" si="15"/>
        <v>-1.4820000000000355</v>
      </c>
      <c r="U257" s="65">
        <f t="shared" ca="1" si="12"/>
        <v>844.31999999999152</v>
      </c>
      <c r="V257" s="64">
        <f t="shared" si="13"/>
        <v>0.13304065334677431</v>
      </c>
      <c r="W257" s="62">
        <f t="shared" ca="1" si="14"/>
        <v>0.13304065334677431</v>
      </c>
    </row>
    <row r="258" spans="20:23" ht="15.6" x14ac:dyDescent="0.3">
      <c r="T258" s="63">
        <f t="shared" si="15"/>
        <v>-1.4760000000000355</v>
      </c>
      <c r="U258" s="65">
        <f t="shared" ca="1" si="12"/>
        <v>845.75999999999146</v>
      </c>
      <c r="V258" s="64">
        <f t="shared" si="13"/>
        <v>0.13422650996843999</v>
      </c>
      <c r="W258" s="62">
        <f t="shared" ca="1" si="14"/>
        <v>0.13422650996843999</v>
      </c>
    </row>
    <row r="259" spans="20:23" ht="15.6" x14ac:dyDescent="0.3">
      <c r="T259" s="63">
        <f t="shared" si="15"/>
        <v>-1.4700000000000355</v>
      </c>
      <c r="U259" s="65">
        <f t="shared" ca="1" si="12"/>
        <v>847.19999999999141</v>
      </c>
      <c r="V259" s="64">
        <f t="shared" si="13"/>
        <v>0.13541806157406425</v>
      </c>
      <c r="W259" s="62">
        <f t="shared" ca="1" si="14"/>
        <v>0.13541806157406425</v>
      </c>
    </row>
    <row r="260" spans="20:23" ht="15.6" x14ac:dyDescent="0.3">
      <c r="T260" s="63">
        <f t="shared" si="15"/>
        <v>-1.4640000000000355</v>
      </c>
      <c r="U260" s="65">
        <f t="shared" ca="1" si="12"/>
        <v>848.63999999999146</v>
      </c>
      <c r="V260" s="64">
        <f t="shared" si="13"/>
        <v>0.13661527254803188</v>
      </c>
      <c r="W260" s="62">
        <f t="shared" ca="1" si="14"/>
        <v>0.13661527254803188</v>
      </c>
    </row>
    <row r="261" spans="20:23" ht="15.6" x14ac:dyDescent="0.3">
      <c r="T261" s="63">
        <f t="shared" si="15"/>
        <v>-1.4580000000000355</v>
      </c>
      <c r="U261" s="65">
        <f t="shared" ref="U261:U324" ca="1" si="16">$F$2+T261*$J$3</f>
        <v>850.07999999999151</v>
      </c>
      <c r="V261" s="64">
        <f t="shared" ref="V261:V324" si="17">_xlfn.NORM.S.DIST(T261,0)</f>
        <v>0.13781810634530928</v>
      </c>
      <c r="W261" s="62">
        <f t="shared" ref="W261:W324" ca="1" si="18">IF(AND(U261&gt;=$R$2,U261&lt;=$S$2),V261,"")</f>
        <v>0.13781810634530928</v>
      </c>
    </row>
    <row r="262" spans="20:23" ht="15.6" x14ac:dyDescent="0.3">
      <c r="T262" s="63">
        <f t="shared" ref="T262:T325" si="19">T261+0.006</f>
        <v>-1.4520000000000355</v>
      </c>
      <c r="U262" s="65">
        <f t="shared" ca="1" si="16"/>
        <v>851.51999999999146</v>
      </c>
      <c r="V262" s="64">
        <f t="shared" si="17"/>
        <v>0.13902652548851308</v>
      </c>
      <c r="W262" s="62">
        <f t="shared" ca="1" si="18"/>
        <v>0.13902652548851308</v>
      </c>
    </row>
    <row r="263" spans="20:23" ht="15.6" x14ac:dyDescent="0.3">
      <c r="T263" s="63">
        <f t="shared" si="19"/>
        <v>-1.4460000000000355</v>
      </c>
      <c r="U263" s="65">
        <f t="shared" ca="1" si="16"/>
        <v>852.95999999999151</v>
      </c>
      <c r="V263" s="64">
        <f t="shared" si="17"/>
        <v>0.14024049156512172</v>
      </c>
      <c r="W263" s="62">
        <f t="shared" ca="1" si="18"/>
        <v>0.14024049156512172</v>
      </c>
    </row>
    <row r="264" spans="20:23" ht="15.6" x14ac:dyDescent="0.3">
      <c r="T264" s="63">
        <f t="shared" si="19"/>
        <v>-1.4400000000000355</v>
      </c>
      <c r="U264" s="65">
        <f t="shared" ca="1" si="16"/>
        <v>854.39999999999145</v>
      </c>
      <c r="V264" s="64">
        <f t="shared" si="17"/>
        <v>0.14145996522483156</v>
      </c>
      <c r="W264" s="62">
        <f t="shared" ca="1" si="18"/>
        <v>0.14145996522483156</v>
      </c>
    </row>
    <row r="265" spans="20:23" ht="15.6" x14ac:dyDescent="0.3">
      <c r="T265" s="63">
        <f t="shared" si="19"/>
        <v>-1.4340000000000355</v>
      </c>
      <c r="U265" s="65">
        <f t="shared" ca="1" si="16"/>
        <v>855.83999999999151</v>
      </c>
      <c r="V265" s="64">
        <f t="shared" si="17"/>
        <v>0.14268490617705926</v>
      </c>
      <c r="W265" s="62">
        <f t="shared" ca="1" si="18"/>
        <v>0.14268490617705926</v>
      </c>
    </row>
    <row r="266" spans="20:23" ht="15.6" x14ac:dyDescent="0.3">
      <c r="T266" s="63">
        <f t="shared" si="19"/>
        <v>-1.4280000000000355</v>
      </c>
      <c r="U266" s="65">
        <f t="shared" ca="1" si="16"/>
        <v>857.27999999999156</v>
      </c>
      <c r="V266" s="64">
        <f t="shared" si="17"/>
        <v>0.14391527318859257</v>
      </c>
      <c r="W266" s="62">
        <f t="shared" ca="1" si="18"/>
        <v>0.14391527318859257</v>
      </c>
    </row>
    <row r="267" spans="20:23" ht="15.6" x14ac:dyDescent="0.3">
      <c r="T267" s="63">
        <f t="shared" si="19"/>
        <v>-1.4220000000000355</v>
      </c>
      <c r="U267" s="65">
        <f t="shared" ca="1" si="16"/>
        <v>858.7199999999915</v>
      </c>
      <c r="V267" s="64">
        <f t="shared" si="17"/>
        <v>0.14515102408139099</v>
      </c>
      <c r="W267" s="62">
        <f t="shared" ca="1" si="18"/>
        <v>0.14515102408139099</v>
      </c>
    </row>
    <row r="268" spans="20:23" ht="15.6" x14ac:dyDescent="0.3">
      <c r="T268" s="63">
        <f t="shared" si="19"/>
        <v>-1.4160000000000355</v>
      </c>
      <c r="U268" s="65">
        <f t="shared" ca="1" si="16"/>
        <v>860.15999999999144</v>
      </c>
      <c r="V268" s="64">
        <f t="shared" si="17"/>
        <v>0.14639211573053823</v>
      </c>
      <c r="W268" s="62">
        <f t="shared" ca="1" si="18"/>
        <v>0.14639211573053823</v>
      </c>
    </row>
    <row r="269" spans="20:23" ht="15.6" x14ac:dyDescent="0.3">
      <c r="T269" s="63">
        <f t="shared" si="19"/>
        <v>-1.4100000000000354</v>
      </c>
      <c r="U269" s="65">
        <f t="shared" ca="1" si="16"/>
        <v>861.5999999999915</v>
      </c>
      <c r="V269" s="64">
        <f t="shared" si="17"/>
        <v>0.14763850406234835</v>
      </c>
      <c r="W269" s="62">
        <f t="shared" ca="1" si="18"/>
        <v>0.14763850406234835</v>
      </c>
    </row>
    <row r="270" spans="20:23" ht="15.6" x14ac:dyDescent="0.3">
      <c r="T270" s="63">
        <f t="shared" si="19"/>
        <v>-1.4040000000000354</v>
      </c>
      <c r="U270" s="65">
        <f t="shared" ca="1" si="16"/>
        <v>863.03999999999155</v>
      </c>
      <c r="V270" s="64">
        <f t="shared" si="17"/>
        <v>0.14889014405262696</v>
      </c>
      <c r="W270" s="62">
        <f t="shared" ca="1" si="18"/>
        <v>0.14889014405262696</v>
      </c>
    </row>
    <row r="271" spans="20:23" ht="15.6" x14ac:dyDescent="0.3">
      <c r="T271" s="63">
        <f t="shared" si="19"/>
        <v>-1.3980000000000354</v>
      </c>
      <c r="U271" s="65">
        <f t="shared" ca="1" si="16"/>
        <v>864.47999999999149</v>
      </c>
      <c r="V271" s="64">
        <f t="shared" si="17"/>
        <v>0.15014698972508961</v>
      </c>
      <c r="W271" s="62">
        <f t="shared" ca="1" si="18"/>
        <v>0.15014698972508961</v>
      </c>
    </row>
    <row r="272" spans="20:23" ht="15.6" x14ac:dyDescent="0.3">
      <c r="T272" s="63">
        <f t="shared" si="19"/>
        <v>-1.3920000000000354</v>
      </c>
      <c r="U272" s="65">
        <f t="shared" ca="1" si="16"/>
        <v>865.91999999999143</v>
      </c>
      <c r="V272" s="64">
        <f t="shared" si="17"/>
        <v>0.15140899414993877</v>
      </c>
      <c r="W272" s="62">
        <f t="shared" ca="1" si="18"/>
        <v>0.15140899414993877</v>
      </c>
    </row>
    <row r="273" spans="20:23" ht="15.6" x14ac:dyDescent="0.3">
      <c r="T273" s="63">
        <f t="shared" si="19"/>
        <v>-1.3860000000000354</v>
      </c>
      <c r="U273" s="65">
        <f t="shared" ca="1" si="16"/>
        <v>867.35999999999149</v>
      </c>
      <c r="V273" s="64">
        <f t="shared" si="17"/>
        <v>0.15267610944260099</v>
      </c>
      <c r="W273" s="62">
        <f t="shared" ca="1" si="18"/>
        <v>0.15267610944260099</v>
      </c>
    </row>
    <row r="274" spans="20:23" ht="15.6" x14ac:dyDescent="0.3">
      <c r="T274" s="63">
        <f t="shared" si="19"/>
        <v>-1.3800000000000354</v>
      </c>
      <c r="U274" s="65">
        <f t="shared" ca="1" si="16"/>
        <v>868.79999999999154</v>
      </c>
      <c r="V274" s="64">
        <f t="shared" si="17"/>
        <v>0.15394828676262617</v>
      </c>
      <c r="W274" s="62">
        <f t="shared" ca="1" si="18"/>
        <v>0.15394828676262617</v>
      </c>
    </row>
    <row r="275" spans="20:23" ht="15.6" x14ac:dyDescent="0.3">
      <c r="T275" s="63">
        <f t="shared" si="19"/>
        <v>-1.3740000000000354</v>
      </c>
      <c r="U275" s="65">
        <f t="shared" ca="1" si="16"/>
        <v>870.23999999999148</v>
      </c>
      <c r="V275" s="64">
        <f t="shared" si="17"/>
        <v>0.15522547631275041</v>
      </c>
      <c r="W275" s="62">
        <f t="shared" ca="1" si="18"/>
        <v>0.15522547631275041</v>
      </c>
    </row>
    <row r="276" spans="20:23" ht="15.6" x14ac:dyDescent="0.3">
      <c r="T276" s="63">
        <f t="shared" si="19"/>
        <v>-1.3680000000000354</v>
      </c>
      <c r="U276" s="65">
        <f t="shared" ca="1" si="16"/>
        <v>871.67999999999142</v>
      </c>
      <c r="V276" s="64">
        <f t="shared" si="17"/>
        <v>0.15650762733812376</v>
      </c>
      <c r="W276" s="62">
        <f t="shared" ca="1" si="18"/>
        <v>0.15650762733812376</v>
      </c>
    </row>
    <row r="277" spans="20:23" ht="15.6" x14ac:dyDescent="0.3">
      <c r="T277" s="63">
        <f t="shared" si="19"/>
        <v>-1.3620000000000354</v>
      </c>
      <c r="U277" s="65">
        <f t="shared" ca="1" si="16"/>
        <v>873.11999999999148</v>
      </c>
      <c r="V277" s="64">
        <f t="shared" si="17"/>
        <v>0.15779468812570469</v>
      </c>
      <c r="W277" s="62">
        <f t="shared" ca="1" si="18"/>
        <v>0.15779468812570469</v>
      </c>
    </row>
    <row r="278" spans="20:23" ht="15.6" x14ac:dyDescent="0.3">
      <c r="T278" s="63">
        <f t="shared" si="19"/>
        <v>-1.3560000000000354</v>
      </c>
      <c r="U278" s="65">
        <f t="shared" ca="1" si="16"/>
        <v>874.55999999999153</v>
      </c>
      <c r="V278" s="64">
        <f t="shared" si="17"/>
        <v>0.15908660600382299</v>
      </c>
      <c r="W278" s="62">
        <f t="shared" ca="1" si="18"/>
        <v>0.15908660600382299</v>
      </c>
    </row>
    <row r="279" spans="20:23" ht="15.6" x14ac:dyDescent="0.3">
      <c r="T279" s="63">
        <f t="shared" si="19"/>
        <v>-1.3500000000000354</v>
      </c>
      <c r="U279" s="65">
        <f t="shared" ca="1" si="16"/>
        <v>875.99999999999159</v>
      </c>
      <c r="V279" s="64">
        <f t="shared" si="17"/>
        <v>0.16038332734191196</v>
      </c>
      <c r="W279" s="62">
        <f t="shared" ca="1" si="18"/>
        <v>0.16038332734191196</v>
      </c>
    </row>
    <row r="280" spans="20:23" ht="15.6" x14ac:dyDescent="0.3">
      <c r="T280" s="63">
        <f t="shared" si="19"/>
        <v>-1.3440000000000354</v>
      </c>
      <c r="U280" s="65">
        <f t="shared" ca="1" si="16"/>
        <v>877.43999999999153</v>
      </c>
      <c r="V280" s="64">
        <f t="shared" si="17"/>
        <v>0.16168479755041179</v>
      </c>
      <c r="W280" s="62">
        <f t="shared" ca="1" si="18"/>
        <v>0.16168479755041179</v>
      </c>
    </row>
    <row r="281" spans="20:23" ht="15.6" x14ac:dyDescent="0.3">
      <c r="T281" s="63">
        <f t="shared" si="19"/>
        <v>-1.3380000000000354</v>
      </c>
      <c r="U281" s="65">
        <f t="shared" ca="1" si="16"/>
        <v>878.87999999999147</v>
      </c>
      <c r="V281" s="64">
        <f t="shared" si="17"/>
        <v>0.16299096108084579</v>
      </c>
      <c r="W281" s="62">
        <f t="shared" ca="1" si="18"/>
        <v>0.16299096108084579</v>
      </c>
    </row>
    <row r="282" spans="20:23" ht="15.6" x14ac:dyDescent="0.3">
      <c r="T282" s="63">
        <f t="shared" si="19"/>
        <v>-1.3320000000000354</v>
      </c>
      <c r="U282" s="65">
        <f t="shared" ca="1" si="16"/>
        <v>880.31999999999152</v>
      </c>
      <c r="V282" s="64">
        <f t="shared" si="17"/>
        <v>0.16430176142607009</v>
      </c>
      <c r="W282" s="62">
        <f t="shared" ca="1" si="18"/>
        <v>0.16430176142607009</v>
      </c>
    </row>
    <row r="283" spans="20:23" ht="15.6" x14ac:dyDescent="0.3">
      <c r="T283" s="63">
        <f t="shared" si="19"/>
        <v>-1.3260000000000354</v>
      </c>
      <c r="U283" s="65">
        <f t="shared" ca="1" si="16"/>
        <v>881.75999999999158</v>
      </c>
      <c r="V283" s="64">
        <f t="shared" si="17"/>
        <v>0.16561714112069884</v>
      </c>
      <c r="W283" s="62">
        <f t="shared" ca="1" si="18"/>
        <v>0.16561714112069884</v>
      </c>
    </row>
    <row r="284" spans="20:23" ht="15.6" x14ac:dyDescent="0.3">
      <c r="T284" s="63">
        <f t="shared" si="19"/>
        <v>-1.3200000000000354</v>
      </c>
      <c r="U284" s="65">
        <f t="shared" ca="1" si="16"/>
        <v>883.19999999999152</v>
      </c>
      <c r="V284" s="64">
        <f t="shared" si="17"/>
        <v>0.16693704174170601</v>
      </c>
      <c r="W284" s="62">
        <f t="shared" ca="1" si="18"/>
        <v>0.16693704174170601</v>
      </c>
    </row>
    <row r="285" spans="20:23" ht="15.6" x14ac:dyDescent="0.3">
      <c r="T285" s="63">
        <f t="shared" si="19"/>
        <v>-1.3140000000000354</v>
      </c>
      <c r="U285" s="65">
        <f t="shared" ca="1" si="16"/>
        <v>884.63999999999146</v>
      </c>
      <c r="V285" s="64">
        <f t="shared" si="17"/>
        <v>0.16826140390920519</v>
      </c>
      <c r="W285" s="62">
        <f t="shared" ca="1" si="18"/>
        <v>0.16826140390920519</v>
      </c>
    </row>
    <row r="286" spans="20:23" ht="15.6" x14ac:dyDescent="0.3">
      <c r="T286" s="63">
        <f t="shared" si="19"/>
        <v>-1.3080000000000354</v>
      </c>
      <c r="U286" s="65">
        <f t="shared" ca="1" si="16"/>
        <v>886.07999999999151</v>
      </c>
      <c r="V286" s="64">
        <f t="shared" si="17"/>
        <v>0.16959016728740797</v>
      </c>
      <c r="W286" s="62">
        <f t="shared" ca="1" si="18"/>
        <v>0.16959016728740797</v>
      </c>
    </row>
    <row r="287" spans="20:23" ht="15.6" x14ac:dyDescent="0.3">
      <c r="T287" s="63">
        <f t="shared" si="19"/>
        <v>-1.3020000000000354</v>
      </c>
      <c r="U287" s="65">
        <f t="shared" ca="1" si="16"/>
        <v>887.51999999999157</v>
      </c>
      <c r="V287" s="64">
        <f t="shared" si="17"/>
        <v>0.1709232705857637</v>
      </c>
      <c r="W287" s="62">
        <f t="shared" ca="1" si="18"/>
        <v>0.1709232705857637</v>
      </c>
    </row>
    <row r="288" spans="20:23" ht="15.6" x14ac:dyDescent="0.3">
      <c r="T288" s="63">
        <f t="shared" si="19"/>
        <v>-1.2960000000000353</v>
      </c>
      <c r="U288" s="65">
        <f t="shared" ca="1" si="16"/>
        <v>888.95999999999151</v>
      </c>
      <c r="V288" s="64">
        <f t="shared" si="17"/>
        <v>0.17226065156027973</v>
      </c>
      <c r="W288" s="62">
        <f t="shared" ca="1" si="18"/>
        <v>0.17226065156027973</v>
      </c>
    </row>
    <row r="289" spans="20:23" ht="15.6" x14ac:dyDescent="0.3">
      <c r="T289" s="63">
        <f t="shared" si="19"/>
        <v>-1.2900000000000353</v>
      </c>
      <c r="U289" s="65">
        <f t="shared" ca="1" si="16"/>
        <v>890.39999999999145</v>
      </c>
      <c r="V289" s="64">
        <f t="shared" si="17"/>
        <v>0.17360224701502508</v>
      </c>
      <c r="W289" s="62">
        <f t="shared" ca="1" si="18"/>
        <v>0.17360224701502508</v>
      </c>
    </row>
    <row r="290" spans="20:23" ht="15.6" x14ac:dyDescent="0.3">
      <c r="T290" s="63">
        <f t="shared" si="19"/>
        <v>-1.2840000000000353</v>
      </c>
      <c r="U290" s="65">
        <f t="shared" ca="1" si="16"/>
        <v>891.83999999999151</v>
      </c>
      <c r="V290" s="64">
        <f t="shared" si="17"/>
        <v>0.17494799280381751</v>
      </c>
      <c r="W290" s="62">
        <f t="shared" ca="1" si="18"/>
        <v>0.17494799280381751</v>
      </c>
    </row>
    <row r="291" spans="20:23" ht="15.6" x14ac:dyDescent="0.3">
      <c r="T291" s="63">
        <f t="shared" si="19"/>
        <v>-1.2780000000000353</v>
      </c>
      <c r="U291" s="65">
        <f t="shared" ca="1" si="16"/>
        <v>893.27999999999156</v>
      </c>
      <c r="V291" s="64">
        <f t="shared" si="17"/>
        <v>0.17629782383209566</v>
      </c>
      <c r="W291" s="62">
        <f t="shared" ca="1" si="18"/>
        <v>0.17629782383209566</v>
      </c>
    </row>
    <row r="292" spans="20:23" ht="15.6" x14ac:dyDescent="0.3">
      <c r="T292" s="63">
        <f t="shared" si="19"/>
        <v>-1.2720000000000353</v>
      </c>
      <c r="U292" s="65">
        <f t="shared" ca="1" si="16"/>
        <v>894.7199999999915</v>
      </c>
      <c r="V292" s="64">
        <f t="shared" si="17"/>
        <v>0.17765167405897717</v>
      </c>
      <c r="W292" s="62">
        <f t="shared" ca="1" si="18"/>
        <v>0.17765167405897717</v>
      </c>
    </row>
    <row r="293" spans="20:23" ht="15.6" x14ac:dyDescent="0.3">
      <c r="T293" s="63">
        <f t="shared" si="19"/>
        <v>-1.2660000000000353</v>
      </c>
      <c r="U293" s="65">
        <f t="shared" ca="1" si="16"/>
        <v>896.15999999999144</v>
      </c>
      <c r="V293" s="64">
        <f t="shared" si="17"/>
        <v>0.17900947649950341</v>
      </c>
      <c r="W293" s="62">
        <f t="shared" ca="1" si="18"/>
        <v>0.17900947649950341</v>
      </c>
    </row>
    <row r="294" spans="20:23" ht="15.6" x14ac:dyDescent="0.3">
      <c r="T294" s="63">
        <f t="shared" si="19"/>
        <v>-1.2600000000000353</v>
      </c>
      <c r="U294" s="65">
        <f t="shared" ca="1" si="16"/>
        <v>897.5999999999915</v>
      </c>
      <c r="V294" s="64">
        <f t="shared" si="17"/>
        <v>0.18037116322707233</v>
      </c>
      <c r="W294" s="62">
        <f t="shared" ca="1" si="18"/>
        <v>0.18037116322707233</v>
      </c>
    </row>
    <row r="295" spans="20:23" ht="15.6" x14ac:dyDescent="0.3">
      <c r="T295" s="63">
        <f t="shared" si="19"/>
        <v>-1.2540000000000353</v>
      </c>
      <c r="U295" s="65">
        <f t="shared" ca="1" si="16"/>
        <v>899.03999999999155</v>
      </c>
      <c r="V295" s="64">
        <f t="shared" si="17"/>
        <v>0.18173666537605998</v>
      </c>
      <c r="W295" s="62">
        <f t="shared" ca="1" si="18"/>
        <v>0.18173666537605998</v>
      </c>
    </row>
    <row r="296" spans="20:23" ht="15.6" x14ac:dyDescent="0.3">
      <c r="T296" s="63">
        <f t="shared" si="19"/>
        <v>-1.2480000000000353</v>
      </c>
      <c r="U296" s="65">
        <f t="shared" ca="1" si="16"/>
        <v>900.47999999999161</v>
      </c>
      <c r="V296" s="64">
        <f t="shared" si="17"/>
        <v>0.18310591314463184</v>
      </c>
      <c r="W296" s="62">
        <f t="shared" ca="1" si="18"/>
        <v>0.18310591314463184</v>
      </c>
    </row>
    <row r="297" spans="20:23" ht="15.6" x14ac:dyDescent="0.3">
      <c r="T297" s="63">
        <f t="shared" si="19"/>
        <v>-1.2420000000000353</v>
      </c>
      <c r="U297" s="65">
        <f t="shared" ca="1" si="16"/>
        <v>901.91999999999155</v>
      </c>
      <c r="V297" s="64">
        <f t="shared" si="17"/>
        <v>0.18447883579774427</v>
      </c>
      <c r="W297" s="62">
        <f t="shared" ca="1" si="18"/>
        <v>0.18447883579774427</v>
      </c>
    </row>
    <row r="298" spans="20:23" ht="15.6" x14ac:dyDescent="0.3">
      <c r="T298" s="63">
        <f t="shared" si="19"/>
        <v>-1.2360000000000353</v>
      </c>
      <c r="U298" s="65">
        <f t="shared" ca="1" si="16"/>
        <v>903.35999999999149</v>
      </c>
      <c r="V298" s="64">
        <f t="shared" si="17"/>
        <v>0.1858553616703377</v>
      </c>
      <c r="W298" s="62">
        <f t="shared" ca="1" si="18"/>
        <v>0.1858553616703377</v>
      </c>
    </row>
    <row r="299" spans="20:23" ht="15.6" x14ac:dyDescent="0.3">
      <c r="T299" s="63">
        <f t="shared" si="19"/>
        <v>-1.2300000000000353</v>
      </c>
      <c r="U299" s="65">
        <f t="shared" ca="1" si="16"/>
        <v>904.79999999999154</v>
      </c>
      <c r="V299" s="64">
        <f t="shared" si="17"/>
        <v>0.18723541817072142</v>
      </c>
      <c r="W299" s="62">
        <f t="shared" ca="1" si="18"/>
        <v>0.18723541817072142</v>
      </c>
    </row>
    <row r="300" spans="20:23" ht="15.6" x14ac:dyDescent="0.3">
      <c r="T300" s="63">
        <f t="shared" si="19"/>
        <v>-1.2240000000000353</v>
      </c>
      <c r="U300" s="65">
        <f t="shared" ca="1" si="16"/>
        <v>906.2399999999916</v>
      </c>
      <c r="V300" s="64">
        <f t="shared" si="17"/>
        <v>0.18861893178415137</v>
      </c>
      <c r="W300" s="62">
        <f t="shared" ca="1" si="18"/>
        <v>0.18861893178415137</v>
      </c>
    </row>
    <row r="301" spans="20:23" ht="15.6" x14ac:dyDescent="0.3">
      <c r="T301" s="63">
        <f t="shared" si="19"/>
        <v>-1.2180000000000353</v>
      </c>
      <c r="U301" s="65">
        <f t="shared" ca="1" si="16"/>
        <v>907.67999999999154</v>
      </c>
      <c r="V301" s="64">
        <f t="shared" si="17"/>
        <v>0.19000582807660132</v>
      </c>
      <c r="W301" s="62">
        <f t="shared" ca="1" si="18"/>
        <v>0.19000582807660132</v>
      </c>
    </row>
    <row r="302" spans="20:23" ht="15.6" x14ac:dyDescent="0.3">
      <c r="T302" s="63">
        <f t="shared" si="19"/>
        <v>-1.2120000000000353</v>
      </c>
      <c r="U302" s="65">
        <f t="shared" ca="1" si="16"/>
        <v>909.11999999999148</v>
      </c>
      <c r="V302" s="64">
        <f t="shared" si="17"/>
        <v>0.19139603169872788</v>
      </c>
      <c r="W302" s="62">
        <f t="shared" ca="1" si="18"/>
        <v>0.19139603169872788</v>
      </c>
    </row>
    <row r="303" spans="20:23" ht="15.6" x14ac:dyDescent="0.3">
      <c r="T303" s="63">
        <f t="shared" si="19"/>
        <v>-1.2060000000000353</v>
      </c>
      <c r="U303" s="65">
        <f t="shared" ca="1" si="16"/>
        <v>910.55999999999153</v>
      </c>
      <c r="V303" s="64">
        <f t="shared" si="17"/>
        <v>0.19278946639003017</v>
      </c>
      <c r="W303" s="62">
        <f t="shared" ca="1" si="18"/>
        <v>0.19278946639003017</v>
      </c>
    </row>
    <row r="304" spans="20:23" ht="15.6" x14ac:dyDescent="0.3">
      <c r="T304" s="63">
        <f t="shared" si="19"/>
        <v>-1.2000000000000353</v>
      </c>
      <c r="U304" s="65">
        <f t="shared" ca="1" si="16"/>
        <v>911.99999999999159</v>
      </c>
      <c r="V304" s="64">
        <f t="shared" si="17"/>
        <v>0.19418605498320474</v>
      </c>
      <c r="W304" s="62">
        <f t="shared" ca="1" si="18"/>
        <v>0.19418605498320474</v>
      </c>
    </row>
    <row r="305" spans="20:23" ht="15.6" x14ac:dyDescent="0.3">
      <c r="T305" s="63">
        <f t="shared" si="19"/>
        <v>-1.1940000000000353</v>
      </c>
      <c r="U305" s="65">
        <f t="shared" ca="1" si="16"/>
        <v>913.43999999999153</v>
      </c>
      <c r="V305" s="64">
        <f t="shared" si="17"/>
        <v>0.1955857194086959</v>
      </c>
      <c r="W305" s="62">
        <f t="shared" ca="1" si="18"/>
        <v>0.1955857194086959</v>
      </c>
    </row>
    <row r="306" spans="20:23" ht="15.6" x14ac:dyDescent="0.3">
      <c r="T306" s="63">
        <f t="shared" si="19"/>
        <v>-1.1880000000000353</v>
      </c>
      <c r="U306" s="65">
        <f t="shared" ca="1" si="16"/>
        <v>914.87999999999147</v>
      </c>
      <c r="V306" s="64">
        <f t="shared" si="17"/>
        <v>0.19698838069944222</v>
      </c>
      <c r="W306" s="62">
        <f t="shared" ca="1" si="18"/>
        <v>0.19698838069944222</v>
      </c>
    </row>
    <row r="307" spans="20:23" ht="15.6" x14ac:dyDescent="0.3">
      <c r="T307" s="63">
        <f t="shared" si="19"/>
        <v>-1.1820000000000352</v>
      </c>
      <c r="U307" s="65">
        <f t="shared" ca="1" si="16"/>
        <v>916.31999999999152</v>
      </c>
      <c r="V307" s="64">
        <f t="shared" si="17"/>
        <v>0.19839395899581935</v>
      </c>
      <c r="W307" s="62">
        <f t="shared" ca="1" si="18"/>
        <v>0.19839395899581935</v>
      </c>
    </row>
    <row r="308" spans="20:23" ht="15.6" x14ac:dyDescent="0.3">
      <c r="T308" s="63">
        <f t="shared" si="19"/>
        <v>-1.1760000000000352</v>
      </c>
      <c r="U308" s="65">
        <f t="shared" ca="1" si="16"/>
        <v>917.75999999999158</v>
      </c>
      <c r="V308" s="64">
        <f t="shared" si="17"/>
        <v>0.19980237355077973</v>
      </c>
      <c r="W308" s="62">
        <f t="shared" ca="1" si="18"/>
        <v>0.19980237355077973</v>
      </c>
    </row>
    <row r="309" spans="20:23" ht="15.6" x14ac:dyDescent="0.3">
      <c r="T309" s="63">
        <f t="shared" si="19"/>
        <v>-1.1700000000000352</v>
      </c>
      <c r="U309" s="65">
        <f t="shared" ca="1" si="16"/>
        <v>919.19999999999152</v>
      </c>
      <c r="V309" s="64">
        <f t="shared" si="17"/>
        <v>0.20121354273518907</v>
      </c>
      <c r="W309" s="62">
        <f t="shared" ca="1" si="18"/>
        <v>0.20121354273518907</v>
      </c>
    </row>
    <row r="310" spans="20:23" ht="15.6" x14ac:dyDescent="0.3">
      <c r="T310" s="63">
        <f t="shared" si="19"/>
        <v>-1.1640000000000352</v>
      </c>
      <c r="U310" s="65">
        <f t="shared" ca="1" si="16"/>
        <v>920.63999999999157</v>
      </c>
      <c r="V310" s="64">
        <f t="shared" si="17"/>
        <v>0.20262738404336075</v>
      </c>
      <c r="W310" s="62">
        <f t="shared" ca="1" si="18"/>
        <v>0.20262738404336075</v>
      </c>
    </row>
    <row r="311" spans="20:23" ht="15.6" x14ac:dyDescent="0.3">
      <c r="T311" s="63">
        <f t="shared" si="19"/>
        <v>-1.1580000000000352</v>
      </c>
      <c r="U311" s="65">
        <f t="shared" ca="1" si="16"/>
        <v>922.07999999999151</v>
      </c>
      <c r="V311" s="64">
        <f t="shared" si="17"/>
        <v>0.20404381409878708</v>
      </c>
      <c r="W311" s="62">
        <f t="shared" ca="1" si="18"/>
        <v>0.20404381409878708</v>
      </c>
    </row>
    <row r="312" spans="20:23" ht="15.6" x14ac:dyDescent="0.3">
      <c r="T312" s="63">
        <f t="shared" si="19"/>
        <v>-1.1520000000000352</v>
      </c>
      <c r="U312" s="65">
        <f t="shared" ca="1" si="16"/>
        <v>923.51999999999157</v>
      </c>
      <c r="V312" s="64">
        <f t="shared" si="17"/>
        <v>0.20546274866006858</v>
      </c>
      <c r="W312" s="62">
        <f t="shared" ca="1" si="18"/>
        <v>0.20546274866006858</v>
      </c>
    </row>
    <row r="313" spans="20:23" ht="15.6" x14ac:dyDescent="0.3">
      <c r="T313" s="63">
        <f t="shared" si="19"/>
        <v>-1.1460000000000352</v>
      </c>
      <c r="U313" s="65">
        <f t="shared" ca="1" si="16"/>
        <v>924.95999999999162</v>
      </c>
      <c r="V313" s="64">
        <f t="shared" si="17"/>
        <v>0.20688410262704096</v>
      </c>
      <c r="W313" s="62">
        <f t="shared" ca="1" si="18"/>
        <v>0.20688410262704096</v>
      </c>
    </row>
    <row r="314" spans="20:23" ht="15.6" x14ac:dyDescent="0.3">
      <c r="T314" s="63">
        <f t="shared" si="19"/>
        <v>-1.1400000000000352</v>
      </c>
      <c r="U314" s="65">
        <f t="shared" ca="1" si="16"/>
        <v>926.39999999999156</v>
      </c>
      <c r="V314" s="64">
        <f t="shared" si="17"/>
        <v>0.20830779004709998</v>
      </c>
      <c r="W314" s="62">
        <f t="shared" ca="1" si="18"/>
        <v>0.20830779004709998</v>
      </c>
    </row>
    <row r="315" spans="20:23" ht="15.6" x14ac:dyDescent="0.3">
      <c r="T315" s="63">
        <f t="shared" si="19"/>
        <v>-1.1340000000000352</v>
      </c>
      <c r="U315" s="65">
        <f t="shared" ca="1" si="16"/>
        <v>927.83999999999151</v>
      </c>
      <c r="V315" s="64">
        <f t="shared" si="17"/>
        <v>0.20973372412172409</v>
      </c>
      <c r="W315" s="62">
        <f t="shared" ca="1" si="18"/>
        <v>0.20973372412172409</v>
      </c>
    </row>
    <row r="316" spans="20:23" ht="15.6" x14ac:dyDescent="0.3">
      <c r="T316" s="63">
        <f t="shared" si="19"/>
        <v>-1.1280000000000352</v>
      </c>
      <c r="U316" s="65">
        <f t="shared" ca="1" si="16"/>
        <v>929.27999999999156</v>
      </c>
      <c r="V316" s="64">
        <f t="shared" si="17"/>
        <v>0.21116181721319474</v>
      </c>
      <c r="W316" s="62">
        <f t="shared" ca="1" si="18"/>
        <v>0.21116181721319474</v>
      </c>
    </row>
    <row r="317" spans="20:23" ht="15.6" x14ac:dyDescent="0.3">
      <c r="T317" s="63">
        <f t="shared" si="19"/>
        <v>-1.1220000000000352</v>
      </c>
      <c r="U317" s="65">
        <f t="shared" ca="1" si="16"/>
        <v>930.71999999999161</v>
      </c>
      <c r="V317" s="64">
        <f t="shared" si="17"/>
        <v>0.21259198085151476</v>
      </c>
      <c r="W317" s="62">
        <f t="shared" ca="1" si="18"/>
        <v>0.21259198085151476</v>
      </c>
    </row>
    <row r="318" spans="20:23" ht="15.6" x14ac:dyDescent="0.3">
      <c r="T318" s="63">
        <f t="shared" si="19"/>
        <v>-1.1160000000000352</v>
      </c>
      <c r="U318" s="65">
        <f t="shared" ca="1" si="16"/>
        <v>932.15999999999156</v>
      </c>
      <c r="V318" s="64">
        <f t="shared" si="17"/>
        <v>0.21402412574152371</v>
      </c>
      <c r="W318" s="62">
        <f t="shared" ca="1" si="18"/>
        <v>0.21402412574152371</v>
      </c>
    </row>
    <row r="319" spans="20:23" ht="15.6" x14ac:dyDescent="0.3">
      <c r="T319" s="63">
        <f t="shared" si="19"/>
        <v>-1.1100000000000352</v>
      </c>
      <c r="U319" s="65">
        <f t="shared" ca="1" si="16"/>
        <v>933.5999999999915</v>
      </c>
      <c r="V319" s="64">
        <f t="shared" si="17"/>
        <v>0.21545816177021132</v>
      </c>
      <c r="W319" s="62">
        <f t="shared" ca="1" si="18"/>
        <v>0.21545816177021132</v>
      </c>
    </row>
    <row r="320" spans="20:23" ht="15.6" x14ac:dyDescent="0.3">
      <c r="T320" s="63">
        <f t="shared" si="19"/>
        <v>-1.1040000000000352</v>
      </c>
      <c r="U320" s="65">
        <f t="shared" ca="1" si="16"/>
        <v>935.03999999999155</v>
      </c>
      <c r="V320" s="64">
        <f t="shared" si="17"/>
        <v>0.2168939980142271</v>
      </c>
      <c r="W320" s="62">
        <f t="shared" ca="1" si="18"/>
        <v>0.2168939980142271</v>
      </c>
    </row>
    <row r="321" spans="20:23" ht="15.6" x14ac:dyDescent="0.3">
      <c r="T321" s="63">
        <f t="shared" si="19"/>
        <v>-1.0980000000000352</v>
      </c>
      <c r="U321" s="65">
        <f t="shared" ca="1" si="16"/>
        <v>936.47999999999161</v>
      </c>
      <c r="V321" s="64">
        <f t="shared" si="17"/>
        <v>0.21833154274758773</v>
      </c>
      <c r="W321" s="62">
        <f t="shared" ca="1" si="18"/>
        <v>0.21833154274758773</v>
      </c>
    </row>
    <row r="322" spans="20:23" ht="15.6" x14ac:dyDescent="0.3">
      <c r="T322" s="63">
        <f t="shared" si="19"/>
        <v>-1.0920000000000352</v>
      </c>
      <c r="U322" s="65">
        <f t="shared" ca="1" si="16"/>
        <v>937.91999999999155</v>
      </c>
      <c r="V322" s="64">
        <f t="shared" si="17"/>
        <v>0.21977070344958019</v>
      </c>
      <c r="W322" s="62">
        <f t="shared" ca="1" si="18"/>
        <v>0.21977070344958019</v>
      </c>
    </row>
    <row r="323" spans="20:23" ht="15.6" x14ac:dyDescent="0.3">
      <c r="T323" s="63">
        <f t="shared" si="19"/>
        <v>-1.0860000000000352</v>
      </c>
      <c r="U323" s="65">
        <f t="shared" ca="1" si="16"/>
        <v>939.35999999999149</v>
      </c>
      <c r="V323" s="64">
        <f t="shared" si="17"/>
        <v>0.22121138681286134</v>
      </c>
      <c r="W323" s="62">
        <f t="shared" ca="1" si="18"/>
        <v>0.22121138681286134</v>
      </c>
    </row>
    <row r="324" spans="20:23" ht="15.6" x14ac:dyDescent="0.3">
      <c r="T324" s="63">
        <f t="shared" si="19"/>
        <v>-1.0800000000000352</v>
      </c>
      <c r="U324" s="65">
        <f t="shared" ca="1" si="16"/>
        <v>940.79999999999154</v>
      </c>
      <c r="V324" s="64">
        <f t="shared" si="17"/>
        <v>0.22265349875175267</v>
      </c>
      <c r="W324" s="62">
        <f t="shared" ca="1" si="18"/>
        <v>0.22265349875175267</v>
      </c>
    </row>
    <row r="325" spans="20:23" ht="15.6" x14ac:dyDescent="0.3">
      <c r="T325" s="63">
        <f t="shared" si="19"/>
        <v>-1.0740000000000351</v>
      </c>
      <c r="U325" s="65">
        <f t="shared" ref="U325:U388" ca="1" si="20">$F$2+T325*$J$3</f>
        <v>942.2399999999916</v>
      </c>
      <c r="V325" s="64">
        <f t="shared" ref="V325:V388" si="21">_xlfn.NORM.S.DIST(T325,0)</f>
        <v>0.2240969444107308</v>
      </c>
      <c r="W325" s="62">
        <f t="shared" ref="W325:W388" ca="1" si="22">IF(AND(U325&gt;=$R$2,U325&lt;=$S$2),V325,"")</f>
        <v>0.2240969444107308</v>
      </c>
    </row>
    <row r="326" spans="20:23" ht="15.6" x14ac:dyDescent="0.3">
      <c r="T326" s="63">
        <f t="shared" ref="T326:T389" si="23">T325+0.006</f>
        <v>-1.0680000000000351</v>
      </c>
      <c r="U326" s="65">
        <f t="shared" ca="1" si="20"/>
        <v>943.67999999999154</v>
      </c>
      <c r="V326" s="64">
        <f t="shared" si="21"/>
        <v>0.2255416281731116</v>
      </c>
      <c r="W326" s="62">
        <f t="shared" ca="1" si="22"/>
        <v>0.2255416281731116</v>
      </c>
    </row>
    <row r="327" spans="20:23" ht="15.6" x14ac:dyDescent="0.3">
      <c r="T327" s="63">
        <f t="shared" si="23"/>
        <v>-1.0620000000000351</v>
      </c>
      <c r="U327" s="65">
        <f t="shared" ca="1" si="20"/>
        <v>945.11999999999159</v>
      </c>
      <c r="V327" s="64">
        <f t="shared" si="21"/>
        <v>0.22698745366992926</v>
      </c>
      <c r="W327" s="62">
        <f t="shared" ca="1" si="22"/>
        <v>0.22698745366992926</v>
      </c>
    </row>
    <row r="328" spans="20:23" ht="15.6" x14ac:dyDescent="0.3">
      <c r="T328" s="63">
        <f t="shared" si="23"/>
        <v>-1.0560000000000351</v>
      </c>
      <c r="U328" s="65">
        <f t="shared" ca="1" si="20"/>
        <v>946.55999999999153</v>
      </c>
      <c r="V328" s="64">
        <f t="shared" si="21"/>
        <v>0.22843432378900758</v>
      </c>
      <c r="W328" s="62">
        <f t="shared" ca="1" si="22"/>
        <v>0.22843432378900758</v>
      </c>
    </row>
    <row r="329" spans="20:23" ht="15.6" x14ac:dyDescent="0.3">
      <c r="T329" s="63">
        <f t="shared" si="23"/>
        <v>-1.0500000000000351</v>
      </c>
      <c r="U329" s="65">
        <f t="shared" ca="1" si="20"/>
        <v>947.99999999999159</v>
      </c>
      <c r="V329" s="64">
        <f t="shared" si="21"/>
        <v>0.22988214068422455</v>
      </c>
      <c r="W329" s="62">
        <f t="shared" ca="1" si="22"/>
        <v>0.22988214068422455</v>
      </c>
    </row>
    <row r="330" spans="20:23" ht="15.6" x14ac:dyDescent="0.3">
      <c r="T330" s="63">
        <f t="shared" si="23"/>
        <v>-1.0440000000000351</v>
      </c>
      <c r="U330" s="65">
        <f t="shared" ca="1" si="20"/>
        <v>949.43999999999164</v>
      </c>
      <c r="V330" s="64">
        <f t="shared" si="21"/>
        <v>0.23133080578496831</v>
      </c>
      <c r="W330" s="62">
        <f t="shared" ca="1" si="22"/>
        <v>0.23133080578496831</v>
      </c>
    </row>
    <row r="331" spans="20:23" ht="15.6" x14ac:dyDescent="0.3">
      <c r="T331" s="63">
        <f t="shared" si="23"/>
        <v>-1.0380000000000351</v>
      </c>
      <c r="U331" s="65">
        <f t="shared" ca="1" si="20"/>
        <v>950.87999999999158</v>
      </c>
      <c r="V331" s="64">
        <f t="shared" si="21"/>
        <v>0.23278021980578401</v>
      </c>
      <c r="W331" s="62">
        <f t="shared" ca="1" si="22"/>
        <v>0.23278021980578401</v>
      </c>
    </row>
    <row r="332" spans="20:23" ht="15.6" x14ac:dyDescent="0.3">
      <c r="T332" s="63">
        <f t="shared" si="23"/>
        <v>-1.0320000000000351</v>
      </c>
      <c r="U332" s="65">
        <f t="shared" ca="1" si="20"/>
        <v>952.31999999999152</v>
      </c>
      <c r="V332" s="64">
        <f t="shared" si="21"/>
        <v>0.23423028275621099</v>
      </c>
      <c r="W332" s="62">
        <f t="shared" ca="1" si="22"/>
        <v>0.23423028275621099</v>
      </c>
    </row>
    <row r="333" spans="20:23" ht="15.6" x14ac:dyDescent="0.3">
      <c r="T333" s="63">
        <f t="shared" si="23"/>
        <v>-1.0260000000000351</v>
      </c>
      <c r="U333" s="65">
        <f t="shared" ca="1" si="20"/>
        <v>953.75999999999158</v>
      </c>
      <c r="V333" s="64">
        <f t="shared" si="21"/>
        <v>0.23568089395080871</v>
      </c>
      <c r="W333" s="62">
        <f t="shared" ca="1" si="22"/>
        <v>0.23568089395080871</v>
      </c>
    </row>
    <row r="334" spans="20:23" ht="15.6" x14ac:dyDescent="0.3">
      <c r="T334" s="63">
        <f t="shared" si="23"/>
        <v>-1.0200000000000351</v>
      </c>
      <c r="U334" s="65">
        <f t="shared" ca="1" si="20"/>
        <v>955.19999999999163</v>
      </c>
      <c r="V334" s="64">
        <f t="shared" si="21"/>
        <v>0.2371319520193711</v>
      </c>
      <c r="W334" s="62">
        <f t="shared" ca="1" si="22"/>
        <v>0.2371319520193711</v>
      </c>
    </row>
    <row r="335" spans="20:23" ht="15.6" x14ac:dyDescent="0.3">
      <c r="T335" s="63">
        <f t="shared" si="23"/>
        <v>-1.0140000000000351</v>
      </c>
      <c r="U335" s="65">
        <f t="shared" ca="1" si="20"/>
        <v>956.63999999999157</v>
      </c>
      <c r="V335" s="64">
        <f t="shared" si="21"/>
        <v>0.23858335491732766</v>
      </c>
      <c r="W335" s="62">
        <f t="shared" ca="1" si="22"/>
        <v>0.23858335491732766</v>
      </c>
    </row>
    <row r="336" spans="20:23" ht="15.6" x14ac:dyDescent="0.3">
      <c r="T336" s="63">
        <f t="shared" si="23"/>
        <v>-1.0080000000000351</v>
      </c>
      <c r="U336" s="65">
        <f t="shared" ca="1" si="20"/>
        <v>958.07999999999151</v>
      </c>
      <c r="V336" s="64">
        <f t="shared" si="21"/>
        <v>0.24003499993633098</v>
      </c>
      <c r="W336" s="62">
        <f t="shared" ca="1" si="22"/>
        <v>0.24003499993633098</v>
      </c>
    </row>
    <row r="337" spans="20:23" ht="15.6" x14ac:dyDescent="0.3">
      <c r="T337" s="63">
        <f t="shared" si="23"/>
        <v>-1.0020000000000351</v>
      </c>
      <c r="U337" s="65">
        <f t="shared" ca="1" si="20"/>
        <v>959.51999999999157</v>
      </c>
      <c r="V337" s="64">
        <f t="shared" si="21"/>
        <v>0.24148678371502885</v>
      </c>
      <c r="W337" s="62">
        <f t="shared" ca="1" si="22"/>
        <v>0.24148678371502885</v>
      </c>
    </row>
    <row r="338" spans="20:23" ht="15.6" x14ac:dyDescent="0.3">
      <c r="T338" s="63">
        <f t="shared" si="23"/>
        <v>-0.99600000000003508</v>
      </c>
      <c r="U338" s="65">
        <f t="shared" ca="1" si="20"/>
        <v>960.95999999999162</v>
      </c>
      <c r="V338" s="64">
        <f t="shared" si="21"/>
        <v>0.24293860225001968</v>
      </c>
      <c r="W338" s="62">
        <f t="shared" ca="1" si="22"/>
        <v>0.24293860225001968</v>
      </c>
    </row>
    <row r="339" spans="20:23" ht="15.6" x14ac:dyDescent="0.3">
      <c r="T339" s="63">
        <f t="shared" si="23"/>
        <v>-0.99000000000003507</v>
      </c>
      <c r="U339" s="65">
        <f t="shared" ca="1" si="20"/>
        <v>962.39999999999156</v>
      </c>
      <c r="V339" s="64">
        <f t="shared" si="21"/>
        <v>0.24439035090699107</v>
      </c>
      <c r="W339" s="62">
        <f t="shared" ca="1" si="22"/>
        <v>0.24439035090699107</v>
      </c>
    </row>
    <row r="340" spans="20:23" ht="15.6" x14ac:dyDescent="0.3">
      <c r="T340" s="63">
        <f t="shared" si="23"/>
        <v>-0.98400000000003507</v>
      </c>
      <c r="U340" s="65">
        <f t="shared" ca="1" si="20"/>
        <v>963.83999999999162</v>
      </c>
      <c r="V340" s="64">
        <f t="shared" si="21"/>
        <v>0.2458419244320387</v>
      </c>
      <c r="W340" s="62">
        <f t="shared" ca="1" si="22"/>
        <v>0.2458419244320387</v>
      </c>
    </row>
    <row r="341" spans="20:23" ht="15.6" x14ac:dyDescent="0.3">
      <c r="T341" s="63">
        <f t="shared" si="23"/>
        <v>-0.97800000000003506</v>
      </c>
      <c r="U341" s="65">
        <f t="shared" ca="1" si="20"/>
        <v>965.27999999999156</v>
      </c>
      <c r="V341" s="64">
        <f t="shared" si="21"/>
        <v>0.24729321696316525</v>
      </c>
      <c r="W341" s="62">
        <f t="shared" ca="1" si="22"/>
        <v>0.24729321696316525</v>
      </c>
    </row>
    <row r="342" spans="20:23" ht="15.6" x14ac:dyDescent="0.3">
      <c r="T342" s="63">
        <f t="shared" si="23"/>
        <v>-0.97200000000003506</v>
      </c>
      <c r="U342" s="65">
        <f t="shared" ca="1" si="20"/>
        <v>966.71999999999161</v>
      </c>
      <c r="V342" s="64">
        <f t="shared" si="21"/>
        <v>0.24874412204195773</v>
      </c>
      <c r="W342" s="62">
        <f t="shared" ca="1" si="22"/>
        <v>0.24874412204195773</v>
      </c>
    </row>
    <row r="343" spans="20:23" ht="15.6" x14ac:dyDescent="0.3">
      <c r="T343" s="63">
        <f t="shared" si="23"/>
        <v>-0.96600000000003505</v>
      </c>
      <c r="U343" s="65">
        <f t="shared" ca="1" si="20"/>
        <v>968.15999999999156</v>
      </c>
      <c r="V343" s="64">
        <f t="shared" si="21"/>
        <v>0.25019453262544133</v>
      </c>
      <c r="W343" s="62">
        <f t="shared" ca="1" si="22"/>
        <v>0.25019453262544133</v>
      </c>
    </row>
    <row r="344" spans="20:23" ht="15.6" x14ac:dyDescent="0.3">
      <c r="T344" s="63">
        <f t="shared" si="23"/>
        <v>-0.96000000000003505</v>
      </c>
      <c r="U344" s="65">
        <f t="shared" ca="1" si="20"/>
        <v>969.59999999999161</v>
      </c>
      <c r="V344" s="64">
        <f t="shared" si="21"/>
        <v>0.25164434109810863</v>
      </c>
      <c r="W344" s="62">
        <f t="shared" ca="1" si="22"/>
        <v>0.25164434109810863</v>
      </c>
    </row>
    <row r="345" spans="20:23" ht="15.6" x14ac:dyDescent="0.3">
      <c r="T345" s="63">
        <f t="shared" si="23"/>
        <v>-0.95400000000003504</v>
      </c>
      <c r="U345" s="65">
        <f t="shared" ca="1" si="20"/>
        <v>971.03999999999155</v>
      </c>
      <c r="V345" s="64">
        <f t="shared" si="21"/>
        <v>0.25309343928412287</v>
      </c>
      <c r="W345" s="62">
        <f t="shared" ca="1" si="22"/>
        <v>0.25309343928412287</v>
      </c>
    </row>
    <row r="346" spans="20:23" ht="15.6" x14ac:dyDescent="0.3">
      <c r="T346" s="63">
        <f t="shared" si="23"/>
        <v>-0.94800000000003504</v>
      </c>
      <c r="U346" s="65">
        <f t="shared" ca="1" si="20"/>
        <v>972.47999999999161</v>
      </c>
      <c r="V346" s="64">
        <f t="shared" si="21"/>
        <v>0.25454171845969281</v>
      </c>
      <c r="W346" s="62">
        <f t="shared" ca="1" si="22"/>
        <v>0.25454171845969281</v>
      </c>
    </row>
    <row r="347" spans="20:23" ht="15.6" x14ac:dyDescent="0.3">
      <c r="T347" s="63">
        <f t="shared" si="23"/>
        <v>-0.94200000000003503</v>
      </c>
      <c r="U347" s="65">
        <f t="shared" ca="1" si="20"/>
        <v>973.91999999999166</v>
      </c>
      <c r="V347" s="64">
        <f t="shared" si="21"/>
        <v>0.25598906936561805</v>
      </c>
      <c r="W347" s="62">
        <f t="shared" ca="1" si="22"/>
        <v>0.25598906936561805</v>
      </c>
    </row>
    <row r="348" spans="20:23" ht="15.6" x14ac:dyDescent="0.3">
      <c r="T348" s="63">
        <f t="shared" si="23"/>
        <v>-0.93600000000003503</v>
      </c>
      <c r="U348" s="65">
        <f t="shared" ca="1" si="20"/>
        <v>975.3599999999916</v>
      </c>
      <c r="V348" s="64">
        <f t="shared" si="21"/>
        <v>0.25743538222000356</v>
      </c>
      <c r="W348" s="62">
        <f t="shared" ca="1" si="22"/>
        <v>0.25743538222000356</v>
      </c>
    </row>
    <row r="349" spans="20:23" ht="15.6" x14ac:dyDescent="0.3">
      <c r="T349" s="63">
        <f t="shared" si="23"/>
        <v>-0.93000000000003502</v>
      </c>
      <c r="U349" s="65">
        <f t="shared" ca="1" si="20"/>
        <v>976.79999999999154</v>
      </c>
      <c r="V349" s="64">
        <f t="shared" si="21"/>
        <v>0.25888054673114042</v>
      </c>
      <c r="W349" s="62">
        <f t="shared" ca="1" si="22"/>
        <v>0.25888054673114042</v>
      </c>
    </row>
    <row r="350" spans="20:23" ht="15.6" x14ac:dyDescent="0.3">
      <c r="T350" s="63">
        <f t="shared" si="23"/>
        <v>-0.92400000000003502</v>
      </c>
      <c r="U350" s="65">
        <f t="shared" ca="1" si="20"/>
        <v>978.2399999999916</v>
      </c>
      <c r="V350" s="64">
        <f t="shared" si="21"/>
        <v>0.26032445211055183</v>
      </c>
      <c r="W350" s="62">
        <f t="shared" ca="1" si="22"/>
        <v>0.26032445211055183</v>
      </c>
    </row>
    <row r="351" spans="20:23" ht="15.6" x14ac:dyDescent="0.3">
      <c r="T351" s="63">
        <f t="shared" si="23"/>
        <v>-0.91800000000003501</v>
      </c>
      <c r="U351" s="65">
        <f t="shared" ca="1" si="20"/>
        <v>979.67999999999165</v>
      </c>
      <c r="V351" s="64">
        <f t="shared" si="21"/>
        <v>0.2617669870862025</v>
      </c>
      <c r="W351" s="62">
        <f t="shared" ca="1" si="22"/>
        <v>0.2617669870862025</v>
      </c>
    </row>
    <row r="352" spans="20:23" ht="15.6" x14ac:dyDescent="0.3">
      <c r="T352" s="63">
        <f t="shared" si="23"/>
        <v>-0.912000000000035</v>
      </c>
      <c r="U352" s="65">
        <f t="shared" ca="1" si="20"/>
        <v>981.11999999999159</v>
      </c>
      <c r="V352" s="64">
        <f t="shared" si="21"/>
        <v>0.26320803991586866</v>
      </c>
      <c r="W352" s="62">
        <f t="shared" ca="1" si="22"/>
        <v>0.26320803991586866</v>
      </c>
    </row>
    <row r="353" spans="20:23" ht="15.6" x14ac:dyDescent="0.3">
      <c r="T353" s="63">
        <f t="shared" si="23"/>
        <v>-0.906000000000035</v>
      </c>
      <c r="U353" s="65">
        <f t="shared" ca="1" si="20"/>
        <v>982.55999999999153</v>
      </c>
      <c r="V353" s="64">
        <f t="shared" si="21"/>
        <v>0.26464749840066815</v>
      </c>
      <c r="W353" s="62">
        <f t="shared" ca="1" si="22"/>
        <v>0.26464749840066815</v>
      </c>
    </row>
    <row r="354" spans="20:23" ht="15.6" x14ac:dyDescent="0.3">
      <c r="T354" s="63">
        <f t="shared" si="23"/>
        <v>-0.90000000000003499</v>
      </c>
      <c r="U354" s="65">
        <f t="shared" ca="1" si="20"/>
        <v>983.99999999999159</v>
      </c>
      <c r="V354" s="64">
        <f t="shared" si="21"/>
        <v>0.26608524989874643</v>
      </c>
      <c r="W354" s="62">
        <f t="shared" ca="1" si="22"/>
        <v>0.26608524989874643</v>
      </c>
    </row>
    <row r="355" spans="20:23" ht="15.6" x14ac:dyDescent="0.3">
      <c r="T355" s="63">
        <f t="shared" si="23"/>
        <v>-0.89400000000003499</v>
      </c>
      <c r="U355" s="65">
        <f t="shared" ca="1" si="20"/>
        <v>985.43999999999164</v>
      </c>
      <c r="V355" s="64">
        <f t="shared" si="21"/>
        <v>0.26752118133911917</v>
      </c>
      <c r="W355" s="62">
        <f t="shared" ca="1" si="22"/>
        <v>0.26752118133911917</v>
      </c>
    </row>
    <row r="356" spans="20:23" ht="15.6" x14ac:dyDescent="0.3">
      <c r="T356" s="63">
        <f t="shared" si="23"/>
        <v>-0.88800000000003498</v>
      </c>
      <c r="U356" s="65">
        <f t="shared" ca="1" si="20"/>
        <v>986.87999999999158</v>
      </c>
      <c r="V356" s="64">
        <f t="shared" si="21"/>
        <v>0.26895517923566625</v>
      </c>
      <c r="W356" s="62">
        <f t="shared" ca="1" si="22"/>
        <v>0.26895517923566625</v>
      </c>
    </row>
    <row r="357" spans="20:23" ht="15.6" x14ac:dyDescent="0.3">
      <c r="T357" s="63">
        <f t="shared" si="23"/>
        <v>-0.88200000000003498</v>
      </c>
      <c r="U357" s="65">
        <f t="shared" ca="1" si="20"/>
        <v>988.31999999999164</v>
      </c>
      <c r="V357" s="64">
        <f t="shared" si="21"/>
        <v>0.27038712970127721</v>
      </c>
      <c r="W357" s="62">
        <f t="shared" ca="1" si="22"/>
        <v>0.27038712970127721</v>
      </c>
    </row>
    <row r="358" spans="20:23" ht="15.6" x14ac:dyDescent="0.3">
      <c r="T358" s="63">
        <f t="shared" si="23"/>
        <v>-0.87600000000003497</v>
      </c>
      <c r="U358" s="65">
        <f t="shared" ca="1" si="20"/>
        <v>989.75999999999158</v>
      </c>
      <c r="V358" s="64">
        <f t="shared" si="21"/>
        <v>0.27181691846214556</v>
      </c>
      <c r="W358" s="62">
        <f t="shared" ca="1" si="22"/>
        <v>0.27181691846214556</v>
      </c>
    </row>
    <row r="359" spans="20:23" ht="15.6" x14ac:dyDescent="0.3">
      <c r="T359" s="63">
        <f t="shared" si="23"/>
        <v>-0.87000000000003497</v>
      </c>
      <c r="U359" s="65">
        <f t="shared" ca="1" si="20"/>
        <v>991.19999999999163</v>
      </c>
      <c r="V359" s="64">
        <f t="shared" si="21"/>
        <v>0.27324443087220796</v>
      </c>
      <c r="W359" s="62">
        <f t="shared" ca="1" si="22"/>
        <v>0.27324443087220796</v>
      </c>
    </row>
    <row r="360" spans="20:23" ht="15.6" x14ac:dyDescent="0.3">
      <c r="T360" s="63">
        <f t="shared" si="23"/>
        <v>-0.86400000000003496</v>
      </c>
      <c r="U360" s="65">
        <f t="shared" ca="1" si="20"/>
        <v>992.63999999999157</v>
      </c>
      <c r="V360" s="64">
        <f t="shared" si="21"/>
        <v>0.27466955192772863</v>
      </c>
      <c r="W360" s="62">
        <f t="shared" ca="1" si="22"/>
        <v>0.27466955192772863</v>
      </c>
    </row>
    <row r="361" spans="20:23" ht="15.6" x14ac:dyDescent="0.3">
      <c r="T361" s="63">
        <f t="shared" si="23"/>
        <v>-0.85800000000003496</v>
      </c>
      <c r="U361" s="65">
        <f t="shared" ca="1" si="20"/>
        <v>994.07999999999163</v>
      </c>
      <c r="V361" s="64">
        <f t="shared" si="21"/>
        <v>0.27609216628202421</v>
      </c>
      <c r="W361" s="62">
        <f t="shared" ca="1" si="22"/>
        <v>0.27609216628202421</v>
      </c>
    </row>
    <row r="362" spans="20:23" ht="15.6" x14ac:dyDescent="0.3">
      <c r="T362" s="63">
        <f t="shared" si="23"/>
        <v>-0.85200000000003495</v>
      </c>
      <c r="U362" s="65">
        <f t="shared" ca="1" si="20"/>
        <v>995.51999999999157</v>
      </c>
      <c r="V362" s="64">
        <f t="shared" si="21"/>
        <v>0.27751215826032788</v>
      </c>
      <c r="W362" s="62">
        <f t="shared" ca="1" si="22"/>
        <v>0.27751215826032788</v>
      </c>
    </row>
    <row r="363" spans="20:23" ht="15.6" x14ac:dyDescent="0.3">
      <c r="T363" s="63">
        <f t="shared" si="23"/>
        <v>-0.84600000000003495</v>
      </c>
      <c r="U363" s="65">
        <f t="shared" ca="1" si="20"/>
        <v>996.95999999999162</v>
      </c>
      <c r="V363" s="64">
        <f t="shared" si="21"/>
        <v>0.27892941187478992</v>
      </c>
      <c r="W363" s="62">
        <f t="shared" ca="1" si="22"/>
        <v>0.27892941187478992</v>
      </c>
    </row>
    <row r="364" spans="20:23" ht="15.6" x14ac:dyDescent="0.3">
      <c r="T364" s="63">
        <f t="shared" si="23"/>
        <v>-0.84000000000003494</v>
      </c>
      <c r="U364" s="65">
        <f t="shared" ca="1" si="20"/>
        <v>998.39999999999168</v>
      </c>
      <c r="V364" s="64">
        <f t="shared" si="21"/>
        <v>0.28034381083961235</v>
      </c>
      <c r="W364" s="62">
        <f t="shared" ca="1" si="22"/>
        <v>0.28034381083961235</v>
      </c>
    </row>
    <row r="365" spans="20:23" ht="15.6" x14ac:dyDescent="0.3">
      <c r="T365" s="63">
        <f t="shared" si="23"/>
        <v>-0.83400000000003494</v>
      </c>
      <c r="U365" s="65">
        <f t="shared" ca="1" si="20"/>
        <v>999.83999999999162</v>
      </c>
      <c r="V365" s="64">
        <f t="shared" si="21"/>
        <v>0.28175523858631457</v>
      </c>
      <c r="W365" s="62">
        <f t="shared" ca="1" si="22"/>
        <v>0.28175523858631457</v>
      </c>
    </row>
    <row r="366" spans="20:23" ht="15.6" x14ac:dyDescent="0.3">
      <c r="T366" s="63">
        <f t="shared" si="23"/>
        <v>-0.82800000000003493</v>
      </c>
      <c r="U366" s="65">
        <f t="shared" ca="1" si="20"/>
        <v>1001.2799999999916</v>
      </c>
      <c r="V366" s="64">
        <f t="shared" si="21"/>
        <v>0.28316357827912803</v>
      </c>
      <c r="W366" s="62">
        <f t="shared" ca="1" si="22"/>
        <v>0.28316357827912803</v>
      </c>
    </row>
    <row r="367" spans="20:23" ht="15.6" x14ac:dyDescent="0.3">
      <c r="T367" s="63">
        <f t="shared" si="23"/>
        <v>-0.82200000000003492</v>
      </c>
      <c r="U367" s="65">
        <f t="shared" ca="1" si="20"/>
        <v>1002.7199999999916</v>
      </c>
      <c r="V367" s="64">
        <f t="shared" si="21"/>
        <v>0.28456871283051649</v>
      </c>
      <c r="W367" s="62">
        <f t="shared" ca="1" si="22"/>
        <v>0.28456871283051649</v>
      </c>
    </row>
    <row r="368" spans="20:23" ht="15.6" x14ac:dyDescent="0.3">
      <c r="T368" s="63">
        <f t="shared" si="23"/>
        <v>-0.81600000000003492</v>
      </c>
      <c r="U368" s="65">
        <f t="shared" ca="1" si="20"/>
        <v>1004.1599999999917</v>
      </c>
      <c r="V368" s="64">
        <f t="shared" si="21"/>
        <v>0.28597052491682023</v>
      </c>
      <c r="W368" s="62">
        <f t="shared" ca="1" si="22"/>
        <v>0.28597052491682023</v>
      </c>
    </row>
    <row r="369" spans="20:23" ht="15.6" x14ac:dyDescent="0.3">
      <c r="T369" s="63">
        <f t="shared" si="23"/>
        <v>-0.81000000000003491</v>
      </c>
      <c r="U369" s="65">
        <f t="shared" ca="1" si="20"/>
        <v>1005.5999999999916</v>
      </c>
      <c r="V369" s="64">
        <f t="shared" si="21"/>
        <v>0.28736889699402018</v>
      </c>
      <c r="W369" s="62">
        <f t="shared" ca="1" si="22"/>
        <v>0.28736889699402018</v>
      </c>
    </row>
    <row r="370" spans="20:23" ht="15.6" x14ac:dyDescent="0.3">
      <c r="T370" s="63">
        <f t="shared" si="23"/>
        <v>-0.80400000000003491</v>
      </c>
      <c r="U370" s="65">
        <f t="shared" ca="1" si="20"/>
        <v>1007.0399999999916</v>
      </c>
      <c r="V370" s="64">
        <f t="shared" si="21"/>
        <v>0.28876371131361983</v>
      </c>
      <c r="W370" s="62">
        <f t="shared" ca="1" si="22"/>
        <v>0.28876371131361983</v>
      </c>
    </row>
    <row r="371" spans="20:23" ht="15.6" x14ac:dyDescent="0.3">
      <c r="T371" s="63">
        <f t="shared" si="23"/>
        <v>-0.7980000000000349</v>
      </c>
      <c r="U371" s="65">
        <f t="shared" ca="1" si="20"/>
        <v>1008.4799999999916</v>
      </c>
      <c r="V371" s="64">
        <f t="shared" si="21"/>
        <v>0.29015484993864227</v>
      </c>
      <c r="W371" s="62">
        <f t="shared" ca="1" si="22"/>
        <v>0.29015484993864227</v>
      </c>
    </row>
    <row r="372" spans="20:23" ht="15.6" x14ac:dyDescent="0.3">
      <c r="T372" s="63">
        <f t="shared" si="23"/>
        <v>-0.7920000000000349</v>
      </c>
      <c r="U372" s="65">
        <f t="shared" ca="1" si="20"/>
        <v>1009.9199999999917</v>
      </c>
      <c r="V372" s="64">
        <f t="shared" si="21"/>
        <v>0.29154219475973914</v>
      </c>
      <c r="W372" s="62">
        <f t="shared" ca="1" si="22"/>
        <v>0.29154219475973914</v>
      </c>
    </row>
    <row r="373" spans="20:23" ht="15.6" x14ac:dyDescent="0.3">
      <c r="T373" s="63">
        <f t="shared" si="23"/>
        <v>-0.78600000000003489</v>
      </c>
      <c r="U373" s="65">
        <f t="shared" ca="1" si="20"/>
        <v>1011.3599999999916</v>
      </c>
      <c r="V373" s="64">
        <f t="shared" si="21"/>
        <v>0.29292562751140816</v>
      </c>
      <c r="W373" s="62">
        <f t="shared" ca="1" si="22"/>
        <v>0.29292562751140816</v>
      </c>
    </row>
    <row r="374" spans="20:23" ht="15.6" x14ac:dyDescent="0.3">
      <c r="T374" s="63">
        <f t="shared" si="23"/>
        <v>-0.78000000000003489</v>
      </c>
      <c r="U374" s="65">
        <f t="shared" ca="1" si="20"/>
        <v>1012.7999999999917</v>
      </c>
      <c r="V374" s="64">
        <f t="shared" si="21"/>
        <v>0.29430502978831713</v>
      </c>
      <c r="W374" s="62">
        <f t="shared" ca="1" si="22"/>
        <v>0.29430502978831713</v>
      </c>
    </row>
    <row r="375" spans="20:23" ht="15.6" x14ac:dyDescent="0.3">
      <c r="T375" s="63">
        <f t="shared" si="23"/>
        <v>-0.77400000000003488</v>
      </c>
      <c r="U375" s="65">
        <f t="shared" ca="1" si="20"/>
        <v>1014.2399999999916</v>
      </c>
      <c r="V375" s="64">
        <f t="shared" si="21"/>
        <v>0.29568028306173072</v>
      </c>
      <c r="W375" s="62">
        <f t="shared" ca="1" si="22"/>
        <v>0.29568028306173072</v>
      </c>
    </row>
    <row r="376" spans="20:23" ht="15.6" x14ac:dyDescent="0.3">
      <c r="T376" s="63">
        <f t="shared" si="23"/>
        <v>-0.76800000000003488</v>
      </c>
      <c r="U376" s="65">
        <f t="shared" ca="1" si="20"/>
        <v>1015.6799999999917</v>
      </c>
      <c r="V376" s="64">
        <f t="shared" si="21"/>
        <v>0.29705126869603715</v>
      </c>
      <c r="W376" s="62">
        <f t="shared" ca="1" si="22"/>
        <v>0.29705126869603715</v>
      </c>
    </row>
    <row r="377" spans="20:23" ht="15.6" x14ac:dyDescent="0.3">
      <c r="T377" s="63">
        <f t="shared" si="23"/>
        <v>-0.76200000000003487</v>
      </c>
      <c r="U377" s="65">
        <f t="shared" ca="1" si="20"/>
        <v>1017.1199999999916</v>
      </c>
      <c r="V377" s="64">
        <f t="shared" si="21"/>
        <v>0.29841786796537179</v>
      </c>
      <c r="W377" s="62">
        <f t="shared" ca="1" si="22"/>
        <v>0.29841786796537179</v>
      </c>
    </row>
    <row r="378" spans="20:23" ht="15.6" x14ac:dyDescent="0.3">
      <c r="T378" s="63">
        <f t="shared" si="23"/>
        <v>-0.75600000000003487</v>
      </c>
      <c r="U378" s="65">
        <f t="shared" ca="1" si="20"/>
        <v>1018.5599999999916</v>
      </c>
      <c r="V378" s="64">
        <f t="shared" si="21"/>
        <v>0.29977996207033442</v>
      </c>
      <c r="W378" s="62">
        <f t="shared" ca="1" si="22"/>
        <v>0.29977996207033442</v>
      </c>
    </row>
    <row r="379" spans="20:23" ht="15.6" x14ac:dyDescent="0.3">
      <c r="T379" s="63">
        <f t="shared" si="23"/>
        <v>-0.75000000000003486</v>
      </c>
      <c r="U379" s="65">
        <f t="shared" ca="1" si="20"/>
        <v>1019.9999999999916</v>
      </c>
      <c r="V379" s="64">
        <f t="shared" si="21"/>
        <v>0.30113743215479655</v>
      </c>
      <c r="W379" s="62">
        <f t="shared" ca="1" si="22"/>
        <v>0.30113743215479655</v>
      </c>
    </row>
    <row r="380" spans="20:23" ht="15.6" x14ac:dyDescent="0.3">
      <c r="T380" s="63">
        <f t="shared" si="23"/>
        <v>-0.74400000000003486</v>
      </c>
      <c r="U380" s="65">
        <f t="shared" ca="1" si="20"/>
        <v>1021.4399999999916</v>
      </c>
      <c r="V380" s="64">
        <f t="shared" si="21"/>
        <v>0.30249015932279683</v>
      </c>
      <c r="W380" s="62">
        <f t="shared" ca="1" si="22"/>
        <v>0.30249015932279683</v>
      </c>
    </row>
    <row r="381" spans="20:23" ht="15.6" x14ac:dyDescent="0.3">
      <c r="T381" s="63">
        <f t="shared" si="23"/>
        <v>-0.73800000000003485</v>
      </c>
      <c r="U381" s="65">
        <f t="shared" ca="1" si="20"/>
        <v>1022.8799999999917</v>
      </c>
      <c r="V381" s="64">
        <f t="shared" si="21"/>
        <v>0.30383802465551973</v>
      </c>
      <c r="W381" s="62">
        <f t="shared" ca="1" si="22"/>
        <v>0.30383802465551973</v>
      </c>
    </row>
    <row r="382" spans="20:23" ht="15.6" x14ac:dyDescent="0.3">
      <c r="T382" s="63">
        <f t="shared" si="23"/>
        <v>-0.73200000000003485</v>
      </c>
      <c r="U382" s="65">
        <f t="shared" ca="1" si="20"/>
        <v>1024.3199999999915</v>
      </c>
      <c r="V382" s="64">
        <f t="shared" si="21"/>
        <v>0.305180909228355</v>
      </c>
      <c r="W382" s="62">
        <f t="shared" ca="1" si="22"/>
        <v>0.305180909228355</v>
      </c>
    </row>
    <row r="383" spans="20:23" ht="15.6" x14ac:dyDescent="0.3">
      <c r="T383" s="63">
        <f t="shared" si="23"/>
        <v>-0.72600000000003484</v>
      </c>
      <c r="U383" s="65">
        <f t="shared" ca="1" si="20"/>
        <v>1025.7599999999916</v>
      </c>
      <c r="V383" s="64">
        <f t="shared" si="21"/>
        <v>0.3065186941280349</v>
      </c>
      <c r="W383" s="62">
        <f t="shared" ca="1" si="22"/>
        <v>0.3065186941280349</v>
      </c>
    </row>
    <row r="384" spans="20:23" ht="15.6" x14ac:dyDescent="0.3">
      <c r="T384" s="63">
        <f t="shared" si="23"/>
        <v>-0.72000000000003483</v>
      </c>
      <c r="U384" s="65">
        <f t="shared" ca="1" si="20"/>
        <v>1027.1999999999916</v>
      </c>
      <c r="V384" s="64">
        <f t="shared" si="21"/>
        <v>0.30785126046984523</v>
      </c>
      <c r="W384" s="62">
        <f t="shared" ca="1" si="22"/>
        <v>0.30785126046984523</v>
      </c>
    </row>
    <row r="385" spans="20:23" ht="15.6" x14ac:dyDescent="0.3">
      <c r="T385" s="63">
        <f t="shared" si="23"/>
        <v>-0.71400000000003483</v>
      </c>
      <c r="U385" s="65">
        <f t="shared" ca="1" si="20"/>
        <v>1028.6399999999917</v>
      </c>
      <c r="V385" s="64">
        <f t="shared" si="21"/>
        <v>0.30917848941490661</v>
      </c>
      <c r="W385" s="62">
        <f t="shared" ca="1" si="22"/>
        <v>0.30917848941490661</v>
      </c>
    </row>
    <row r="386" spans="20:23" ht="15.6" x14ac:dyDescent="0.3">
      <c r="T386" s="63">
        <f t="shared" si="23"/>
        <v>-0.70800000000003482</v>
      </c>
      <c r="U386" s="65">
        <f t="shared" ca="1" si="20"/>
        <v>1030.0799999999917</v>
      </c>
      <c r="V386" s="64">
        <f t="shared" si="21"/>
        <v>0.31050026218752363</v>
      </c>
      <c r="W386" s="62">
        <f t="shared" ca="1" si="22"/>
        <v>0.31050026218752363</v>
      </c>
    </row>
    <row r="387" spans="20:23" ht="15.6" x14ac:dyDescent="0.3">
      <c r="T387" s="63">
        <f t="shared" si="23"/>
        <v>-0.70200000000003482</v>
      </c>
      <c r="U387" s="65">
        <f t="shared" ca="1" si="20"/>
        <v>1031.5199999999916</v>
      </c>
      <c r="V387" s="64">
        <f t="shared" si="21"/>
        <v>0.31181646009259695</v>
      </c>
      <c r="W387" s="62">
        <f t="shared" ca="1" si="22"/>
        <v>0.31181646009259695</v>
      </c>
    </row>
    <row r="388" spans="20:23" ht="15.6" x14ac:dyDescent="0.3">
      <c r="T388" s="63">
        <f t="shared" si="23"/>
        <v>-0.69600000000003481</v>
      </c>
      <c r="U388" s="65">
        <f t="shared" ca="1" si="20"/>
        <v>1032.9599999999916</v>
      </c>
      <c r="V388" s="64">
        <f t="shared" si="21"/>
        <v>0.3131269645330963</v>
      </c>
      <c r="W388" s="62">
        <f t="shared" ca="1" si="22"/>
        <v>0.3131269645330963</v>
      </c>
    </row>
    <row r="389" spans="20:23" ht="15.6" x14ac:dyDescent="0.3">
      <c r="T389" s="63">
        <f t="shared" si="23"/>
        <v>-0.69000000000003481</v>
      </c>
      <c r="U389" s="65">
        <f t="shared" ref="U389:U452" ca="1" si="24">$F$2+T389*$J$3</f>
        <v>1034.3999999999917</v>
      </c>
      <c r="V389" s="64">
        <f t="shared" ref="V389:V452" si="25">_xlfn.NORM.S.DIST(T389,0)</f>
        <v>0.31443165702758974</v>
      </c>
      <c r="W389" s="62">
        <f t="shared" ref="W389:W452" ca="1" si="26">IF(AND(U389&gt;=$R$2,U389&lt;=$S$2),V389,"")</f>
        <v>0.31443165702758974</v>
      </c>
    </row>
    <row r="390" spans="20:23" ht="15.6" x14ac:dyDescent="0.3">
      <c r="T390" s="63">
        <f t="shared" ref="T390:T453" si="27">T389+0.006</f>
        <v>-0.6840000000000348</v>
      </c>
      <c r="U390" s="65">
        <f t="shared" ca="1" si="24"/>
        <v>1035.8399999999917</v>
      </c>
      <c r="V390" s="64">
        <f t="shared" si="25"/>
        <v>0.3157304192278263</v>
      </c>
      <c r="W390" s="62">
        <f t="shared" ca="1" si="26"/>
        <v>0.3157304192278263</v>
      </c>
    </row>
    <row r="391" spans="20:23" ht="15.6" x14ac:dyDescent="0.3">
      <c r="T391" s="63">
        <f t="shared" si="27"/>
        <v>-0.6780000000000348</v>
      </c>
      <c r="U391" s="65">
        <f t="shared" ca="1" si="24"/>
        <v>1037.2799999999916</v>
      </c>
      <c r="V391" s="64">
        <f t="shared" si="25"/>
        <v>0.31702313293636769</v>
      </c>
      <c r="W391" s="62">
        <f t="shared" ca="1" si="26"/>
        <v>0.31702313293636769</v>
      </c>
    </row>
    <row r="392" spans="20:23" ht="15.6" x14ac:dyDescent="0.3">
      <c r="T392" s="63">
        <f t="shared" si="27"/>
        <v>-0.67200000000003479</v>
      </c>
      <c r="U392" s="65">
        <f t="shared" ca="1" si="24"/>
        <v>1038.7199999999916</v>
      </c>
      <c r="V392" s="64">
        <f t="shared" si="25"/>
        <v>0.3183096801242668</v>
      </c>
      <c r="W392" s="62">
        <f t="shared" ca="1" si="26"/>
        <v>0.3183096801242668</v>
      </c>
    </row>
    <row r="393" spans="20:23" ht="15.6" x14ac:dyDescent="0.3">
      <c r="T393" s="63">
        <f t="shared" si="27"/>
        <v>-0.66600000000003479</v>
      </c>
      <c r="U393" s="65">
        <f t="shared" ca="1" si="24"/>
        <v>1040.1599999999917</v>
      </c>
      <c r="V393" s="64">
        <f t="shared" si="25"/>
        <v>0.31958994294878779</v>
      </c>
      <c r="W393" s="62">
        <f t="shared" ca="1" si="26"/>
        <v>0.31958994294878779</v>
      </c>
    </row>
    <row r="394" spans="20:23" ht="15.6" x14ac:dyDescent="0.3">
      <c r="T394" s="63">
        <f t="shared" si="27"/>
        <v>-0.66000000000003478</v>
      </c>
      <c r="U394" s="65">
        <f t="shared" ca="1" si="24"/>
        <v>1041.5999999999917</v>
      </c>
      <c r="V394" s="64">
        <f t="shared" si="25"/>
        <v>0.32086380377116519</v>
      </c>
      <c r="W394" s="62">
        <f t="shared" ca="1" si="26"/>
        <v>0.32086380377116519</v>
      </c>
    </row>
    <row r="395" spans="20:23" ht="15.6" x14ac:dyDescent="0.3">
      <c r="T395" s="63">
        <f t="shared" si="27"/>
        <v>-0.65400000000003478</v>
      </c>
      <c r="U395" s="65">
        <f t="shared" ca="1" si="24"/>
        <v>1043.0399999999918</v>
      </c>
      <c r="V395" s="64">
        <f t="shared" si="25"/>
        <v>0.32213114517439739</v>
      </c>
      <c r="W395" s="62">
        <f t="shared" ca="1" si="26"/>
        <v>0.32213114517439739</v>
      </c>
    </row>
    <row r="396" spans="20:23" ht="15.6" x14ac:dyDescent="0.3">
      <c r="T396" s="63">
        <f t="shared" si="27"/>
        <v>-0.64800000000003477</v>
      </c>
      <c r="U396" s="65">
        <f t="shared" ca="1" si="24"/>
        <v>1044.4799999999916</v>
      </c>
      <c r="V396" s="64">
        <f t="shared" si="25"/>
        <v>0.32339184998107262</v>
      </c>
      <c r="W396" s="62">
        <f t="shared" ca="1" si="26"/>
        <v>0.32339184998107262</v>
      </c>
    </row>
    <row r="397" spans="20:23" ht="15.6" x14ac:dyDescent="0.3">
      <c r="T397" s="63">
        <f t="shared" si="27"/>
        <v>-0.64200000000003477</v>
      </c>
      <c r="U397" s="65">
        <f t="shared" ca="1" si="24"/>
        <v>1045.9199999999917</v>
      </c>
      <c r="V397" s="64">
        <f t="shared" si="25"/>
        <v>0.32464580127122106</v>
      </c>
      <c r="W397" s="62">
        <f t="shared" ca="1" si="26"/>
        <v>0.32464580127122106</v>
      </c>
    </row>
    <row r="398" spans="20:23" ht="15.6" x14ac:dyDescent="0.3">
      <c r="T398" s="63">
        <f t="shared" si="27"/>
        <v>-0.63600000000003476</v>
      </c>
      <c r="U398" s="65">
        <f t="shared" ca="1" si="24"/>
        <v>1047.3599999999917</v>
      </c>
      <c r="V398" s="64">
        <f t="shared" si="25"/>
        <v>0.32589288240019132</v>
      </c>
      <c r="W398" s="62">
        <f t="shared" ca="1" si="26"/>
        <v>0.32589288240019132</v>
      </c>
    </row>
    <row r="399" spans="20:23" ht="15.6" x14ac:dyDescent="0.3">
      <c r="T399" s="63">
        <f t="shared" si="27"/>
        <v>-0.63000000000003475</v>
      </c>
      <c r="U399" s="65">
        <f t="shared" ca="1" si="24"/>
        <v>1048.7999999999915</v>
      </c>
      <c r="V399" s="64">
        <f t="shared" si="25"/>
        <v>0.32713297701654731</v>
      </c>
      <c r="W399" s="62">
        <f t="shared" ca="1" si="26"/>
        <v>0.32713297701654731</v>
      </c>
    </row>
    <row r="400" spans="20:23" ht="15.6" x14ac:dyDescent="0.3">
      <c r="T400" s="63">
        <f t="shared" si="27"/>
        <v>-0.62400000000003475</v>
      </c>
      <c r="U400" s="65">
        <f t="shared" ca="1" si="24"/>
        <v>1050.2399999999916</v>
      </c>
      <c r="V400" s="64">
        <f t="shared" si="25"/>
        <v>0.3283659690799805</v>
      </c>
      <c r="W400" s="62">
        <f t="shared" ca="1" si="26"/>
        <v>0.3283659690799805</v>
      </c>
    </row>
    <row r="401" spans="20:23" ht="15.6" x14ac:dyDescent="0.3">
      <c r="T401" s="63">
        <f t="shared" si="27"/>
        <v>-0.61800000000003474</v>
      </c>
      <c r="U401" s="65">
        <f t="shared" ca="1" si="24"/>
        <v>1051.6799999999917</v>
      </c>
      <c r="V401" s="64">
        <f t="shared" si="25"/>
        <v>0.32959174287923498</v>
      </c>
      <c r="W401" s="62">
        <f t="shared" ca="1" si="26"/>
        <v>0.32959174287923498</v>
      </c>
    </row>
    <row r="402" spans="20:23" ht="15.6" x14ac:dyDescent="0.3">
      <c r="T402" s="63">
        <f t="shared" si="27"/>
        <v>-0.61200000000003474</v>
      </c>
      <c r="U402" s="65">
        <f t="shared" ca="1" si="24"/>
        <v>1053.1199999999917</v>
      </c>
      <c r="V402" s="64">
        <f t="shared" si="25"/>
        <v>0.33081018305004128</v>
      </c>
      <c r="W402" s="62">
        <f t="shared" ca="1" si="26"/>
        <v>0.33081018305004128</v>
      </c>
    </row>
    <row r="403" spans="20:23" ht="15.6" x14ac:dyDescent="0.3">
      <c r="T403" s="63">
        <f t="shared" si="27"/>
        <v>-0.60600000000003473</v>
      </c>
      <c r="U403" s="65">
        <f t="shared" ca="1" si="24"/>
        <v>1054.5599999999918</v>
      </c>
      <c r="V403" s="64">
        <f t="shared" si="25"/>
        <v>0.33202117459305436</v>
      </c>
      <c r="W403" s="62">
        <f t="shared" ca="1" si="26"/>
        <v>0.33202117459305436</v>
      </c>
    </row>
    <row r="404" spans="20:23" ht="15.6" x14ac:dyDescent="0.3">
      <c r="T404" s="63">
        <f t="shared" si="27"/>
        <v>-0.60000000000003473</v>
      </c>
      <c r="U404" s="65">
        <f t="shared" ca="1" si="24"/>
        <v>1055.9999999999916</v>
      </c>
      <c r="V404" s="64">
        <f t="shared" si="25"/>
        <v>0.33322460289179268</v>
      </c>
      <c r="W404" s="62">
        <f t="shared" ca="1" si="26"/>
        <v>0.33322460289179268</v>
      </c>
    </row>
    <row r="405" spans="20:23" ht="15.6" x14ac:dyDescent="0.3">
      <c r="T405" s="63">
        <f t="shared" si="27"/>
        <v>-0.59400000000003472</v>
      </c>
      <c r="U405" s="65">
        <f t="shared" ca="1" si="24"/>
        <v>1057.4399999999916</v>
      </c>
      <c r="V405" s="64">
        <f t="shared" si="25"/>
        <v>0.33442035373057466</v>
      </c>
      <c r="W405" s="62">
        <f t="shared" ca="1" si="26"/>
        <v>0.33442035373057466</v>
      </c>
    </row>
    <row r="406" spans="20:23" ht="15.6" x14ac:dyDescent="0.3">
      <c r="T406" s="63">
        <f t="shared" si="27"/>
        <v>-0.58800000000003472</v>
      </c>
      <c r="U406" s="65">
        <f t="shared" ca="1" si="24"/>
        <v>1058.8799999999917</v>
      </c>
      <c r="V406" s="64">
        <f t="shared" si="25"/>
        <v>0.33560831331244712</v>
      </c>
      <c r="W406" s="62">
        <f t="shared" ca="1" si="26"/>
        <v>0.33560831331244712</v>
      </c>
    </row>
    <row r="407" spans="20:23" ht="15.6" x14ac:dyDescent="0.3">
      <c r="T407" s="63">
        <f t="shared" si="27"/>
        <v>-0.58200000000003471</v>
      </c>
      <c r="U407" s="65">
        <f t="shared" ca="1" si="24"/>
        <v>1060.3199999999918</v>
      </c>
      <c r="V407" s="64">
        <f t="shared" si="25"/>
        <v>0.33678836827710418</v>
      </c>
      <c r="W407" s="62">
        <f t="shared" ca="1" si="26"/>
        <v>0.33678836827710418</v>
      </c>
    </row>
    <row r="408" spans="20:23" ht="15.6" x14ac:dyDescent="0.3">
      <c r="T408" s="63">
        <f t="shared" si="27"/>
        <v>-0.57600000000003471</v>
      </c>
      <c r="U408" s="65">
        <f t="shared" ca="1" si="24"/>
        <v>1061.7599999999916</v>
      </c>
      <c r="V408" s="64">
        <f t="shared" si="25"/>
        <v>0.33796040571879032</v>
      </c>
      <c r="W408" s="62">
        <f t="shared" ca="1" si="26"/>
        <v>0.33796040571879032</v>
      </c>
    </row>
    <row r="409" spans="20:23" ht="15.6" x14ac:dyDescent="0.3">
      <c r="T409" s="63">
        <f t="shared" si="27"/>
        <v>-0.5700000000000347</v>
      </c>
      <c r="U409" s="65">
        <f t="shared" ca="1" si="24"/>
        <v>1063.1999999999916</v>
      </c>
      <c r="V409" s="64">
        <f t="shared" si="25"/>
        <v>0.33912431320418546</v>
      </c>
      <c r="W409" s="62">
        <f t="shared" ca="1" si="26"/>
        <v>0.33912431320418546</v>
      </c>
    </row>
    <row r="410" spans="20:23" ht="15.6" x14ac:dyDescent="0.3">
      <c r="T410" s="63">
        <f t="shared" si="27"/>
        <v>-0.5640000000000347</v>
      </c>
      <c r="U410" s="65">
        <f t="shared" ca="1" si="24"/>
        <v>1064.6399999999917</v>
      </c>
      <c r="V410" s="64">
        <f t="shared" si="25"/>
        <v>0.340279978790267</v>
      </c>
      <c r="W410" s="62">
        <f t="shared" ca="1" si="26"/>
        <v>0.340279978790267</v>
      </c>
    </row>
    <row r="411" spans="20:23" ht="15.6" x14ac:dyDescent="0.3">
      <c r="T411" s="63">
        <f t="shared" si="27"/>
        <v>-0.55800000000003469</v>
      </c>
      <c r="U411" s="65">
        <f t="shared" ca="1" si="24"/>
        <v>1066.0799999999917</v>
      </c>
      <c r="V411" s="64">
        <f t="shared" si="25"/>
        <v>0.34142729104214542</v>
      </c>
      <c r="W411" s="62">
        <f t="shared" ca="1" si="26"/>
        <v>0.34142729104214542</v>
      </c>
    </row>
    <row r="412" spans="20:23" ht="15.6" x14ac:dyDescent="0.3">
      <c r="T412" s="63">
        <f t="shared" si="27"/>
        <v>-0.55200000000003469</v>
      </c>
      <c r="U412" s="65">
        <f t="shared" ca="1" si="24"/>
        <v>1067.5199999999918</v>
      </c>
      <c r="V412" s="64">
        <f t="shared" si="25"/>
        <v>0.34256613905086963</v>
      </c>
      <c r="W412" s="62">
        <f t="shared" ca="1" si="26"/>
        <v>0.34256613905086963</v>
      </c>
    </row>
    <row r="413" spans="20:23" ht="15.6" x14ac:dyDescent="0.3">
      <c r="T413" s="63">
        <f t="shared" si="27"/>
        <v>-0.54600000000003468</v>
      </c>
      <c r="U413" s="65">
        <f t="shared" ca="1" si="24"/>
        <v>1068.9599999999916</v>
      </c>
      <c r="V413" s="64">
        <f t="shared" si="25"/>
        <v>0.3436964124511972</v>
      </c>
      <c r="W413" s="62">
        <f t="shared" ca="1" si="26"/>
        <v>0.3436964124511972</v>
      </c>
    </row>
    <row r="414" spans="20:23" ht="15.6" x14ac:dyDescent="0.3">
      <c r="T414" s="63">
        <f t="shared" si="27"/>
        <v>-0.54000000000003467</v>
      </c>
      <c r="U414" s="65">
        <f t="shared" ca="1" si="24"/>
        <v>1070.3999999999917</v>
      </c>
      <c r="V414" s="64">
        <f t="shared" si="25"/>
        <v>0.34481800143932695</v>
      </c>
      <c r="W414" s="62">
        <f t="shared" ca="1" si="26"/>
        <v>0.34481800143932695</v>
      </c>
    </row>
    <row r="415" spans="20:23" ht="15.6" x14ac:dyDescent="0.3">
      <c r="T415" s="63">
        <f t="shared" si="27"/>
        <v>-0.53400000000003467</v>
      </c>
      <c r="U415" s="65">
        <f t="shared" ca="1" si="24"/>
        <v>1071.8399999999917</v>
      </c>
      <c r="V415" s="64">
        <f t="shared" si="25"/>
        <v>0.34593079679058847</v>
      </c>
      <c r="W415" s="62">
        <f t="shared" ca="1" si="26"/>
        <v>0.34593079679058847</v>
      </c>
    </row>
    <row r="416" spans="20:23" ht="15.6" x14ac:dyDescent="0.3">
      <c r="T416" s="63">
        <f t="shared" si="27"/>
        <v>-0.52800000000003466</v>
      </c>
      <c r="U416" s="65">
        <f t="shared" ca="1" si="24"/>
        <v>1073.2799999999916</v>
      </c>
      <c r="V416" s="64">
        <f t="shared" si="25"/>
        <v>0.34703468987708591</v>
      </c>
      <c r="W416" s="62">
        <f t="shared" ca="1" si="26"/>
        <v>0.34703468987708591</v>
      </c>
    </row>
    <row r="417" spans="20:23" ht="15.6" x14ac:dyDescent="0.3">
      <c r="T417" s="63">
        <f t="shared" si="27"/>
        <v>-0.52200000000003466</v>
      </c>
      <c r="U417" s="65">
        <f t="shared" ca="1" si="24"/>
        <v>1074.7199999999916</v>
      </c>
      <c r="V417" s="64">
        <f t="shared" si="25"/>
        <v>0.34812957268529066</v>
      </c>
      <c r="W417" s="62">
        <f t="shared" ca="1" si="26"/>
        <v>0.34812957268529066</v>
      </c>
    </row>
    <row r="418" spans="20:23" ht="15.6" x14ac:dyDescent="0.3">
      <c r="T418" s="63">
        <f t="shared" si="27"/>
        <v>-0.51600000000003465</v>
      </c>
      <c r="U418" s="65">
        <f t="shared" ca="1" si="24"/>
        <v>1076.1599999999917</v>
      </c>
      <c r="V418" s="64">
        <f t="shared" si="25"/>
        <v>0.34921533783358039</v>
      </c>
      <c r="W418" s="62">
        <f t="shared" ca="1" si="26"/>
        <v>0.34921533783358039</v>
      </c>
    </row>
    <row r="419" spans="20:23" ht="15.6" x14ac:dyDescent="0.3">
      <c r="T419" s="63">
        <f t="shared" si="27"/>
        <v>-0.51000000000003465</v>
      </c>
      <c r="U419" s="65">
        <f t="shared" ca="1" si="24"/>
        <v>1077.5999999999917</v>
      </c>
      <c r="V419" s="64">
        <f t="shared" si="25"/>
        <v>0.35029187858971961</v>
      </c>
      <c r="W419" s="62">
        <f t="shared" ca="1" si="26"/>
        <v>0.35029187858971961</v>
      </c>
    </row>
    <row r="420" spans="20:23" ht="15.6" x14ac:dyDescent="0.3">
      <c r="T420" s="63">
        <f t="shared" si="27"/>
        <v>-0.50400000000003464</v>
      </c>
      <c r="U420" s="65">
        <f t="shared" ca="1" si="24"/>
        <v>1079.0399999999918</v>
      </c>
      <c r="V420" s="64">
        <f t="shared" si="25"/>
        <v>0.35135908888827783</v>
      </c>
      <c r="W420" s="62">
        <f t="shared" ca="1" si="26"/>
        <v>0.35135908888827783</v>
      </c>
    </row>
    <row r="421" spans="20:23" ht="15.6" x14ac:dyDescent="0.3">
      <c r="T421" s="63">
        <f t="shared" si="27"/>
        <v>-0.49800000000003464</v>
      </c>
      <c r="U421" s="65">
        <f t="shared" ca="1" si="24"/>
        <v>1080.4799999999916</v>
      </c>
      <c r="V421" s="64">
        <f t="shared" si="25"/>
        <v>0.35241686334798178</v>
      </c>
      <c r="W421" s="62">
        <f t="shared" ca="1" si="26"/>
        <v>0.35241686334798178</v>
      </c>
    </row>
    <row r="422" spans="20:23" ht="15.6" x14ac:dyDescent="0.3">
      <c r="T422" s="63">
        <f t="shared" si="27"/>
        <v>-0.49200000000003463</v>
      </c>
      <c r="U422" s="65">
        <f t="shared" ca="1" si="24"/>
        <v>1081.9199999999917</v>
      </c>
      <c r="V422" s="64">
        <f t="shared" si="25"/>
        <v>0.35346509728899733</v>
      </c>
      <c r="W422" s="62">
        <f t="shared" ca="1" si="26"/>
        <v>0.35346509728899733</v>
      </c>
    </row>
    <row r="423" spans="20:23" ht="15.6" x14ac:dyDescent="0.3">
      <c r="T423" s="63">
        <f t="shared" si="27"/>
        <v>-0.48600000000003463</v>
      </c>
      <c r="U423" s="65">
        <f t="shared" ca="1" si="24"/>
        <v>1083.3599999999917</v>
      </c>
      <c r="V423" s="64">
        <f t="shared" si="25"/>
        <v>0.35450368675013727</v>
      </c>
      <c r="W423" s="62">
        <f t="shared" ca="1" si="26"/>
        <v>0.35450368675013727</v>
      </c>
    </row>
    <row r="424" spans="20:23" ht="15.6" x14ac:dyDescent="0.3">
      <c r="T424" s="63">
        <f t="shared" si="27"/>
        <v>-0.48000000000003462</v>
      </c>
      <c r="U424" s="65">
        <f t="shared" ca="1" si="24"/>
        <v>1084.7999999999918</v>
      </c>
      <c r="V424" s="64">
        <f t="shared" si="25"/>
        <v>0.35553252850599121</v>
      </c>
      <c r="W424" s="62">
        <f t="shared" ca="1" si="26"/>
        <v>0.35553252850599121</v>
      </c>
    </row>
    <row r="425" spans="20:23" ht="15.6" x14ac:dyDescent="0.3">
      <c r="T425" s="63">
        <f t="shared" si="27"/>
        <v>-0.47400000000003462</v>
      </c>
      <c r="U425" s="65">
        <f t="shared" ca="1" si="24"/>
        <v>1086.2399999999916</v>
      </c>
      <c r="V425" s="64">
        <f t="shared" si="25"/>
        <v>0.35655152008397317</v>
      </c>
      <c r="W425" s="62">
        <f t="shared" ca="1" si="26"/>
        <v>0.35655152008397317</v>
      </c>
    </row>
    <row r="426" spans="20:23" ht="15.6" x14ac:dyDescent="0.3">
      <c r="T426" s="63">
        <f t="shared" si="27"/>
        <v>-0.46800000000003461</v>
      </c>
      <c r="U426" s="65">
        <f t="shared" ca="1" si="24"/>
        <v>1087.6799999999917</v>
      </c>
      <c r="V426" s="64">
        <f t="shared" si="25"/>
        <v>0.35756055978128382</v>
      </c>
      <c r="W426" s="62">
        <f t="shared" ca="1" si="26"/>
        <v>0.35756055978128382</v>
      </c>
    </row>
    <row r="427" spans="20:23" ht="15.6" x14ac:dyDescent="0.3">
      <c r="T427" s="63">
        <f t="shared" si="27"/>
        <v>-0.46200000000003461</v>
      </c>
      <c r="U427" s="65">
        <f t="shared" ca="1" si="24"/>
        <v>1089.1199999999917</v>
      </c>
      <c r="V427" s="64">
        <f t="shared" si="25"/>
        <v>0.35855954668178214</v>
      </c>
      <c r="W427" s="62">
        <f t="shared" ca="1" si="26"/>
        <v>0.35855954668178214</v>
      </c>
    </row>
    <row r="428" spans="20:23" ht="15.6" x14ac:dyDescent="0.3">
      <c r="T428" s="63">
        <f t="shared" si="27"/>
        <v>-0.4560000000000346</v>
      </c>
      <c r="U428" s="65">
        <f t="shared" ca="1" si="24"/>
        <v>1090.5599999999918</v>
      </c>
      <c r="V428" s="64">
        <f t="shared" si="25"/>
        <v>0.3595483806727639</v>
      </c>
      <c r="W428" s="62">
        <f t="shared" ca="1" si="26"/>
        <v>0.3595483806727639</v>
      </c>
    </row>
    <row r="429" spans="20:23" ht="15.6" x14ac:dyDescent="0.3">
      <c r="T429" s="63">
        <f t="shared" si="27"/>
        <v>-0.45000000000003459</v>
      </c>
      <c r="U429" s="65">
        <f t="shared" ca="1" si="24"/>
        <v>1091.9999999999918</v>
      </c>
      <c r="V429" s="64">
        <f t="shared" si="25"/>
        <v>0.36052696246164234</v>
      </c>
      <c r="W429" s="62">
        <f t="shared" ca="1" si="26"/>
        <v>0.36052696246164234</v>
      </c>
    </row>
    <row r="430" spans="20:23" ht="15.6" x14ac:dyDescent="0.3">
      <c r="T430" s="63">
        <f t="shared" si="27"/>
        <v>-0.44400000000003459</v>
      </c>
      <c r="U430" s="65">
        <f t="shared" ca="1" si="24"/>
        <v>1093.4399999999916</v>
      </c>
      <c r="V430" s="64">
        <f t="shared" si="25"/>
        <v>0.36149519359252724</v>
      </c>
      <c r="W430" s="62">
        <f t="shared" ca="1" si="26"/>
        <v>0.36149519359252724</v>
      </c>
    </row>
    <row r="431" spans="20:23" ht="15.6" x14ac:dyDescent="0.3">
      <c r="T431" s="63">
        <f t="shared" si="27"/>
        <v>-0.43800000000003458</v>
      </c>
      <c r="U431" s="65">
        <f t="shared" ca="1" si="24"/>
        <v>1094.8799999999917</v>
      </c>
      <c r="V431" s="64">
        <f t="shared" si="25"/>
        <v>0.36245297646269875</v>
      </c>
      <c r="W431" s="62">
        <f t="shared" ca="1" si="26"/>
        <v>0.36245297646269875</v>
      </c>
    </row>
    <row r="432" spans="20:23" ht="15.6" x14ac:dyDescent="0.3">
      <c r="T432" s="63">
        <f t="shared" si="27"/>
        <v>-0.43200000000003458</v>
      </c>
      <c r="U432" s="65">
        <f t="shared" ca="1" si="24"/>
        <v>1096.3199999999918</v>
      </c>
      <c r="V432" s="64">
        <f t="shared" si="25"/>
        <v>0.36340021433897179</v>
      </c>
      <c r="W432" s="62">
        <f t="shared" ca="1" si="26"/>
        <v>0.36340021433897179</v>
      </c>
    </row>
    <row r="433" spans="20:23" ht="15.6" x14ac:dyDescent="0.3">
      <c r="T433" s="63">
        <f t="shared" si="27"/>
        <v>-0.42600000000003457</v>
      </c>
      <c r="U433" s="65">
        <f t="shared" ca="1" si="24"/>
        <v>1097.7599999999918</v>
      </c>
      <c r="V433" s="64">
        <f t="shared" si="25"/>
        <v>0.36433681137394774</v>
      </c>
      <c r="W433" s="62">
        <f t="shared" ca="1" si="26"/>
        <v>0.36433681137394774</v>
      </c>
    </row>
    <row r="434" spans="20:23" ht="15.6" x14ac:dyDescent="0.3">
      <c r="T434" s="63">
        <f t="shared" si="27"/>
        <v>-0.42000000000003457</v>
      </c>
      <c r="U434" s="65">
        <f t="shared" ca="1" si="24"/>
        <v>1099.1999999999916</v>
      </c>
      <c r="V434" s="64">
        <f t="shared" si="25"/>
        <v>0.36526267262214857</v>
      </c>
      <c r="W434" s="62">
        <f t="shared" ca="1" si="26"/>
        <v>0.36526267262214857</v>
      </c>
    </row>
    <row r="435" spans="20:23" ht="15.6" x14ac:dyDescent="0.3">
      <c r="T435" s="63">
        <f t="shared" si="27"/>
        <v>-0.41400000000003456</v>
      </c>
      <c r="U435" s="65">
        <f t="shared" ca="1" si="24"/>
        <v>1100.6399999999917</v>
      </c>
      <c r="V435" s="64">
        <f t="shared" si="25"/>
        <v>0.36617770405603139</v>
      </c>
      <c r="W435" s="62">
        <f t="shared" ca="1" si="26"/>
        <v>0.36617770405603139</v>
      </c>
    </row>
    <row r="436" spans="20:23" ht="15.6" x14ac:dyDescent="0.3">
      <c r="T436" s="63">
        <f t="shared" si="27"/>
        <v>-0.40800000000003456</v>
      </c>
      <c r="U436" s="65">
        <f t="shared" ca="1" si="24"/>
        <v>1102.0799999999917</v>
      </c>
      <c r="V436" s="64">
        <f t="shared" si="25"/>
        <v>0.36708181258187733</v>
      </c>
      <c r="W436" s="62">
        <f t="shared" ca="1" si="26"/>
        <v>0.36708181258187733</v>
      </c>
    </row>
    <row r="437" spans="20:23" ht="15.6" x14ac:dyDescent="0.3">
      <c r="T437" s="63">
        <f t="shared" si="27"/>
        <v>-0.40200000000003455</v>
      </c>
      <c r="U437" s="65">
        <f t="shared" ca="1" si="24"/>
        <v>1103.5199999999918</v>
      </c>
      <c r="V437" s="64">
        <f t="shared" si="25"/>
        <v>0.367974906055553</v>
      </c>
      <c r="W437" s="62">
        <f t="shared" ca="1" si="26"/>
        <v>0.367974906055553</v>
      </c>
    </row>
    <row r="438" spans="20:23" ht="15.6" x14ac:dyDescent="0.3">
      <c r="T438" s="63">
        <f t="shared" si="27"/>
        <v>-0.39600000000003455</v>
      </c>
      <c r="U438" s="65">
        <f t="shared" ca="1" si="24"/>
        <v>1104.9599999999916</v>
      </c>
      <c r="V438" s="64">
        <f t="shared" si="25"/>
        <v>0.3688568932981397</v>
      </c>
      <c r="W438" s="62">
        <f t="shared" ca="1" si="26"/>
        <v>0.3688568932981397</v>
      </c>
    </row>
    <row r="439" spans="20:23" ht="15.6" x14ac:dyDescent="0.3">
      <c r="T439" s="63">
        <f t="shared" si="27"/>
        <v>-0.39000000000003454</v>
      </c>
      <c r="U439" s="65">
        <f t="shared" ca="1" si="24"/>
        <v>1106.3999999999917</v>
      </c>
      <c r="V439" s="64">
        <f t="shared" si="25"/>
        <v>0.36972768411142737</v>
      </c>
      <c r="W439" s="62">
        <f t="shared" ca="1" si="26"/>
        <v>0.36972768411142737</v>
      </c>
    </row>
    <row r="440" spans="20:23" ht="15.6" x14ac:dyDescent="0.3">
      <c r="T440" s="63">
        <f t="shared" si="27"/>
        <v>-0.38400000000003454</v>
      </c>
      <c r="U440" s="65">
        <f t="shared" ca="1" si="24"/>
        <v>1107.8399999999917</v>
      </c>
      <c r="V440" s="64">
        <f t="shared" si="25"/>
        <v>0.37058718929326862</v>
      </c>
      <c r="W440" s="62">
        <f t="shared" ca="1" si="26"/>
        <v>0.37058718929326862</v>
      </c>
    </row>
    <row r="441" spans="20:23" ht="15.6" x14ac:dyDescent="0.3">
      <c r="T441" s="63">
        <f t="shared" si="27"/>
        <v>-0.37800000000003453</v>
      </c>
      <c r="U441" s="65">
        <f t="shared" ca="1" si="24"/>
        <v>1109.2799999999918</v>
      </c>
      <c r="V441" s="64">
        <f t="shared" si="25"/>
        <v>0.37143532065279034</v>
      </c>
      <c r="W441" s="62">
        <f t="shared" ca="1" si="26"/>
        <v>0.37143532065279034</v>
      </c>
    </row>
    <row r="442" spans="20:23" ht="15.6" x14ac:dyDescent="0.3">
      <c r="T442" s="63">
        <f t="shared" si="27"/>
        <v>-0.37200000000003453</v>
      </c>
      <c r="U442" s="65">
        <f t="shared" ca="1" si="24"/>
        <v>1110.7199999999916</v>
      </c>
      <c r="V442" s="64">
        <f t="shared" si="25"/>
        <v>0.37227199102545816</v>
      </c>
      <c r="W442" s="62">
        <f t="shared" ca="1" si="26"/>
        <v>0.37227199102545816</v>
      </c>
    </row>
    <row r="443" spans="20:23" ht="15.6" x14ac:dyDescent="0.3">
      <c r="T443" s="63">
        <f t="shared" si="27"/>
        <v>-0.36600000000003452</v>
      </c>
      <c r="U443" s="65">
        <f t="shared" ca="1" si="24"/>
        <v>1112.1599999999917</v>
      </c>
      <c r="V443" s="64">
        <f t="shared" si="25"/>
        <v>0.37309711428799142</v>
      </c>
      <c r="W443" s="62">
        <f t="shared" ca="1" si="26"/>
        <v>0.37309711428799142</v>
      </c>
    </row>
    <row r="444" spans="20:23" ht="15.6" x14ac:dyDescent="0.3">
      <c r="T444" s="63">
        <f t="shared" si="27"/>
        <v>-0.36000000000003451</v>
      </c>
      <c r="U444" s="65">
        <f t="shared" ca="1" si="24"/>
        <v>1113.5999999999917</v>
      </c>
      <c r="V444" s="64">
        <f t="shared" si="25"/>
        <v>0.37391060537312376</v>
      </c>
      <c r="W444" s="62">
        <f t="shared" ca="1" si="26"/>
        <v>0.37391060537312376</v>
      </c>
    </row>
    <row r="445" spans="20:23" ht="15.6" x14ac:dyDescent="0.3">
      <c r="T445" s="63">
        <f t="shared" si="27"/>
        <v>-0.35400000000003451</v>
      </c>
      <c r="U445" s="65">
        <f t="shared" ca="1" si="24"/>
        <v>1115.0399999999918</v>
      </c>
      <c r="V445" s="64">
        <f t="shared" si="25"/>
        <v>0.37471238028420661</v>
      </c>
      <c r="W445" s="62">
        <f t="shared" ca="1" si="26"/>
        <v>0.37471238028420661</v>
      </c>
    </row>
    <row r="446" spans="20:23" ht="15.6" x14ac:dyDescent="0.3">
      <c r="T446" s="63">
        <f t="shared" si="27"/>
        <v>-0.3480000000000345</v>
      </c>
      <c r="U446" s="65">
        <f t="shared" ca="1" si="24"/>
        <v>1116.4799999999918</v>
      </c>
      <c r="V446" s="64">
        <f t="shared" si="25"/>
        <v>0.37550235610965205</v>
      </c>
      <c r="W446" s="62">
        <f t="shared" ca="1" si="26"/>
        <v>0.37550235610965205</v>
      </c>
    </row>
    <row r="447" spans="20:23" ht="15.6" x14ac:dyDescent="0.3">
      <c r="T447" s="63">
        <f t="shared" si="27"/>
        <v>-0.3420000000000345</v>
      </c>
      <c r="U447" s="65">
        <f t="shared" ca="1" si="24"/>
        <v>1117.9199999999917</v>
      </c>
      <c r="V447" s="64">
        <f t="shared" si="25"/>
        <v>0.37628045103721086</v>
      </c>
      <c r="W447" s="62">
        <f t="shared" ca="1" si="26"/>
        <v>0.37628045103721086</v>
      </c>
    </row>
    <row r="448" spans="20:23" ht="15.6" x14ac:dyDescent="0.3">
      <c r="T448" s="63">
        <f t="shared" si="27"/>
        <v>-0.33600000000003449</v>
      </c>
      <c r="U448" s="65">
        <f t="shared" ca="1" si="24"/>
        <v>1119.3599999999917</v>
      </c>
      <c r="V448" s="64">
        <f t="shared" si="25"/>
        <v>0.37704658436808375</v>
      </c>
      <c r="W448" s="62">
        <f t="shared" ca="1" si="26"/>
        <v>0.37704658436808375</v>
      </c>
    </row>
    <row r="449" spans="20:23" ht="15.6" x14ac:dyDescent="0.3">
      <c r="T449" s="63">
        <f t="shared" si="27"/>
        <v>-0.33000000000003449</v>
      </c>
      <c r="U449" s="65">
        <f t="shared" ca="1" si="24"/>
        <v>1120.7999999999918</v>
      </c>
      <c r="V449" s="64">
        <f t="shared" si="25"/>
        <v>0.3778006765308603</v>
      </c>
      <c r="W449" s="62">
        <f t="shared" ca="1" si="26"/>
        <v>0.3778006765308603</v>
      </c>
    </row>
    <row r="450" spans="20:23" ht="15.6" x14ac:dyDescent="0.3">
      <c r="T450" s="63">
        <f t="shared" si="27"/>
        <v>-0.32400000000003448</v>
      </c>
      <c r="U450" s="65">
        <f t="shared" ca="1" si="24"/>
        <v>1122.2399999999918</v>
      </c>
      <c r="V450" s="64">
        <f t="shared" si="25"/>
        <v>0.37854264909528446</v>
      </c>
      <c r="W450" s="62">
        <f t="shared" ca="1" si="26"/>
        <v>0.37854264909528446</v>
      </c>
    </row>
    <row r="451" spans="20:23" ht="15.6" x14ac:dyDescent="0.3">
      <c r="T451" s="63">
        <f t="shared" si="27"/>
        <v>-0.31800000000003448</v>
      </c>
      <c r="U451" s="65">
        <f t="shared" ca="1" si="24"/>
        <v>1123.6799999999917</v>
      </c>
      <c r="V451" s="64">
        <f t="shared" si="25"/>
        <v>0.37927242478584167</v>
      </c>
      <c r="W451" s="62">
        <f t="shared" ca="1" si="26"/>
        <v>0.37927242478584167</v>
      </c>
    </row>
    <row r="452" spans="20:23" ht="15.6" x14ac:dyDescent="0.3">
      <c r="T452" s="63">
        <f t="shared" si="27"/>
        <v>-0.31200000000003447</v>
      </c>
      <c r="U452" s="65">
        <f t="shared" ca="1" si="24"/>
        <v>1125.1199999999917</v>
      </c>
      <c r="V452" s="64">
        <f t="shared" si="25"/>
        <v>0.37998992749516469</v>
      </c>
      <c r="W452" s="62">
        <f t="shared" ca="1" si="26"/>
        <v>0.37998992749516469</v>
      </c>
    </row>
    <row r="453" spans="20:23" ht="15.6" x14ac:dyDescent="0.3">
      <c r="T453" s="63">
        <f t="shared" si="27"/>
        <v>-0.30600000000003447</v>
      </c>
      <c r="U453" s="65">
        <f t="shared" ref="U453:U516" ca="1" si="28">$F$2+T453*$J$3</f>
        <v>1126.5599999999918</v>
      </c>
      <c r="V453" s="64">
        <f t="shared" ref="V453:V516" si="29">_xlfn.NORM.S.DIST(T453,0)</f>
        <v>0.38069508229725568</v>
      </c>
      <c r="W453" s="62">
        <f t="shared" ref="W453:W516" ca="1" si="30">IF(AND(U453&gt;=$R$2,U453&lt;=$S$2),V453,"")</f>
        <v>0.38069508229725568</v>
      </c>
    </row>
    <row r="454" spans="20:23" ht="15.6" x14ac:dyDescent="0.3">
      <c r="T454" s="63">
        <f t="shared" ref="T454:T517" si="31">T453+0.006</f>
        <v>-0.30000000000003446</v>
      </c>
      <c r="U454" s="65">
        <f t="shared" ca="1" si="28"/>
        <v>1127.9999999999918</v>
      </c>
      <c r="V454" s="64">
        <f t="shared" si="29"/>
        <v>0.3813878154605202</v>
      </c>
      <c r="W454" s="62">
        <f t="shared" ca="1" si="30"/>
        <v>0.3813878154605202</v>
      </c>
    </row>
    <row r="455" spans="20:23" ht="15.6" x14ac:dyDescent="0.3">
      <c r="T455" s="63">
        <f t="shared" si="31"/>
        <v>-0.29400000000003446</v>
      </c>
      <c r="U455" s="65">
        <f t="shared" ca="1" si="28"/>
        <v>1129.4399999999916</v>
      </c>
      <c r="V455" s="64">
        <f t="shared" si="29"/>
        <v>0.38206805446061037</v>
      </c>
      <c r="W455" s="62">
        <f t="shared" ca="1" si="30"/>
        <v>0.38206805446061037</v>
      </c>
    </row>
    <row r="456" spans="20:23" ht="15.6" x14ac:dyDescent="0.3">
      <c r="T456" s="63">
        <f t="shared" si="31"/>
        <v>-0.28800000000003445</v>
      </c>
      <c r="U456" s="65">
        <f t="shared" ca="1" si="28"/>
        <v>1130.8799999999917</v>
      </c>
      <c r="V456" s="64">
        <f t="shared" si="29"/>
        <v>0.38273572799307476</v>
      </c>
      <c r="W456" s="62">
        <f t="shared" ca="1" si="30"/>
        <v>0.38273572799307476</v>
      </c>
    </row>
    <row r="457" spans="20:23" ht="15.6" x14ac:dyDescent="0.3">
      <c r="T457" s="63">
        <f t="shared" si="31"/>
        <v>-0.28200000000003445</v>
      </c>
      <c r="U457" s="65">
        <f t="shared" ca="1" si="28"/>
        <v>1132.3199999999918</v>
      </c>
      <c r="V457" s="64">
        <f t="shared" si="29"/>
        <v>0.3833907659858104</v>
      </c>
      <c r="W457" s="62">
        <f t="shared" ca="1" si="30"/>
        <v>0.3833907659858104</v>
      </c>
    </row>
    <row r="458" spans="20:23" ht="15.6" x14ac:dyDescent="0.3">
      <c r="T458" s="63">
        <f t="shared" si="31"/>
        <v>-0.27600000000003444</v>
      </c>
      <c r="U458" s="65">
        <f t="shared" ca="1" si="28"/>
        <v>1133.7599999999918</v>
      </c>
      <c r="V458" s="64">
        <f t="shared" si="29"/>
        <v>0.3840330996113156</v>
      </c>
      <c r="W458" s="62">
        <f t="shared" ca="1" si="30"/>
        <v>0.3840330996113156</v>
      </c>
    </row>
    <row r="459" spans="20:23" ht="15.6" x14ac:dyDescent="0.3">
      <c r="T459" s="63">
        <f t="shared" si="31"/>
        <v>-0.27000000000003443</v>
      </c>
      <c r="U459" s="65">
        <f t="shared" ca="1" si="28"/>
        <v>1135.1999999999916</v>
      </c>
      <c r="V459" s="64">
        <f t="shared" si="29"/>
        <v>0.38466266129873922</v>
      </c>
      <c r="W459" s="62">
        <f t="shared" ca="1" si="30"/>
        <v>0.38466266129873922</v>
      </c>
    </row>
    <row r="460" spans="20:23" ht="15.6" x14ac:dyDescent="0.3">
      <c r="T460" s="63">
        <f t="shared" si="31"/>
        <v>-0.26400000000003443</v>
      </c>
      <c r="U460" s="65">
        <f t="shared" ca="1" si="28"/>
        <v>1136.6399999999917</v>
      </c>
      <c r="V460" s="64">
        <f t="shared" si="29"/>
        <v>0.38527938474572415</v>
      </c>
      <c r="W460" s="62">
        <f t="shared" ca="1" si="30"/>
        <v>0.38527938474572415</v>
      </c>
    </row>
    <row r="461" spans="20:23" ht="15.6" x14ac:dyDescent="0.3">
      <c r="T461" s="63">
        <f t="shared" si="31"/>
        <v>-0.25800000000003442</v>
      </c>
      <c r="U461" s="65">
        <f t="shared" ca="1" si="28"/>
        <v>1138.0799999999917</v>
      </c>
      <c r="V461" s="64">
        <f t="shared" si="29"/>
        <v>0.3858832049300418</v>
      </c>
      <c r="W461" s="62">
        <f t="shared" ca="1" si="30"/>
        <v>0.3858832049300418</v>
      </c>
    </row>
    <row r="462" spans="20:23" ht="15.6" x14ac:dyDescent="0.3">
      <c r="T462" s="63">
        <f t="shared" si="31"/>
        <v>-0.25200000000003442</v>
      </c>
      <c r="U462" s="65">
        <f t="shared" ca="1" si="28"/>
        <v>1139.5199999999918</v>
      </c>
      <c r="V462" s="64">
        <f t="shared" si="29"/>
        <v>0.38647405812101526</v>
      </c>
      <c r="W462" s="62">
        <f t="shared" ca="1" si="30"/>
        <v>0.38647405812101526</v>
      </c>
    </row>
    <row r="463" spans="20:23" ht="15.6" x14ac:dyDescent="0.3">
      <c r="T463" s="63">
        <f t="shared" si="31"/>
        <v>-0.24600000000003441</v>
      </c>
      <c r="U463" s="65">
        <f t="shared" ca="1" si="28"/>
        <v>1140.9599999999919</v>
      </c>
      <c r="V463" s="64">
        <f t="shared" si="29"/>
        <v>0.3870518818907272</v>
      </c>
      <c r="W463" s="62">
        <f t="shared" ca="1" si="30"/>
        <v>0.3870518818907272</v>
      </c>
    </row>
    <row r="464" spans="20:23" ht="15.6" x14ac:dyDescent="0.3">
      <c r="T464" s="63">
        <f t="shared" si="31"/>
        <v>-0.24000000000003441</v>
      </c>
      <c r="U464" s="65">
        <f t="shared" ca="1" si="28"/>
        <v>1142.3999999999917</v>
      </c>
      <c r="V464" s="64">
        <f t="shared" si="29"/>
        <v>0.38761661512501094</v>
      </c>
      <c r="W464" s="62">
        <f t="shared" ca="1" si="30"/>
        <v>0.38761661512501094</v>
      </c>
    </row>
    <row r="465" spans="20:23" ht="15.6" x14ac:dyDescent="0.3">
      <c r="T465" s="63">
        <f t="shared" si="31"/>
        <v>-0.2340000000000344</v>
      </c>
      <c r="U465" s="65">
        <f t="shared" ca="1" si="28"/>
        <v>1143.8399999999917</v>
      </c>
      <c r="V465" s="64">
        <f t="shared" si="29"/>
        <v>0.38816819803422165</v>
      </c>
      <c r="W465" s="62">
        <f t="shared" ca="1" si="30"/>
        <v>0.38816819803422165</v>
      </c>
    </row>
    <row r="466" spans="20:23" ht="15.6" x14ac:dyDescent="0.3">
      <c r="T466" s="63">
        <f t="shared" si="31"/>
        <v>-0.2280000000000344</v>
      </c>
      <c r="U466" s="65">
        <f t="shared" ca="1" si="28"/>
        <v>1145.2799999999918</v>
      </c>
      <c r="V466" s="64">
        <f t="shared" si="29"/>
        <v>0.3887065721637844</v>
      </c>
      <c r="W466" s="62">
        <f t="shared" ca="1" si="30"/>
        <v>0.3887065721637844</v>
      </c>
    </row>
    <row r="467" spans="20:23" ht="15.6" x14ac:dyDescent="0.3">
      <c r="T467" s="63">
        <f t="shared" si="31"/>
        <v>-0.22200000000003439</v>
      </c>
      <c r="U467" s="65">
        <f t="shared" ca="1" si="28"/>
        <v>1146.7199999999918</v>
      </c>
      <c r="V467" s="64">
        <f t="shared" si="29"/>
        <v>0.38923168040451728</v>
      </c>
      <c r="W467" s="62">
        <f t="shared" ca="1" si="30"/>
        <v>0.38923168040451728</v>
      </c>
    </row>
    <row r="468" spans="20:23" ht="15.6" x14ac:dyDescent="0.3">
      <c r="T468" s="63">
        <f t="shared" si="31"/>
        <v>-0.21600000000003439</v>
      </c>
      <c r="U468" s="65">
        <f t="shared" ca="1" si="28"/>
        <v>1148.1599999999917</v>
      </c>
      <c r="V468" s="64">
        <f t="shared" si="29"/>
        <v>0.38974346700272655</v>
      </c>
      <c r="W468" s="62">
        <f t="shared" ca="1" si="30"/>
        <v>0.38974346700272655</v>
      </c>
    </row>
    <row r="469" spans="20:23" ht="15.6" x14ac:dyDescent="0.3">
      <c r="T469" s="63">
        <f t="shared" si="31"/>
        <v>-0.21000000000003438</v>
      </c>
      <c r="U469" s="65">
        <f t="shared" ca="1" si="28"/>
        <v>1149.5999999999917</v>
      </c>
      <c r="V469" s="64">
        <f t="shared" si="29"/>
        <v>0.39024187757007145</v>
      </c>
      <c r="W469" s="62">
        <f t="shared" ca="1" si="30"/>
        <v>0.39024187757007145</v>
      </c>
    </row>
    <row r="470" spans="20:23" ht="15.6" x14ac:dyDescent="0.3">
      <c r="T470" s="63">
        <f t="shared" si="31"/>
        <v>-0.20400000000003438</v>
      </c>
      <c r="U470" s="65">
        <f t="shared" ca="1" si="28"/>
        <v>1151.0399999999918</v>
      </c>
      <c r="V470" s="64">
        <f t="shared" si="29"/>
        <v>0.39072685909319654</v>
      </c>
      <c r="W470" s="62">
        <f t="shared" ca="1" si="30"/>
        <v>0.39072685909319654</v>
      </c>
    </row>
    <row r="471" spans="20:23" ht="15.6" x14ac:dyDescent="0.3">
      <c r="T471" s="63">
        <f t="shared" si="31"/>
        <v>-0.19800000000003437</v>
      </c>
      <c r="U471" s="65">
        <f t="shared" ca="1" si="28"/>
        <v>1152.4799999999918</v>
      </c>
      <c r="V471" s="64">
        <f t="shared" si="29"/>
        <v>0.39119835994312818</v>
      </c>
      <c r="W471" s="62">
        <f t="shared" ca="1" si="30"/>
        <v>0.39119835994312818</v>
      </c>
    </row>
    <row r="472" spans="20:23" ht="15.6" x14ac:dyDescent="0.3">
      <c r="T472" s="63">
        <f t="shared" si="31"/>
        <v>-0.19200000000003437</v>
      </c>
      <c r="U472" s="65">
        <f t="shared" ca="1" si="28"/>
        <v>1153.9199999999917</v>
      </c>
      <c r="V472" s="64">
        <f t="shared" si="29"/>
        <v>0.3916563298844345</v>
      </c>
      <c r="W472" s="62">
        <f t="shared" ca="1" si="30"/>
        <v>0.3916563298844345</v>
      </c>
    </row>
    <row r="473" spans="20:23" ht="15.6" x14ac:dyDescent="0.3">
      <c r="T473" s="63">
        <f t="shared" si="31"/>
        <v>-0.18600000000003436</v>
      </c>
      <c r="U473" s="65">
        <f t="shared" ca="1" si="28"/>
        <v>1155.3599999999917</v>
      </c>
      <c r="V473" s="64">
        <f t="shared" si="29"/>
        <v>0.39210072008414459</v>
      </c>
      <c r="W473" s="62">
        <f t="shared" ca="1" si="30"/>
        <v>0.39210072008414459</v>
      </c>
    </row>
    <row r="474" spans="20:23" ht="15.6" x14ac:dyDescent="0.3">
      <c r="T474" s="63">
        <f t="shared" si="31"/>
        <v>-0.18000000000003435</v>
      </c>
      <c r="U474" s="65">
        <f t="shared" ca="1" si="28"/>
        <v>1156.7999999999918</v>
      </c>
      <c r="V474" s="64">
        <f t="shared" si="29"/>
        <v>0.39253148312042646</v>
      </c>
      <c r="W474" s="62">
        <f t="shared" ca="1" si="30"/>
        <v>0.39253148312042646</v>
      </c>
    </row>
    <row r="475" spans="20:23" ht="15.6" x14ac:dyDescent="0.3">
      <c r="T475" s="63">
        <f t="shared" si="31"/>
        <v>-0.17400000000003435</v>
      </c>
      <c r="U475" s="65">
        <f t="shared" ca="1" si="28"/>
        <v>1158.2399999999918</v>
      </c>
      <c r="V475" s="64">
        <f t="shared" si="29"/>
        <v>0.39294857299102071</v>
      </c>
      <c r="W475" s="62">
        <f t="shared" ca="1" si="30"/>
        <v>0.39294857299102071</v>
      </c>
    </row>
    <row r="476" spans="20:23" ht="15.6" x14ac:dyDescent="0.3">
      <c r="T476" s="63">
        <f t="shared" si="31"/>
        <v>-0.16800000000003434</v>
      </c>
      <c r="U476" s="65">
        <f t="shared" ca="1" si="28"/>
        <v>1159.6799999999917</v>
      </c>
      <c r="V476" s="64">
        <f t="shared" si="29"/>
        <v>0.39335194512142746</v>
      </c>
      <c r="W476" s="62">
        <f t="shared" ca="1" si="30"/>
        <v>0.39335194512142746</v>
      </c>
    </row>
    <row r="477" spans="20:23" ht="15.6" x14ac:dyDescent="0.3">
      <c r="T477" s="63">
        <f t="shared" si="31"/>
        <v>-0.16200000000003434</v>
      </c>
      <c r="U477" s="65">
        <f t="shared" ca="1" si="28"/>
        <v>1161.1199999999917</v>
      </c>
      <c r="V477" s="64">
        <f t="shared" si="29"/>
        <v>0.39374155637284575</v>
      </c>
      <c r="W477" s="62">
        <f t="shared" ca="1" si="30"/>
        <v>0.39374155637284575</v>
      </c>
    </row>
    <row r="478" spans="20:23" ht="15.6" x14ac:dyDescent="0.3">
      <c r="T478" s="63">
        <f t="shared" si="31"/>
        <v>-0.15600000000003433</v>
      </c>
      <c r="U478" s="65">
        <f t="shared" ca="1" si="28"/>
        <v>1162.5599999999918</v>
      </c>
      <c r="V478" s="64">
        <f t="shared" si="29"/>
        <v>0.394117365049862</v>
      </c>
      <c r="W478" s="62">
        <f t="shared" ca="1" si="30"/>
        <v>0.394117365049862</v>
      </c>
    </row>
    <row r="479" spans="20:23" ht="15.6" x14ac:dyDescent="0.3">
      <c r="T479" s="63">
        <f t="shared" si="31"/>
        <v>-0.15000000000003433</v>
      </c>
      <c r="U479" s="65">
        <f t="shared" ca="1" si="28"/>
        <v>1163.9999999999918</v>
      </c>
      <c r="V479" s="64">
        <f t="shared" si="29"/>
        <v>0.39447933090788689</v>
      </c>
      <c r="W479" s="62">
        <f t="shared" ca="1" si="30"/>
        <v>0.39447933090788689</v>
      </c>
    </row>
    <row r="480" spans="20:23" ht="15.6" x14ac:dyDescent="0.3">
      <c r="T480" s="63">
        <f t="shared" si="31"/>
        <v>-0.14400000000003432</v>
      </c>
      <c r="U480" s="65">
        <f t="shared" ca="1" si="28"/>
        <v>1165.4399999999919</v>
      </c>
      <c r="V480" s="64">
        <f t="shared" si="29"/>
        <v>0.39482741516033781</v>
      </c>
      <c r="W480" s="62">
        <f t="shared" ca="1" si="30"/>
        <v>0.39482741516033781</v>
      </c>
    </row>
    <row r="481" spans="20:23" ht="15.6" x14ac:dyDescent="0.3">
      <c r="T481" s="63">
        <f t="shared" si="31"/>
        <v>-0.13800000000003432</v>
      </c>
      <c r="U481" s="65">
        <f t="shared" ca="1" si="28"/>
        <v>1166.8799999999917</v>
      </c>
      <c r="V481" s="64">
        <f t="shared" si="29"/>
        <v>0.39516158048556549</v>
      </c>
      <c r="W481" s="62">
        <f t="shared" ca="1" si="30"/>
        <v>0.39516158048556549</v>
      </c>
    </row>
    <row r="482" spans="20:23" ht="15.6" x14ac:dyDescent="0.3">
      <c r="T482" s="63">
        <f t="shared" si="31"/>
        <v>-0.13200000000003431</v>
      </c>
      <c r="U482" s="65">
        <f t="shared" ca="1" si="28"/>
        <v>1168.3199999999918</v>
      </c>
      <c r="V482" s="64">
        <f t="shared" si="29"/>
        <v>0.39548179103352327</v>
      </c>
      <c r="W482" s="62">
        <f t="shared" ca="1" si="30"/>
        <v>0.39548179103352327</v>
      </c>
    </row>
    <row r="483" spans="20:23" ht="15.6" x14ac:dyDescent="0.3">
      <c r="T483" s="63">
        <f t="shared" si="31"/>
        <v>-0.12600000000003431</v>
      </c>
      <c r="U483" s="65">
        <f t="shared" ca="1" si="28"/>
        <v>1169.7599999999918</v>
      </c>
      <c r="V483" s="64">
        <f t="shared" si="29"/>
        <v>0.39578801243217709</v>
      </c>
      <c r="W483" s="62">
        <f t="shared" ca="1" si="30"/>
        <v>0.39578801243217709</v>
      </c>
    </row>
    <row r="484" spans="20:23" ht="15.6" x14ac:dyDescent="0.3">
      <c r="T484" s="63">
        <f t="shared" si="31"/>
        <v>-0.1200000000000343</v>
      </c>
      <c r="U484" s="65">
        <f t="shared" ca="1" si="28"/>
        <v>1171.1999999999919</v>
      </c>
      <c r="V484" s="64">
        <f t="shared" si="29"/>
        <v>0.39608021179365449</v>
      </c>
      <c r="W484" s="62">
        <f t="shared" ca="1" si="30"/>
        <v>0.39608021179365449</v>
      </c>
    </row>
    <row r="485" spans="20:23" ht="15.6" x14ac:dyDescent="0.3">
      <c r="T485" s="63">
        <f t="shared" si="31"/>
        <v>-0.1140000000000343</v>
      </c>
      <c r="U485" s="65">
        <f t="shared" ca="1" si="28"/>
        <v>1172.6399999999917</v>
      </c>
      <c r="V485" s="64">
        <f t="shared" si="29"/>
        <v>0.39635835772013128</v>
      </c>
      <c r="W485" s="62">
        <f t="shared" ca="1" si="30"/>
        <v>0.39635835772013128</v>
      </c>
    </row>
    <row r="486" spans="20:23" ht="15.6" x14ac:dyDescent="0.3">
      <c r="T486" s="63">
        <f t="shared" si="31"/>
        <v>-0.10800000000003429</v>
      </c>
      <c r="U486" s="65">
        <f t="shared" ca="1" si="28"/>
        <v>1174.0799999999917</v>
      </c>
      <c r="V486" s="64">
        <f t="shared" si="29"/>
        <v>0.39662242030945466</v>
      </c>
      <c r="W486" s="62">
        <f t="shared" ca="1" si="30"/>
        <v>0.39662242030945466</v>
      </c>
    </row>
    <row r="487" spans="20:23" ht="15.6" x14ac:dyDescent="0.3">
      <c r="T487" s="63">
        <f t="shared" si="31"/>
        <v>-0.10200000000003429</v>
      </c>
      <c r="U487" s="65">
        <f t="shared" ca="1" si="28"/>
        <v>1175.5199999999918</v>
      </c>
      <c r="V487" s="64">
        <f t="shared" si="29"/>
        <v>0.39687237116050067</v>
      </c>
      <c r="W487" s="62">
        <f t="shared" ca="1" si="30"/>
        <v>0.39687237116050067</v>
      </c>
    </row>
    <row r="488" spans="20:23" ht="15.6" x14ac:dyDescent="0.3">
      <c r="T488" s="63">
        <f t="shared" si="31"/>
        <v>-9.600000000003428E-2</v>
      </c>
      <c r="U488" s="65">
        <f t="shared" ca="1" si="28"/>
        <v>1176.9599999999919</v>
      </c>
      <c r="V488" s="64">
        <f t="shared" si="29"/>
        <v>0.39710818337826514</v>
      </c>
      <c r="W488" s="62">
        <f t="shared" ca="1" si="30"/>
        <v>0.39710818337826514</v>
      </c>
    </row>
    <row r="489" spans="20:23" ht="15.6" x14ac:dyDescent="0.3">
      <c r="T489" s="63">
        <f t="shared" si="31"/>
        <v>-9.0000000000034275E-2</v>
      </c>
      <c r="U489" s="65">
        <f t="shared" ca="1" si="28"/>
        <v>1178.3999999999917</v>
      </c>
      <c r="V489" s="64">
        <f t="shared" si="29"/>
        <v>0.39732983157868712</v>
      </c>
      <c r="W489" s="62">
        <f t="shared" ca="1" si="30"/>
        <v>0.39732983157868712</v>
      </c>
    </row>
    <row r="490" spans="20:23" ht="15.6" x14ac:dyDescent="0.3">
      <c r="T490" s="63">
        <f t="shared" si="31"/>
        <v>-8.4000000000034269E-2</v>
      </c>
      <c r="U490" s="65">
        <f t="shared" ca="1" si="28"/>
        <v>1179.8399999999917</v>
      </c>
      <c r="V490" s="64">
        <f t="shared" si="29"/>
        <v>0.39753729189320258</v>
      </c>
      <c r="W490" s="62">
        <f t="shared" ca="1" si="30"/>
        <v>0.39753729189320258</v>
      </c>
    </row>
    <row r="491" spans="20:23" ht="15.6" x14ac:dyDescent="0.3">
      <c r="T491" s="63">
        <f t="shared" si="31"/>
        <v>-7.8000000000034264E-2</v>
      </c>
      <c r="U491" s="65">
        <f t="shared" ca="1" si="28"/>
        <v>1181.2799999999918</v>
      </c>
      <c r="V491" s="64">
        <f t="shared" si="29"/>
        <v>0.39773054197302843</v>
      </c>
      <c r="W491" s="62">
        <f t="shared" ca="1" si="30"/>
        <v>0.39773054197302843</v>
      </c>
    </row>
    <row r="492" spans="20:23" ht="15.6" x14ac:dyDescent="0.3">
      <c r="T492" s="63">
        <f t="shared" si="31"/>
        <v>-7.2000000000034259E-2</v>
      </c>
      <c r="U492" s="65">
        <f t="shared" ca="1" si="28"/>
        <v>1182.7199999999918</v>
      </c>
      <c r="V492" s="64">
        <f t="shared" si="29"/>
        <v>0.39790956099317493</v>
      </c>
      <c r="W492" s="62">
        <f t="shared" ca="1" si="30"/>
        <v>0.39790956099317493</v>
      </c>
    </row>
    <row r="493" spans="20:23" ht="15.6" x14ac:dyDescent="0.3">
      <c r="T493" s="63">
        <f t="shared" si="31"/>
        <v>-6.6000000000034253E-2</v>
      </c>
      <c r="U493" s="65">
        <f t="shared" ca="1" si="28"/>
        <v>1184.1599999999917</v>
      </c>
      <c r="V493" s="64">
        <f t="shared" si="29"/>
        <v>0.39807432965618605</v>
      </c>
      <c r="W493" s="62">
        <f t="shared" ca="1" si="30"/>
        <v>0.39807432965618605</v>
      </c>
    </row>
    <row r="494" spans="20:23" ht="15.6" x14ac:dyDescent="0.3">
      <c r="T494" s="63">
        <f t="shared" si="31"/>
        <v>-6.0000000000034255E-2</v>
      </c>
      <c r="U494" s="65">
        <f t="shared" ca="1" si="28"/>
        <v>1185.5999999999917</v>
      </c>
      <c r="V494" s="64">
        <f t="shared" si="29"/>
        <v>0.39822483019560612</v>
      </c>
      <c r="W494" s="62">
        <f t="shared" ca="1" si="30"/>
        <v>0.39822483019560612</v>
      </c>
    </row>
    <row r="495" spans="20:23" ht="15.6" x14ac:dyDescent="0.3">
      <c r="T495" s="63">
        <f t="shared" si="31"/>
        <v>-5.4000000000034257E-2</v>
      </c>
      <c r="U495" s="65">
        <f t="shared" ca="1" si="28"/>
        <v>1187.0399999999918</v>
      </c>
      <c r="V495" s="64">
        <f t="shared" si="29"/>
        <v>0.39836104637917275</v>
      </c>
      <c r="W495" s="62">
        <f t="shared" ca="1" si="30"/>
        <v>0.39836104637917275</v>
      </c>
    </row>
    <row r="496" spans="20:23" ht="15.6" x14ac:dyDescent="0.3">
      <c r="T496" s="63">
        <f t="shared" si="31"/>
        <v>-4.8000000000034258E-2</v>
      </c>
      <c r="U496" s="65">
        <f t="shared" ca="1" si="28"/>
        <v>1188.4799999999918</v>
      </c>
      <c r="V496" s="64">
        <f t="shared" si="29"/>
        <v>0.39848296351173484</v>
      </c>
      <c r="W496" s="62">
        <f t="shared" ca="1" si="30"/>
        <v>0.39848296351173484</v>
      </c>
    </row>
    <row r="497" spans="20:23" ht="15.6" x14ac:dyDescent="0.3">
      <c r="T497" s="63">
        <f t="shared" si="31"/>
        <v>-4.200000000003426E-2</v>
      </c>
      <c r="U497" s="65">
        <f t="shared" ca="1" si="28"/>
        <v>1189.9199999999919</v>
      </c>
      <c r="V497" s="64">
        <f t="shared" si="29"/>
        <v>0.39859056843789442</v>
      </c>
      <c r="W497" s="62">
        <f t="shared" ca="1" si="30"/>
        <v>0.39859056843789442</v>
      </c>
    </row>
    <row r="498" spans="20:23" ht="15.6" x14ac:dyDescent="0.3">
      <c r="T498" s="63">
        <f t="shared" si="31"/>
        <v>-3.6000000000034262E-2</v>
      </c>
      <c r="U498" s="65">
        <f t="shared" ca="1" si="28"/>
        <v>1191.3599999999917</v>
      </c>
      <c r="V498" s="64">
        <f t="shared" si="29"/>
        <v>0.3986838495443728</v>
      </c>
      <c r="W498" s="62">
        <f t="shared" ca="1" si="30"/>
        <v>0.3986838495443728</v>
      </c>
    </row>
    <row r="499" spans="20:23" ht="15.6" x14ac:dyDescent="0.3">
      <c r="T499" s="63">
        <f t="shared" si="31"/>
        <v>-3.0000000000034263E-2</v>
      </c>
      <c r="U499" s="65">
        <f t="shared" ca="1" si="28"/>
        <v>1192.7999999999918</v>
      </c>
      <c r="V499" s="64">
        <f t="shared" si="29"/>
        <v>0.39876279676209925</v>
      </c>
      <c r="W499" s="62">
        <f t="shared" ca="1" si="30"/>
        <v>0.39876279676209925</v>
      </c>
    </row>
    <row r="500" spans="20:23" ht="15.6" x14ac:dyDescent="0.3">
      <c r="T500" s="63">
        <f t="shared" si="31"/>
        <v>-2.4000000000034265E-2</v>
      </c>
      <c r="U500" s="65">
        <f t="shared" ca="1" si="28"/>
        <v>1194.2399999999918</v>
      </c>
      <c r="V500" s="64">
        <f t="shared" si="29"/>
        <v>0.39882740156802282</v>
      </c>
      <c r="W500" s="62">
        <f t="shared" ca="1" si="30"/>
        <v>0.39882740156802282</v>
      </c>
    </row>
    <row r="501" spans="20:23" ht="15.6" x14ac:dyDescent="0.3">
      <c r="T501" s="63">
        <f t="shared" si="31"/>
        <v>-1.8000000000034266E-2</v>
      </c>
      <c r="U501" s="65">
        <f t="shared" ca="1" si="28"/>
        <v>1195.6799999999919</v>
      </c>
      <c r="V501" s="64">
        <f t="shared" si="29"/>
        <v>0.39887765698664535</v>
      </c>
      <c r="W501" s="62">
        <f t="shared" ca="1" si="30"/>
        <v>0.39887765698664535</v>
      </c>
    </row>
    <row r="502" spans="20:23" ht="15.6" x14ac:dyDescent="0.3">
      <c r="T502" s="63">
        <f t="shared" si="31"/>
        <v>-1.2000000000034266E-2</v>
      </c>
      <c r="U502" s="65">
        <f t="shared" ca="1" si="28"/>
        <v>1197.1199999999917</v>
      </c>
      <c r="V502" s="64">
        <f t="shared" si="29"/>
        <v>0.39891355759127722</v>
      </c>
      <c r="W502" s="62">
        <f t="shared" ca="1" si="30"/>
        <v>0.39891355759127722</v>
      </c>
    </row>
    <row r="503" spans="20:23" ht="15.6" x14ac:dyDescent="0.3">
      <c r="T503" s="63">
        <f t="shared" si="31"/>
        <v>-6.0000000000342661E-3</v>
      </c>
      <c r="U503" s="65">
        <f t="shared" ca="1" si="28"/>
        <v>1198.5599999999918</v>
      </c>
      <c r="V503" s="64">
        <f t="shared" si="29"/>
        <v>0.39893509950501366</v>
      </c>
      <c r="W503" s="62">
        <f t="shared" ca="1" si="30"/>
        <v>0.39893509950501366</v>
      </c>
    </row>
    <row r="504" spans="20:23" ht="15.6" x14ac:dyDescent="0.3">
      <c r="T504" s="63">
        <f t="shared" si="31"/>
        <v>-3.4265992820969871E-14</v>
      </c>
      <c r="U504" s="65">
        <f t="shared" ca="1" si="28"/>
        <v>1199.9999999999918</v>
      </c>
      <c r="V504" s="64">
        <f t="shared" si="29"/>
        <v>0.3989422804014327</v>
      </c>
      <c r="W504" s="62">
        <f t="shared" ca="1" si="30"/>
        <v>0.3989422804014327</v>
      </c>
    </row>
    <row r="505" spans="20:23" ht="15.6" x14ac:dyDescent="0.3">
      <c r="T505" s="63">
        <f t="shared" si="31"/>
        <v>5.9999999999657341E-3</v>
      </c>
      <c r="U505" s="65">
        <f t="shared" ca="1" si="28"/>
        <v>1201.4399999999919</v>
      </c>
      <c r="V505" s="64">
        <f t="shared" si="29"/>
        <v>0.39893509950501382</v>
      </c>
      <c r="W505" s="62">
        <f t="shared" ca="1" si="30"/>
        <v>0.39893509950501382</v>
      </c>
    </row>
    <row r="506" spans="20:23" ht="15.6" x14ac:dyDescent="0.3">
      <c r="T506" s="63">
        <f t="shared" si="31"/>
        <v>1.1999999999965734E-2</v>
      </c>
      <c r="U506" s="65">
        <f t="shared" ca="1" si="28"/>
        <v>1202.8799999999917</v>
      </c>
      <c r="V506" s="64">
        <f t="shared" si="29"/>
        <v>0.39891355759127756</v>
      </c>
      <c r="W506" s="62">
        <f t="shared" ca="1" si="30"/>
        <v>0.39891355759127756</v>
      </c>
    </row>
    <row r="507" spans="20:23" ht="15.6" x14ac:dyDescent="0.3">
      <c r="T507" s="63">
        <f t="shared" si="31"/>
        <v>1.7999999999965734E-2</v>
      </c>
      <c r="U507" s="65">
        <f t="shared" ca="1" si="28"/>
        <v>1204.3199999999918</v>
      </c>
      <c r="V507" s="64">
        <f t="shared" si="29"/>
        <v>0.39887765698664585</v>
      </c>
      <c r="W507" s="62">
        <f t="shared" ca="1" si="30"/>
        <v>0.39887765698664585</v>
      </c>
    </row>
    <row r="508" spans="20:23" ht="15.6" x14ac:dyDescent="0.3">
      <c r="T508" s="63">
        <f t="shared" si="31"/>
        <v>2.3999999999965736E-2</v>
      </c>
      <c r="U508" s="65">
        <f t="shared" ca="1" si="28"/>
        <v>1205.7599999999918</v>
      </c>
      <c r="V508" s="64">
        <f t="shared" si="29"/>
        <v>0.39882740156802349</v>
      </c>
      <c r="W508" s="62">
        <f t="shared" ca="1" si="30"/>
        <v>0.39882740156802349</v>
      </c>
    </row>
    <row r="509" spans="20:23" ht="15.6" x14ac:dyDescent="0.3">
      <c r="T509" s="63">
        <f t="shared" si="31"/>
        <v>2.9999999999965735E-2</v>
      </c>
      <c r="U509" s="65">
        <f t="shared" ca="1" si="28"/>
        <v>1207.1999999999919</v>
      </c>
      <c r="V509" s="64">
        <f t="shared" si="29"/>
        <v>0.39876279676210014</v>
      </c>
      <c r="W509" s="62">
        <f t="shared" ca="1" si="30"/>
        <v>0.39876279676210014</v>
      </c>
    </row>
    <row r="510" spans="20:23" ht="15.6" x14ac:dyDescent="0.3">
      <c r="T510" s="63">
        <f t="shared" si="31"/>
        <v>3.5999999999965733E-2</v>
      </c>
      <c r="U510" s="65">
        <f t="shared" ca="1" si="28"/>
        <v>1208.6399999999917</v>
      </c>
      <c r="V510" s="64">
        <f t="shared" si="29"/>
        <v>0.39868384954437375</v>
      </c>
      <c r="W510" s="62">
        <f t="shared" ca="1" si="30"/>
        <v>0.39868384954437375</v>
      </c>
    </row>
    <row r="511" spans="20:23" ht="15.6" x14ac:dyDescent="0.3">
      <c r="T511" s="63">
        <f t="shared" si="31"/>
        <v>4.1999999999965731E-2</v>
      </c>
      <c r="U511" s="65">
        <f t="shared" ca="1" si="28"/>
        <v>1210.0799999999917</v>
      </c>
      <c r="V511" s="64">
        <f t="shared" si="29"/>
        <v>0.39859056843789553</v>
      </c>
      <c r="W511" s="62">
        <f t="shared" ca="1" si="30"/>
        <v>0.39859056843789553</v>
      </c>
    </row>
    <row r="512" spans="20:23" ht="15.6" x14ac:dyDescent="0.3">
      <c r="T512" s="63">
        <f t="shared" si="31"/>
        <v>4.799999999996573E-2</v>
      </c>
      <c r="U512" s="65">
        <f t="shared" ca="1" si="28"/>
        <v>1211.5199999999918</v>
      </c>
      <c r="V512" s="64">
        <f t="shared" si="29"/>
        <v>0.39848296351173618</v>
      </c>
      <c r="W512" s="62">
        <f t="shared" ca="1" si="30"/>
        <v>0.39848296351173618</v>
      </c>
    </row>
    <row r="513" spans="20:23" ht="15.6" x14ac:dyDescent="0.3">
      <c r="T513" s="63">
        <f t="shared" si="31"/>
        <v>5.3999999999965728E-2</v>
      </c>
      <c r="U513" s="65">
        <f t="shared" ca="1" si="28"/>
        <v>1212.9599999999919</v>
      </c>
      <c r="V513" s="64">
        <f t="shared" si="29"/>
        <v>0.39836104637917424</v>
      </c>
      <c r="W513" s="62">
        <f t="shared" ca="1" si="30"/>
        <v>0.39836104637917424</v>
      </c>
    </row>
    <row r="514" spans="20:23" ht="15.6" x14ac:dyDescent="0.3">
      <c r="T514" s="63">
        <f t="shared" si="31"/>
        <v>5.9999999999965727E-2</v>
      </c>
      <c r="U514" s="65">
        <f t="shared" ca="1" si="28"/>
        <v>1214.3999999999917</v>
      </c>
      <c r="V514" s="64">
        <f t="shared" si="29"/>
        <v>0.39822483019560773</v>
      </c>
      <c r="W514" s="62">
        <f t="shared" ca="1" si="30"/>
        <v>0.39822483019560773</v>
      </c>
    </row>
    <row r="515" spans="20:23" ht="15.6" x14ac:dyDescent="0.3">
      <c r="T515" s="63">
        <f t="shared" si="31"/>
        <v>6.5999999999965725E-2</v>
      </c>
      <c r="U515" s="65">
        <f t="shared" ca="1" si="28"/>
        <v>1215.8399999999917</v>
      </c>
      <c r="V515" s="64">
        <f t="shared" si="29"/>
        <v>0.39807432965618783</v>
      </c>
      <c r="W515" s="62">
        <f t="shared" ca="1" si="30"/>
        <v>0.39807432965618783</v>
      </c>
    </row>
    <row r="516" spans="20:23" ht="15.6" x14ac:dyDescent="0.3">
      <c r="T516" s="63">
        <f t="shared" si="31"/>
        <v>7.199999999996573E-2</v>
      </c>
      <c r="U516" s="65">
        <f t="shared" ca="1" si="28"/>
        <v>1217.2799999999918</v>
      </c>
      <c r="V516" s="64">
        <f t="shared" si="29"/>
        <v>0.39790956099317687</v>
      </c>
      <c r="W516" s="62">
        <f t="shared" ca="1" si="30"/>
        <v>0.39790956099317687</v>
      </c>
    </row>
    <row r="517" spans="20:23" ht="15.6" x14ac:dyDescent="0.3">
      <c r="T517" s="63">
        <f t="shared" si="31"/>
        <v>7.7999999999965736E-2</v>
      </c>
      <c r="U517" s="65">
        <f t="shared" ref="U517:U580" ca="1" si="32">$F$2+T517*$J$3</f>
        <v>1218.7199999999918</v>
      </c>
      <c r="V517" s="64">
        <f t="shared" ref="V517:V580" si="33">_xlfn.NORM.S.DIST(T517,0)</f>
        <v>0.39773054197303054</v>
      </c>
      <c r="W517" s="62">
        <f t="shared" ref="W517:W580" ca="1" si="34">IF(AND(U517&gt;=$R$2,U517&lt;=$S$2),V517,"")</f>
        <v>0.39773054197303054</v>
      </c>
    </row>
    <row r="518" spans="20:23" ht="15.6" x14ac:dyDescent="0.3">
      <c r="T518" s="63">
        <f t="shared" ref="T518:T581" si="35">T517+0.006</f>
        <v>8.3999999999965741E-2</v>
      </c>
      <c r="U518" s="65">
        <f t="shared" ca="1" si="32"/>
        <v>1220.1599999999917</v>
      </c>
      <c r="V518" s="64">
        <f t="shared" si="33"/>
        <v>0.39753729189320486</v>
      </c>
      <c r="W518" s="62">
        <f t="shared" ca="1" si="34"/>
        <v>0.39753729189320486</v>
      </c>
    </row>
    <row r="519" spans="20:23" ht="15.6" x14ac:dyDescent="0.3">
      <c r="T519" s="63">
        <f t="shared" si="35"/>
        <v>8.9999999999965746E-2</v>
      </c>
      <c r="U519" s="65">
        <f t="shared" ca="1" si="32"/>
        <v>1221.5999999999917</v>
      </c>
      <c r="V519" s="64">
        <f t="shared" si="33"/>
        <v>0.39732983157868956</v>
      </c>
      <c r="W519" s="62">
        <f t="shared" ca="1" si="34"/>
        <v>0.39732983157868956</v>
      </c>
    </row>
    <row r="520" spans="20:23" ht="15.6" x14ac:dyDescent="0.3">
      <c r="T520" s="63">
        <f t="shared" si="35"/>
        <v>9.5999999999965752E-2</v>
      </c>
      <c r="U520" s="65">
        <f t="shared" ca="1" si="32"/>
        <v>1223.0399999999918</v>
      </c>
      <c r="V520" s="64">
        <f t="shared" si="33"/>
        <v>0.39710818337826775</v>
      </c>
      <c r="W520" s="62">
        <f t="shared" ca="1" si="34"/>
        <v>0.39710818337826775</v>
      </c>
    </row>
    <row r="521" spans="20:23" ht="15.6" x14ac:dyDescent="0.3">
      <c r="T521" s="63">
        <f t="shared" si="35"/>
        <v>0.10199999999996576</v>
      </c>
      <c r="U521" s="65">
        <f t="shared" ca="1" si="32"/>
        <v>1224.4799999999918</v>
      </c>
      <c r="V521" s="64">
        <f t="shared" si="33"/>
        <v>0.39687237116050345</v>
      </c>
      <c r="W521" s="62">
        <f t="shared" ca="1" si="34"/>
        <v>0.39687237116050345</v>
      </c>
    </row>
    <row r="522" spans="20:23" ht="15.6" x14ac:dyDescent="0.3">
      <c r="T522" s="63">
        <f t="shared" si="35"/>
        <v>0.10799999999996576</v>
      </c>
      <c r="U522" s="65">
        <f t="shared" ca="1" si="32"/>
        <v>1225.9199999999919</v>
      </c>
      <c r="V522" s="64">
        <f t="shared" si="33"/>
        <v>0.3966224203094576</v>
      </c>
      <c r="W522" s="62">
        <f t="shared" ca="1" si="34"/>
        <v>0.3966224203094576</v>
      </c>
    </row>
    <row r="523" spans="20:23" ht="15.6" x14ac:dyDescent="0.3">
      <c r="T523" s="63">
        <f t="shared" si="35"/>
        <v>0.11399999999996577</v>
      </c>
      <c r="U523" s="65">
        <f t="shared" ca="1" si="32"/>
        <v>1227.3599999999917</v>
      </c>
      <c r="V523" s="64">
        <f t="shared" si="33"/>
        <v>0.39635835772013439</v>
      </c>
      <c r="W523" s="62">
        <f t="shared" ca="1" si="34"/>
        <v>0.39635835772013439</v>
      </c>
    </row>
    <row r="524" spans="20:23" ht="15.6" x14ac:dyDescent="0.3">
      <c r="T524" s="63">
        <f t="shared" si="35"/>
        <v>0.11999999999996577</v>
      </c>
      <c r="U524" s="65">
        <f t="shared" ca="1" si="32"/>
        <v>1228.7999999999918</v>
      </c>
      <c r="V524" s="64">
        <f t="shared" si="33"/>
        <v>0.39608021179365771</v>
      </c>
      <c r="W524" s="62">
        <f t="shared" ca="1" si="34"/>
        <v>0.39608021179365771</v>
      </c>
    </row>
    <row r="525" spans="20:23" ht="15.6" x14ac:dyDescent="0.3">
      <c r="T525" s="63">
        <f t="shared" si="35"/>
        <v>0.12599999999996578</v>
      </c>
      <c r="U525" s="65">
        <f t="shared" ca="1" si="32"/>
        <v>1230.2399999999918</v>
      </c>
      <c r="V525" s="64">
        <f t="shared" si="33"/>
        <v>0.39578801243218054</v>
      </c>
      <c r="W525" s="62">
        <f t="shared" ca="1" si="34"/>
        <v>0.39578801243218054</v>
      </c>
    </row>
    <row r="526" spans="20:23" ht="15.6" x14ac:dyDescent="0.3">
      <c r="T526" s="63">
        <f t="shared" si="35"/>
        <v>0.13199999999996578</v>
      </c>
      <c r="U526" s="65">
        <f t="shared" ca="1" si="32"/>
        <v>1231.6799999999919</v>
      </c>
      <c r="V526" s="64">
        <f t="shared" si="33"/>
        <v>0.39548179103352687</v>
      </c>
      <c r="W526" s="62">
        <f t="shared" ca="1" si="34"/>
        <v>0.39548179103352687</v>
      </c>
    </row>
    <row r="527" spans="20:23" ht="15.6" x14ac:dyDescent="0.3">
      <c r="T527" s="63">
        <f t="shared" si="35"/>
        <v>0.13799999999996579</v>
      </c>
      <c r="U527" s="65">
        <f t="shared" ca="1" si="32"/>
        <v>1233.1199999999917</v>
      </c>
      <c r="V527" s="64">
        <f t="shared" si="33"/>
        <v>0.39516158048556921</v>
      </c>
      <c r="W527" s="62">
        <f t="shared" ca="1" si="34"/>
        <v>0.39516158048556921</v>
      </c>
    </row>
    <row r="528" spans="20:23" ht="15.6" x14ac:dyDescent="0.3">
      <c r="T528" s="63">
        <f t="shared" si="35"/>
        <v>0.14399999999996579</v>
      </c>
      <c r="U528" s="65">
        <f t="shared" ca="1" si="32"/>
        <v>1234.5599999999918</v>
      </c>
      <c r="V528" s="64">
        <f t="shared" si="33"/>
        <v>0.3948274151603417</v>
      </c>
      <c r="W528" s="62">
        <f t="shared" ca="1" si="34"/>
        <v>0.3948274151603417</v>
      </c>
    </row>
    <row r="529" spans="20:23" ht="15.6" x14ac:dyDescent="0.3">
      <c r="T529" s="63">
        <f t="shared" si="35"/>
        <v>0.1499999999999658</v>
      </c>
      <c r="U529" s="65">
        <f t="shared" ca="1" si="32"/>
        <v>1235.9999999999918</v>
      </c>
      <c r="V529" s="64">
        <f t="shared" si="33"/>
        <v>0.39447933090789095</v>
      </c>
      <c r="W529" s="62">
        <f t="shared" ca="1" si="34"/>
        <v>0.39447933090789095</v>
      </c>
    </row>
    <row r="530" spans="20:23" ht="15.6" x14ac:dyDescent="0.3">
      <c r="T530" s="63">
        <f t="shared" si="35"/>
        <v>0.1559999999999658</v>
      </c>
      <c r="U530" s="65">
        <f t="shared" ca="1" si="32"/>
        <v>1237.4399999999919</v>
      </c>
      <c r="V530" s="64">
        <f t="shared" si="33"/>
        <v>0.39411736504986622</v>
      </c>
      <c r="W530" s="62">
        <f t="shared" ca="1" si="34"/>
        <v>0.39411736504986622</v>
      </c>
    </row>
    <row r="531" spans="20:23" ht="15.6" x14ac:dyDescent="0.3">
      <c r="T531" s="63">
        <f t="shared" si="35"/>
        <v>0.16199999999996581</v>
      </c>
      <c r="U531" s="65">
        <f t="shared" ca="1" si="32"/>
        <v>1238.8799999999917</v>
      </c>
      <c r="V531" s="64">
        <f t="shared" si="33"/>
        <v>0.39374155637285008</v>
      </c>
      <c r="W531" s="62">
        <f t="shared" ca="1" si="34"/>
        <v>0.39374155637285008</v>
      </c>
    </row>
    <row r="532" spans="20:23" ht="15.6" x14ac:dyDescent="0.3">
      <c r="T532" s="63">
        <f t="shared" si="35"/>
        <v>0.16799999999996582</v>
      </c>
      <c r="U532" s="65">
        <f t="shared" ca="1" si="32"/>
        <v>1240.3199999999918</v>
      </c>
      <c r="V532" s="64">
        <f t="shared" si="33"/>
        <v>0.39335194512143196</v>
      </c>
      <c r="W532" s="62">
        <f t="shared" ca="1" si="34"/>
        <v>0.39335194512143196</v>
      </c>
    </row>
    <row r="533" spans="20:23" ht="15.6" x14ac:dyDescent="0.3">
      <c r="T533" s="63">
        <f t="shared" si="35"/>
        <v>0.17399999999996582</v>
      </c>
      <c r="U533" s="65">
        <f t="shared" ca="1" si="32"/>
        <v>1241.7599999999918</v>
      </c>
      <c r="V533" s="64">
        <f t="shared" si="33"/>
        <v>0.39294857299102542</v>
      </c>
      <c r="W533" s="62">
        <f t="shared" ca="1" si="34"/>
        <v>0.39294857299102542</v>
      </c>
    </row>
    <row r="534" spans="20:23" ht="15.6" x14ac:dyDescent="0.3">
      <c r="T534" s="63">
        <f t="shared" si="35"/>
        <v>0.17999999999996583</v>
      </c>
      <c r="U534" s="65">
        <f t="shared" ca="1" si="32"/>
        <v>1243.1999999999919</v>
      </c>
      <c r="V534" s="64">
        <f t="shared" si="33"/>
        <v>0.39253148312043135</v>
      </c>
      <c r="W534" s="62">
        <f t="shared" ca="1" si="34"/>
        <v>0.39253148312043135</v>
      </c>
    </row>
    <row r="535" spans="20:23" ht="15.6" x14ac:dyDescent="0.3">
      <c r="T535" s="63">
        <f t="shared" si="35"/>
        <v>0.18599999999996583</v>
      </c>
      <c r="U535" s="65">
        <f t="shared" ca="1" si="32"/>
        <v>1244.6399999999917</v>
      </c>
      <c r="V535" s="64">
        <f t="shared" si="33"/>
        <v>0.39210072008414959</v>
      </c>
      <c r="W535" s="62">
        <f t="shared" ca="1" si="34"/>
        <v>0.39210072008414959</v>
      </c>
    </row>
    <row r="536" spans="20:23" ht="15.6" x14ac:dyDescent="0.3">
      <c r="T536" s="63">
        <f t="shared" si="35"/>
        <v>0.19199999999996584</v>
      </c>
      <c r="U536" s="65">
        <f t="shared" ca="1" si="32"/>
        <v>1246.0799999999917</v>
      </c>
      <c r="V536" s="64">
        <f t="shared" si="33"/>
        <v>0.3916563298844396</v>
      </c>
      <c r="W536" s="62">
        <f t="shared" ca="1" si="34"/>
        <v>0.3916563298844396</v>
      </c>
    </row>
    <row r="537" spans="20:23" ht="15.6" x14ac:dyDescent="0.3">
      <c r="T537" s="63">
        <f t="shared" si="35"/>
        <v>0.19799999999996584</v>
      </c>
      <c r="U537" s="65">
        <f t="shared" ca="1" si="32"/>
        <v>1247.5199999999918</v>
      </c>
      <c r="V537" s="64">
        <f t="shared" si="33"/>
        <v>0.39119835994313351</v>
      </c>
      <c r="W537" s="62">
        <f t="shared" ca="1" si="34"/>
        <v>0.39119835994313351</v>
      </c>
    </row>
    <row r="538" spans="20:23" ht="15.6" x14ac:dyDescent="0.3">
      <c r="T538" s="63">
        <f t="shared" si="35"/>
        <v>0.20399999999996585</v>
      </c>
      <c r="U538" s="65">
        <f t="shared" ca="1" si="32"/>
        <v>1248.9599999999919</v>
      </c>
      <c r="V538" s="64">
        <f t="shared" si="33"/>
        <v>0.39072685909320198</v>
      </c>
      <c r="W538" s="62">
        <f t="shared" ca="1" si="34"/>
        <v>0.39072685909320198</v>
      </c>
    </row>
    <row r="539" spans="20:23" ht="15.6" x14ac:dyDescent="0.3">
      <c r="T539" s="63">
        <f t="shared" si="35"/>
        <v>0.20999999999996585</v>
      </c>
      <c r="U539" s="65">
        <f t="shared" ca="1" si="32"/>
        <v>1250.3999999999919</v>
      </c>
      <c r="V539" s="64">
        <f t="shared" si="33"/>
        <v>0.39024187757007711</v>
      </c>
      <c r="W539" s="62">
        <f t="shared" ca="1" si="34"/>
        <v>0.39024187757007711</v>
      </c>
    </row>
    <row r="540" spans="20:23" ht="15.6" x14ac:dyDescent="0.3">
      <c r="T540" s="63">
        <f t="shared" si="35"/>
        <v>0.21599999999996586</v>
      </c>
      <c r="U540" s="65">
        <f t="shared" ca="1" si="32"/>
        <v>1251.8399999999917</v>
      </c>
      <c r="V540" s="64">
        <f t="shared" si="33"/>
        <v>0.38974346700273232</v>
      </c>
      <c r="W540" s="62">
        <f t="shared" ca="1" si="34"/>
        <v>0.38974346700273232</v>
      </c>
    </row>
    <row r="541" spans="20:23" ht="15.6" x14ac:dyDescent="0.3">
      <c r="T541" s="63">
        <f t="shared" si="35"/>
        <v>0.22199999999996586</v>
      </c>
      <c r="U541" s="65">
        <f t="shared" ca="1" si="32"/>
        <v>1253.2799999999918</v>
      </c>
      <c r="V541" s="64">
        <f t="shared" si="33"/>
        <v>0.38923168040452322</v>
      </c>
      <c r="W541" s="62">
        <f t="shared" ca="1" si="34"/>
        <v>0.38923168040452322</v>
      </c>
    </row>
    <row r="542" spans="20:23" ht="15.6" x14ac:dyDescent="0.3">
      <c r="T542" s="63">
        <f t="shared" si="35"/>
        <v>0.22799999999996587</v>
      </c>
      <c r="U542" s="65">
        <f t="shared" ca="1" si="32"/>
        <v>1254.7199999999918</v>
      </c>
      <c r="V542" s="64">
        <f t="shared" si="33"/>
        <v>0.38870657216379051</v>
      </c>
      <c r="W542" s="62">
        <f t="shared" ca="1" si="34"/>
        <v>0.38870657216379051</v>
      </c>
    </row>
    <row r="543" spans="20:23" ht="15.6" x14ac:dyDescent="0.3">
      <c r="T543" s="63">
        <f t="shared" si="35"/>
        <v>0.23399999999996587</v>
      </c>
      <c r="U543" s="65">
        <f t="shared" ca="1" si="32"/>
        <v>1256.1599999999919</v>
      </c>
      <c r="V543" s="64">
        <f t="shared" si="33"/>
        <v>0.38816819803422792</v>
      </c>
      <c r="W543" s="62">
        <f t="shared" ca="1" si="34"/>
        <v>0.38816819803422792</v>
      </c>
    </row>
    <row r="544" spans="20:23" ht="15.6" x14ac:dyDescent="0.3">
      <c r="T544" s="63">
        <f t="shared" si="35"/>
        <v>0.23999999999996588</v>
      </c>
      <c r="U544" s="65">
        <f t="shared" ca="1" si="32"/>
        <v>1257.5999999999917</v>
      </c>
      <c r="V544" s="64">
        <f t="shared" si="33"/>
        <v>0.38761661512501733</v>
      </c>
      <c r="W544" s="62">
        <f t="shared" ca="1" si="34"/>
        <v>0.38761661512501733</v>
      </c>
    </row>
    <row r="545" spans="20:23" ht="15.6" x14ac:dyDescent="0.3">
      <c r="T545" s="63">
        <f t="shared" si="35"/>
        <v>0.24599999999996588</v>
      </c>
      <c r="U545" s="65">
        <f t="shared" ca="1" si="32"/>
        <v>1259.0399999999918</v>
      </c>
      <c r="V545" s="64">
        <f t="shared" si="33"/>
        <v>0.3870518818907337</v>
      </c>
      <c r="W545" s="62">
        <f t="shared" ca="1" si="34"/>
        <v>0.3870518818907337</v>
      </c>
    </row>
    <row r="546" spans="20:23" ht="15.6" x14ac:dyDescent="0.3">
      <c r="T546" s="63">
        <f t="shared" si="35"/>
        <v>0.25199999999996586</v>
      </c>
      <c r="U546" s="65">
        <f t="shared" ca="1" si="32"/>
        <v>1260.4799999999918</v>
      </c>
      <c r="V546" s="64">
        <f t="shared" si="33"/>
        <v>0.38647405812102198</v>
      </c>
      <c r="W546" s="62">
        <f t="shared" ca="1" si="34"/>
        <v>0.38647405812102198</v>
      </c>
    </row>
    <row r="547" spans="20:23" ht="15.6" x14ac:dyDescent="0.3">
      <c r="T547" s="63">
        <f t="shared" si="35"/>
        <v>0.25799999999996587</v>
      </c>
      <c r="U547" s="65">
        <f t="shared" ca="1" si="32"/>
        <v>1261.9199999999919</v>
      </c>
      <c r="V547" s="64">
        <f t="shared" si="33"/>
        <v>0.38588320493004863</v>
      </c>
      <c r="W547" s="62">
        <f t="shared" ca="1" si="34"/>
        <v>0.38588320493004863</v>
      </c>
    </row>
    <row r="548" spans="20:23" ht="15.6" x14ac:dyDescent="0.3">
      <c r="T548" s="63">
        <f t="shared" si="35"/>
        <v>0.26399999999996587</v>
      </c>
      <c r="U548" s="65">
        <f t="shared" ca="1" si="32"/>
        <v>1263.3599999999917</v>
      </c>
      <c r="V548" s="64">
        <f t="shared" si="33"/>
        <v>0.38527938474573109</v>
      </c>
      <c r="W548" s="62">
        <f t="shared" ca="1" si="34"/>
        <v>0.38527938474573109</v>
      </c>
    </row>
    <row r="549" spans="20:23" ht="15.6" x14ac:dyDescent="0.3">
      <c r="T549" s="63">
        <f t="shared" si="35"/>
        <v>0.26999999999996588</v>
      </c>
      <c r="U549" s="65">
        <f t="shared" ca="1" si="32"/>
        <v>1264.7999999999918</v>
      </c>
      <c r="V549" s="64">
        <f t="shared" si="33"/>
        <v>0.38466266129874638</v>
      </c>
      <c r="W549" s="62">
        <f t="shared" ca="1" si="34"/>
        <v>0.38466266129874638</v>
      </c>
    </row>
    <row r="550" spans="20:23" ht="15.6" x14ac:dyDescent="0.3">
      <c r="T550" s="63">
        <f t="shared" si="35"/>
        <v>0.27599999999996588</v>
      </c>
      <c r="U550" s="65">
        <f t="shared" ca="1" si="32"/>
        <v>1266.2399999999918</v>
      </c>
      <c r="V550" s="64">
        <f t="shared" si="33"/>
        <v>0.38403309961132287</v>
      </c>
      <c r="W550" s="62">
        <f t="shared" ca="1" si="34"/>
        <v>0.38403309961132287</v>
      </c>
    </row>
    <row r="551" spans="20:23" ht="15.6" x14ac:dyDescent="0.3">
      <c r="T551" s="63">
        <f t="shared" si="35"/>
        <v>0.28199999999996589</v>
      </c>
      <c r="U551" s="65">
        <f t="shared" ca="1" si="32"/>
        <v>1267.6799999999919</v>
      </c>
      <c r="V551" s="64">
        <f t="shared" si="33"/>
        <v>0.38339076598581778</v>
      </c>
      <c r="W551" s="62">
        <f t="shared" ca="1" si="34"/>
        <v>0.38339076598581778</v>
      </c>
    </row>
    <row r="552" spans="20:23" ht="15.6" x14ac:dyDescent="0.3">
      <c r="T552" s="63">
        <f t="shared" si="35"/>
        <v>0.28799999999996589</v>
      </c>
      <c r="U552" s="65">
        <f t="shared" ca="1" si="32"/>
        <v>1269.1199999999917</v>
      </c>
      <c r="V552" s="64">
        <f t="shared" si="33"/>
        <v>0.38273572799308231</v>
      </c>
      <c r="W552" s="62">
        <f t="shared" ca="1" si="34"/>
        <v>0.38273572799308231</v>
      </c>
    </row>
    <row r="553" spans="20:23" ht="15.6" x14ac:dyDescent="0.3">
      <c r="T553" s="63">
        <f t="shared" si="35"/>
        <v>0.2939999999999659</v>
      </c>
      <c r="U553" s="65">
        <f t="shared" ca="1" si="32"/>
        <v>1270.5599999999918</v>
      </c>
      <c r="V553" s="64">
        <f t="shared" si="33"/>
        <v>0.38206805446061809</v>
      </c>
      <c r="W553" s="62">
        <f t="shared" ca="1" si="34"/>
        <v>0.38206805446061809</v>
      </c>
    </row>
    <row r="554" spans="20:23" ht="15.6" x14ac:dyDescent="0.3">
      <c r="T554" s="63">
        <f t="shared" si="35"/>
        <v>0.29999999999996591</v>
      </c>
      <c r="U554" s="65">
        <f t="shared" ca="1" si="32"/>
        <v>1271.9999999999918</v>
      </c>
      <c r="V554" s="64">
        <f t="shared" si="33"/>
        <v>0.38138781546052802</v>
      </c>
      <c r="W554" s="62">
        <f t="shared" ca="1" si="34"/>
        <v>0.38138781546052802</v>
      </c>
    </row>
    <row r="555" spans="20:23" ht="15.6" x14ac:dyDescent="0.3">
      <c r="T555" s="63">
        <f t="shared" si="35"/>
        <v>0.30599999999996591</v>
      </c>
      <c r="U555" s="65">
        <f t="shared" ca="1" si="32"/>
        <v>1273.4399999999919</v>
      </c>
      <c r="V555" s="64">
        <f t="shared" si="33"/>
        <v>0.38069508229726368</v>
      </c>
      <c r="W555" s="62">
        <f t="shared" ca="1" si="34"/>
        <v>0.38069508229726368</v>
      </c>
    </row>
    <row r="556" spans="20:23" ht="15.6" x14ac:dyDescent="0.3">
      <c r="T556" s="63">
        <f t="shared" si="35"/>
        <v>0.31199999999996592</v>
      </c>
      <c r="U556" s="65">
        <f t="shared" ca="1" si="32"/>
        <v>1274.8799999999919</v>
      </c>
      <c r="V556" s="64">
        <f t="shared" si="33"/>
        <v>0.3799899274951728</v>
      </c>
      <c r="W556" s="62">
        <f t="shared" ca="1" si="34"/>
        <v>0.3799899274951728</v>
      </c>
    </row>
    <row r="557" spans="20:23" ht="15.6" x14ac:dyDescent="0.3">
      <c r="T557" s="63">
        <f t="shared" si="35"/>
        <v>0.31799999999996592</v>
      </c>
      <c r="U557" s="65">
        <f t="shared" ca="1" si="32"/>
        <v>1276.3199999999918</v>
      </c>
      <c r="V557" s="64">
        <f t="shared" si="33"/>
        <v>0.37927242478584994</v>
      </c>
      <c r="W557" s="62">
        <f t="shared" ca="1" si="34"/>
        <v>0.37927242478584994</v>
      </c>
    </row>
    <row r="558" spans="20:23" ht="15.6" x14ac:dyDescent="0.3">
      <c r="T558" s="63">
        <f t="shared" si="35"/>
        <v>0.32399999999996593</v>
      </c>
      <c r="U558" s="65">
        <f t="shared" ca="1" si="32"/>
        <v>1277.7599999999918</v>
      </c>
      <c r="V558" s="64">
        <f t="shared" si="33"/>
        <v>0.37854264909529289</v>
      </c>
      <c r="W558" s="62">
        <f t="shared" ca="1" si="34"/>
        <v>0.37854264909529289</v>
      </c>
    </row>
    <row r="559" spans="20:23" ht="15.6" x14ac:dyDescent="0.3">
      <c r="T559" s="63">
        <f t="shared" si="35"/>
        <v>0.32999999999996593</v>
      </c>
      <c r="U559" s="65">
        <f t="shared" ca="1" si="32"/>
        <v>1279.1999999999919</v>
      </c>
      <c r="V559" s="64">
        <f t="shared" si="33"/>
        <v>0.37780067653086885</v>
      </c>
      <c r="W559" s="62">
        <f t="shared" ca="1" si="34"/>
        <v>0.37780067653086885</v>
      </c>
    </row>
    <row r="560" spans="20:23" ht="15.6" x14ac:dyDescent="0.3">
      <c r="T560" s="63">
        <f t="shared" si="35"/>
        <v>0.33599999999996594</v>
      </c>
      <c r="U560" s="65">
        <f t="shared" ca="1" si="32"/>
        <v>1280.6399999999919</v>
      </c>
      <c r="V560" s="64">
        <f t="shared" si="33"/>
        <v>0.37704658436809241</v>
      </c>
      <c r="W560" s="62">
        <f t="shared" ca="1" si="34"/>
        <v>0.37704658436809241</v>
      </c>
    </row>
    <row r="561" spans="20:23" ht="15.6" x14ac:dyDescent="0.3">
      <c r="T561" s="63">
        <f t="shared" si="35"/>
        <v>0.34199999999996594</v>
      </c>
      <c r="U561" s="65">
        <f t="shared" ca="1" si="32"/>
        <v>1282.0799999999917</v>
      </c>
      <c r="V561" s="64">
        <f t="shared" si="33"/>
        <v>0.37628045103721969</v>
      </c>
      <c r="W561" s="62">
        <f t="shared" ca="1" si="34"/>
        <v>0.37628045103721969</v>
      </c>
    </row>
    <row r="562" spans="20:23" ht="15.6" x14ac:dyDescent="0.3">
      <c r="T562" s="63">
        <f t="shared" si="35"/>
        <v>0.34799999999996595</v>
      </c>
      <c r="U562" s="65">
        <f t="shared" ca="1" si="32"/>
        <v>1283.5199999999918</v>
      </c>
      <c r="V562" s="64">
        <f t="shared" si="33"/>
        <v>0.37550235610966098</v>
      </c>
      <c r="W562" s="62">
        <f t="shared" ca="1" si="34"/>
        <v>0.37550235610966098</v>
      </c>
    </row>
    <row r="563" spans="20:23" ht="15.6" x14ac:dyDescent="0.3">
      <c r="T563" s="63">
        <f t="shared" si="35"/>
        <v>0.35399999999996595</v>
      </c>
      <c r="U563" s="65">
        <f t="shared" ca="1" si="32"/>
        <v>1284.9599999999919</v>
      </c>
      <c r="V563" s="64">
        <f t="shared" si="33"/>
        <v>0.37471238028421572</v>
      </c>
      <c r="W563" s="62">
        <f t="shared" ca="1" si="34"/>
        <v>0.37471238028421572</v>
      </c>
    </row>
    <row r="564" spans="20:23" ht="15.6" x14ac:dyDescent="0.3">
      <c r="T564" s="63">
        <f t="shared" si="35"/>
        <v>0.35999999999996596</v>
      </c>
      <c r="U564" s="65">
        <f t="shared" ca="1" si="32"/>
        <v>1286.3999999999919</v>
      </c>
      <c r="V564" s="64">
        <f t="shared" si="33"/>
        <v>0.37391060537313298</v>
      </c>
      <c r="W564" s="62">
        <f t="shared" ca="1" si="34"/>
        <v>0.37391060537313298</v>
      </c>
    </row>
    <row r="565" spans="20:23" ht="15.6" x14ac:dyDescent="0.3">
      <c r="T565" s="63">
        <f t="shared" si="35"/>
        <v>0.36599999999996596</v>
      </c>
      <c r="U565" s="65">
        <f t="shared" ca="1" si="32"/>
        <v>1287.8399999999917</v>
      </c>
      <c r="V565" s="64">
        <f t="shared" si="33"/>
        <v>0.37309711428800074</v>
      </c>
      <c r="W565" s="62">
        <f t="shared" ca="1" si="34"/>
        <v>0.37309711428800074</v>
      </c>
    </row>
    <row r="566" spans="20:23" ht="15.6" x14ac:dyDescent="0.3">
      <c r="T566" s="63">
        <f t="shared" si="35"/>
        <v>0.37199999999996597</v>
      </c>
      <c r="U566" s="65">
        <f t="shared" ca="1" si="32"/>
        <v>1289.2799999999918</v>
      </c>
      <c r="V566" s="64">
        <f t="shared" si="33"/>
        <v>0.3722719910254676</v>
      </c>
      <c r="W566" s="62">
        <f t="shared" ca="1" si="34"/>
        <v>0.3722719910254676</v>
      </c>
    </row>
    <row r="567" spans="20:23" ht="15.6" x14ac:dyDescent="0.3">
      <c r="T567" s="63">
        <f t="shared" si="35"/>
        <v>0.37799999999996597</v>
      </c>
      <c r="U567" s="65">
        <f t="shared" ca="1" si="32"/>
        <v>1290.7199999999918</v>
      </c>
      <c r="V567" s="64">
        <f t="shared" si="33"/>
        <v>0.37143532065279994</v>
      </c>
      <c r="W567" s="62">
        <f t="shared" ca="1" si="34"/>
        <v>0.37143532065279994</v>
      </c>
    </row>
    <row r="568" spans="20:23" ht="15.6" x14ac:dyDescent="0.3">
      <c r="T568" s="63">
        <f t="shared" si="35"/>
        <v>0.38399999999996598</v>
      </c>
      <c r="U568" s="65">
        <f t="shared" ca="1" si="32"/>
        <v>1292.1599999999919</v>
      </c>
      <c r="V568" s="64">
        <f t="shared" si="33"/>
        <v>0.37058718929327844</v>
      </c>
      <c r="W568" s="62">
        <f t="shared" ca="1" si="34"/>
        <v>0.37058718929327844</v>
      </c>
    </row>
    <row r="569" spans="20:23" ht="15.6" x14ac:dyDescent="0.3">
      <c r="T569" s="63">
        <f t="shared" si="35"/>
        <v>0.38999999999996598</v>
      </c>
      <c r="U569" s="65">
        <f t="shared" ca="1" si="32"/>
        <v>1293.5999999999917</v>
      </c>
      <c r="V569" s="64">
        <f t="shared" si="33"/>
        <v>0.36972768411143725</v>
      </c>
      <c r="W569" s="62">
        <f t="shared" ca="1" si="34"/>
        <v>0.36972768411143725</v>
      </c>
    </row>
    <row r="570" spans="20:23" ht="15.6" x14ac:dyDescent="0.3">
      <c r="T570" s="63">
        <f t="shared" si="35"/>
        <v>0.39599999999996599</v>
      </c>
      <c r="U570" s="65">
        <f t="shared" ca="1" si="32"/>
        <v>1295.0399999999918</v>
      </c>
      <c r="V570" s="64">
        <f t="shared" si="33"/>
        <v>0.36885689329814969</v>
      </c>
      <c r="W570" s="62">
        <f t="shared" ca="1" si="34"/>
        <v>0.36885689329814969</v>
      </c>
    </row>
    <row r="571" spans="20:23" ht="15.6" x14ac:dyDescent="0.3">
      <c r="T571" s="63">
        <f t="shared" si="35"/>
        <v>0.401999999999966</v>
      </c>
      <c r="U571" s="65">
        <f t="shared" ca="1" si="32"/>
        <v>1296.4799999999918</v>
      </c>
      <c r="V571" s="64">
        <f t="shared" si="33"/>
        <v>0.3679749060555631</v>
      </c>
      <c r="W571" s="62">
        <f t="shared" ca="1" si="34"/>
        <v>0.3679749060555631</v>
      </c>
    </row>
    <row r="572" spans="20:23" ht="15.6" x14ac:dyDescent="0.3">
      <c r="T572" s="63">
        <f t="shared" si="35"/>
        <v>0.407999999999966</v>
      </c>
      <c r="U572" s="65">
        <f t="shared" ca="1" si="32"/>
        <v>1297.9199999999919</v>
      </c>
      <c r="V572" s="64">
        <f t="shared" si="33"/>
        <v>0.3670818125818876</v>
      </c>
      <c r="W572" s="62">
        <f t="shared" ca="1" si="34"/>
        <v>0.3670818125818876</v>
      </c>
    </row>
    <row r="573" spans="20:23" ht="15.6" x14ac:dyDescent="0.3">
      <c r="T573" s="63">
        <f t="shared" si="35"/>
        <v>0.41399999999996601</v>
      </c>
      <c r="U573" s="65">
        <f t="shared" ca="1" si="32"/>
        <v>1299.3599999999919</v>
      </c>
      <c r="V573" s="64">
        <f t="shared" si="33"/>
        <v>0.36617770405604183</v>
      </c>
      <c r="W573" s="62">
        <f t="shared" ca="1" si="34"/>
        <v>0.36617770405604183</v>
      </c>
    </row>
    <row r="574" spans="20:23" ht="15.6" x14ac:dyDescent="0.3">
      <c r="T574" s="63">
        <f t="shared" si="35"/>
        <v>0.41999999999996601</v>
      </c>
      <c r="U574" s="65">
        <f t="shared" ca="1" si="32"/>
        <v>1300.7999999999918</v>
      </c>
      <c r="V574" s="64">
        <f t="shared" si="33"/>
        <v>0.36526267262215911</v>
      </c>
      <c r="W574" s="62">
        <f t="shared" ca="1" si="34"/>
        <v>0.36526267262215911</v>
      </c>
    </row>
    <row r="575" spans="20:23" ht="15.6" x14ac:dyDescent="0.3">
      <c r="T575" s="63">
        <f t="shared" si="35"/>
        <v>0.42599999999996602</v>
      </c>
      <c r="U575" s="65">
        <f t="shared" ca="1" si="32"/>
        <v>1302.2399999999918</v>
      </c>
      <c r="V575" s="64">
        <f t="shared" si="33"/>
        <v>0.36433681137395835</v>
      </c>
      <c r="W575" s="62">
        <f t="shared" ca="1" si="34"/>
        <v>0.36433681137395835</v>
      </c>
    </row>
    <row r="576" spans="20:23" ht="15.6" x14ac:dyDescent="0.3">
      <c r="T576" s="63">
        <f t="shared" si="35"/>
        <v>0.43199999999996602</v>
      </c>
      <c r="U576" s="65">
        <f t="shared" ca="1" si="32"/>
        <v>1303.6799999999919</v>
      </c>
      <c r="V576" s="64">
        <f t="shared" si="33"/>
        <v>0.36340021433898256</v>
      </c>
      <c r="W576" s="62">
        <f t="shared" ca="1" si="34"/>
        <v>0.36340021433898256</v>
      </c>
    </row>
    <row r="577" spans="20:23" ht="15.6" x14ac:dyDescent="0.3">
      <c r="T577" s="63">
        <f t="shared" si="35"/>
        <v>0.43799999999996603</v>
      </c>
      <c r="U577" s="65">
        <f t="shared" ca="1" si="32"/>
        <v>1305.1199999999919</v>
      </c>
      <c r="V577" s="64">
        <f t="shared" si="33"/>
        <v>0.36245297646270963</v>
      </c>
      <c r="W577" s="62">
        <f t="shared" ca="1" si="34"/>
        <v>0.36245297646270963</v>
      </c>
    </row>
    <row r="578" spans="20:23" ht="15.6" x14ac:dyDescent="0.3">
      <c r="T578" s="63">
        <f t="shared" si="35"/>
        <v>0.44399999999996603</v>
      </c>
      <c r="U578" s="65">
        <f t="shared" ca="1" si="32"/>
        <v>1306.5599999999918</v>
      </c>
      <c r="V578" s="64">
        <f t="shared" si="33"/>
        <v>0.36149519359253823</v>
      </c>
      <c r="W578" s="62">
        <f t="shared" ca="1" si="34"/>
        <v>0.36149519359253823</v>
      </c>
    </row>
    <row r="579" spans="20:23" ht="15.6" x14ac:dyDescent="0.3">
      <c r="T579" s="63">
        <f t="shared" si="35"/>
        <v>0.44999999999996604</v>
      </c>
      <c r="U579" s="65">
        <f t="shared" ca="1" si="32"/>
        <v>1307.9999999999918</v>
      </c>
      <c r="V579" s="64">
        <f t="shared" si="33"/>
        <v>0.3605269624616535</v>
      </c>
      <c r="W579" s="62">
        <f t="shared" ca="1" si="34"/>
        <v>0.3605269624616535</v>
      </c>
    </row>
    <row r="580" spans="20:23" ht="15.6" x14ac:dyDescent="0.3">
      <c r="T580" s="63">
        <f t="shared" si="35"/>
        <v>0.45599999999996604</v>
      </c>
      <c r="U580" s="65">
        <f t="shared" ca="1" si="32"/>
        <v>1309.4399999999919</v>
      </c>
      <c r="V580" s="64">
        <f t="shared" si="33"/>
        <v>0.35954838067277517</v>
      </c>
      <c r="W580" s="62">
        <f t="shared" ca="1" si="34"/>
        <v>0.35954838067277517</v>
      </c>
    </row>
    <row r="581" spans="20:23" ht="15.6" x14ac:dyDescent="0.3">
      <c r="T581" s="63">
        <f t="shared" si="35"/>
        <v>0.46199999999996605</v>
      </c>
      <c r="U581" s="65">
        <f t="shared" ref="U581:U644" ca="1" si="36">$F$2+T581*$J$3</f>
        <v>1310.8799999999919</v>
      </c>
      <c r="V581" s="64">
        <f t="shared" ref="V581:V644" si="37">_xlfn.NORM.S.DIST(T581,0)</f>
        <v>0.35855954668179352</v>
      </c>
      <c r="W581" s="62">
        <f t="shared" ref="W581:W644" ca="1" si="38">IF(AND(U581&gt;=$R$2,U581&lt;=$S$2),V581,"")</f>
        <v>0.35855954668179352</v>
      </c>
    </row>
    <row r="582" spans="20:23" ht="15.6" x14ac:dyDescent="0.3">
      <c r="T582" s="63">
        <f t="shared" ref="T582:T645" si="39">T581+0.006</f>
        <v>0.46799999999996605</v>
      </c>
      <c r="U582" s="65">
        <f t="shared" ca="1" si="36"/>
        <v>1312.3199999999918</v>
      </c>
      <c r="V582" s="64">
        <f t="shared" si="37"/>
        <v>0.35756055978129531</v>
      </c>
      <c r="W582" s="62">
        <f t="shared" ca="1" si="38"/>
        <v>0.35756055978129531</v>
      </c>
    </row>
    <row r="583" spans="20:23" ht="15.6" x14ac:dyDescent="0.3">
      <c r="T583" s="63">
        <f t="shared" si="39"/>
        <v>0.47399999999996606</v>
      </c>
      <c r="U583" s="65">
        <f t="shared" ca="1" si="36"/>
        <v>1313.7599999999918</v>
      </c>
      <c r="V583" s="64">
        <f t="shared" si="37"/>
        <v>0.35655152008398477</v>
      </c>
      <c r="W583" s="62">
        <f t="shared" ca="1" si="38"/>
        <v>0.35655152008398477</v>
      </c>
    </row>
    <row r="584" spans="20:23" ht="15.6" x14ac:dyDescent="0.3">
      <c r="T584" s="63">
        <f t="shared" si="39"/>
        <v>0.47999999999996606</v>
      </c>
      <c r="U584" s="65">
        <f t="shared" ca="1" si="36"/>
        <v>1315.1999999999919</v>
      </c>
      <c r="V584" s="64">
        <f t="shared" si="37"/>
        <v>0.35553252850600287</v>
      </c>
      <c r="W584" s="62">
        <f t="shared" ca="1" si="38"/>
        <v>0.35553252850600287</v>
      </c>
    </row>
    <row r="585" spans="20:23" ht="15.6" x14ac:dyDescent="0.3">
      <c r="T585" s="63">
        <f t="shared" si="39"/>
        <v>0.48599999999996607</v>
      </c>
      <c r="U585" s="65">
        <f t="shared" ca="1" si="36"/>
        <v>1316.6399999999919</v>
      </c>
      <c r="V585" s="64">
        <f t="shared" si="37"/>
        <v>0.35450368675014909</v>
      </c>
      <c r="W585" s="62">
        <f t="shared" ca="1" si="38"/>
        <v>0.35450368675014909</v>
      </c>
    </row>
    <row r="586" spans="20:23" ht="15.6" x14ac:dyDescent="0.3">
      <c r="T586" s="63">
        <f t="shared" si="39"/>
        <v>0.49199999999996608</v>
      </c>
      <c r="U586" s="65">
        <f t="shared" ca="1" si="36"/>
        <v>1318.0799999999917</v>
      </c>
      <c r="V586" s="64">
        <f t="shared" si="37"/>
        <v>0.35346509728900927</v>
      </c>
      <c r="W586" s="62">
        <f t="shared" ca="1" si="38"/>
        <v>0.35346509728900927</v>
      </c>
    </row>
    <row r="587" spans="20:23" ht="15.6" x14ac:dyDescent="0.3">
      <c r="T587" s="63">
        <f t="shared" si="39"/>
        <v>0.49799999999996608</v>
      </c>
      <c r="U587" s="65">
        <f t="shared" ca="1" si="36"/>
        <v>1319.5199999999918</v>
      </c>
      <c r="V587" s="64">
        <f t="shared" si="37"/>
        <v>0.35241686334799383</v>
      </c>
      <c r="W587" s="62">
        <f t="shared" ca="1" si="38"/>
        <v>0.35241686334799383</v>
      </c>
    </row>
    <row r="588" spans="20:23" ht="15.6" x14ac:dyDescent="0.3">
      <c r="T588" s="63">
        <f t="shared" si="39"/>
        <v>0.50399999999996603</v>
      </c>
      <c r="U588" s="65">
        <f t="shared" ca="1" si="36"/>
        <v>1320.9599999999919</v>
      </c>
      <c r="V588" s="64">
        <f t="shared" si="37"/>
        <v>0.35135908888829004</v>
      </c>
      <c r="W588" s="62">
        <f t="shared" ca="1" si="38"/>
        <v>0.35135908888829004</v>
      </c>
    </row>
    <row r="589" spans="20:23" ht="15.6" x14ac:dyDescent="0.3">
      <c r="T589" s="63">
        <f t="shared" si="39"/>
        <v>0.50999999999996604</v>
      </c>
      <c r="U589" s="65">
        <f t="shared" ca="1" si="36"/>
        <v>1322.3999999999919</v>
      </c>
      <c r="V589" s="64">
        <f t="shared" si="37"/>
        <v>0.35029187858973188</v>
      </c>
      <c r="W589" s="62">
        <f t="shared" ca="1" si="38"/>
        <v>0.35029187858973188</v>
      </c>
    </row>
    <row r="590" spans="20:23" ht="15.6" x14ac:dyDescent="0.3">
      <c r="T590" s="63">
        <f t="shared" si="39"/>
        <v>0.51599999999996604</v>
      </c>
      <c r="U590" s="65">
        <f t="shared" ca="1" si="36"/>
        <v>1323.839999999992</v>
      </c>
      <c r="V590" s="64">
        <f t="shared" si="37"/>
        <v>0.34921533783359282</v>
      </c>
      <c r="W590" s="62">
        <f t="shared" ca="1" si="38"/>
        <v>0.34921533783359282</v>
      </c>
    </row>
    <row r="591" spans="20:23" ht="15.6" x14ac:dyDescent="0.3">
      <c r="T591" s="63">
        <f t="shared" si="39"/>
        <v>0.52199999999996605</v>
      </c>
      <c r="U591" s="65">
        <f t="shared" ca="1" si="36"/>
        <v>1325.2799999999918</v>
      </c>
      <c r="V591" s="64">
        <f t="shared" si="37"/>
        <v>0.34812957268530315</v>
      </c>
      <c r="W591" s="62">
        <f t="shared" ca="1" si="38"/>
        <v>0.34812957268530315</v>
      </c>
    </row>
    <row r="592" spans="20:23" ht="15.6" x14ac:dyDescent="0.3">
      <c r="T592" s="63">
        <f t="shared" si="39"/>
        <v>0.52799999999996605</v>
      </c>
      <c r="U592" s="65">
        <f t="shared" ca="1" si="36"/>
        <v>1326.7199999999918</v>
      </c>
      <c r="V592" s="64">
        <f t="shared" si="37"/>
        <v>0.34703468987709851</v>
      </c>
      <c r="W592" s="62">
        <f t="shared" ca="1" si="38"/>
        <v>0.34703468987709851</v>
      </c>
    </row>
    <row r="593" spans="20:23" ht="15.6" x14ac:dyDescent="0.3">
      <c r="T593" s="63">
        <f t="shared" si="39"/>
        <v>0.53399999999996606</v>
      </c>
      <c r="U593" s="65">
        <f t="shared" ca="1" si="36"/>
        <v>1328.1599999999919</v>
      </c>
      <c r="V593" s="64">
        <f t="shared" si="37"/>
        <v>0.34593079679060118</v>
      </c>
      <c r="W593" s="62">
        <f t="shared" ca="1" si="38"/>
        <v>0.34593079679060118</v>
      </c>
    </row>
    <row r="594" spans="20:23" ht="15.6" x14ac:dyDescent="0.3">
      <c r="T594" s="63">
        <f t="shared" si="39"/>
        <v>0.53999999999996606</v>
      </c>
      <c r="U594" s="65">
        <f t="shared" ca="1" si="36"/>
        <v>1329.599999999992</v>
      </c>
      <c r="V594" s="64">
        <f t="shared" si="37"/>
        <v>0.34481800143933972</v>
      </c>
      <c r="W594" s="62">
        <f t="shared" ca="1" si="38"/>
        <v>0.34481800143933972</v>
      </c>
    </row>
    <row r="595" spans="20:23" ht="15.6" x14ac:dyDescent="0.3">
      <c r="T595" s="63">
        <f t="shared" si="39"/>
        <v>0.54599999999996607</v>
      </c>
      <c r="U595" s="65">
        <f t="shared" ca="1" si="36"/>
        <v>1331.0399999999918</v>
      </c>
      <c r="V595" s="64">
        <f t="shared" si="37"/>
        <v>0.34369641245121002</v>
      </c>
      <c r="W595" s="62">
        <f t="shared" ca="1" si="38"/>
        <v>0.34369641245121002</v>
      </c>
    </row>
    <row r="596" spans="20:23" ht="15.6" x14ac:dyDescent="0.3">
      <c r="T596" s="63">
        <f t="shared" si="39"/>
        <v>0.55199999999996607</v>
      </c>
      <c r="U596" s="65">
        <f t="shared" ca="1" si="36"/>
        <v>1332.4799999999918</v>
      </c>
      <c r="V596" s="64">
        <f t="shared" si="37"/>
        <v>0.34256613905088257</v>
      </c>
      <c r="W596" s="62">
        <f t="shared" ca="1" si="38"/>
        <v>0.34256613905088257</v>
      </c>
    </row>
    <row r="597" spans="20:23" ht="15.6" x14ac:dyDescent="0.3">
      <c r="T597" s="63">
        <f t="shared" si="39"/>
        <v>0.55799999999996608</v>
      </c>
      <c r="U597" s="65">
        <f t="shared" ca="1" si="36"/>
        <v>1333.9199999999919</v>
      </c>
      <c r="V597" s="64">
        <f t="shared" si="37"/>
        <v>0.34142729104215852</v>
      </c>
      <c r="W597" s="62">
        <f t="shared" ca="1" si="38"/>
        <v>0.34142729104215852</v>
      </c>
    </row>
    <row r="598" spans="20:23" ht="15.6" x14ac:dyDescent="0.3">
      <c r="T598" s="63">
        <f t="shared" si="39"/>
        <v>0.56399999999996608</v>
      </c>
      <c r="U598" s="65">
        <f t="shared" ca="1" si="36"/>
        <v>1335.3599999999919</v>
      </c>
      <c r="V598" s="64">
        <f t="shared" si="37"/>
        <v>0.34027997879028016</v>
      </c>
      <c r="W598" s="62">
        <f t="shared" ca="1" si="38"/>
        <v>0.34027997879028016</v>
      </c>
    </row>
    <row r="599" spans="20:23" ht="15.6" x14ac:dyDescent="0.3">
      <c r="T599" s="63">
        <f t="shared" si="39"/>
        <v>0.56999999999996609</v>
      </c>
      <c r="U599" s="65">
        <f t="shared" ca="1" si="36"/>
        <v>1336.7999999999918</v>
      </c>
      <c r="V599" s="64">
        <f t="shared" si="37"/>
        <v>0.33912431320419878</v>
      </c>
      <c r="W599" s="62">
        <f t="shared" ca="1" si="38"/>
        <v>0.33912431320419878</v>
      </c>
    </row>
    <row r="600" spans="20:23" ht="15.6" x14ac:dyDescent="0.3">
      <c r="T600" s="63">
        <f t="shared" si="39"/>
        <v>0.57599999999996609</v>
      </c>
      <c r="U600" s="65">
        <f t="shared" ca="1" si="36"/>
        <v>1338.2399999999918</v>
      </c>
      <c r="V600" s="64">
        <f t="shared" si="37"/>
        <v>0.3379604057188037</v>
      </c>
      <c r="W600" s="62">
        <f t="shared" ca="1" si="38"/>
        <v>0.3379604057188037</v>
      </c>
    </row>
    <row r="601" spans="20:23" ht="15.6" x14ac:dyDescent="0.3">
      <c r="T601" s="63">
        <f t="shared" si="39"/>
        <v>0.5819999999999661</v>
      </c>
      <c r="U601" s="65">
        <f t="shared" ca="1" si="36"/>
        <v>1339.6799999999919</v>
      </c>
      <c r="V601" s="64">
        <f t="shared" si="37"/>
        <v>0.33678836827711761</v>
      </c>
      <c r="W601" s="62">
        <f t="shared" ca="1" si="38"/>
        <v>0.33678836827711761</v>
      </c>
    </row>
    <row r="602" spans="20:23" ht="15.6" x14ac:dyDescent="0.3">
      <c r="T602" s="63">
        <f t="shared" si="39"/>
        <v>0.58799999999996611</v>
      </c>
      <c r="U602" s="65">
        <f t="shared" ca="1" si="36"/>
        <v>1341.1199999999919</v>
      </c>
      <c r="V602" s="64">
        <f t="shared" si="37"/>
        <v>0.33560831331246066</v>
      </c>
      <c r="W602" s="62">
        <f t="shared" ca="1" si="38"/>
        <v>0.33560831331246066</v>
      </c>
    </row>
    <row r="603" spans="20:23" ht="15.6" x14ac:dyDescent="0.3">
      <c r="T603" s="63">
        <f t="shared" si="39"/>
        <v>0.59399999999996611</v>
      </c>
      <c r="U603" s="65">
        <f t="shared" ca="1" si="36"/>
        <v>1342.5599999999918</v>
      </c>
      <c r="V603" s="64">
        <f t="shared" si="37"/>
        <v>0.33442035373058826</v>
      </c>
      <c r="W603" s="62">
        <f t="shared" ca="1" si="38"/>
        <v>0.33442035373058826</v>
      </c>
    </row>
    <row r="604" spans="20:23" ht="15.6" x14ac:dyDescent="0.3">
      <c r="T604" s="63">
        <f t="shared" si="39"/>
        <v>0.59999999999996612</v>
      </c>
      <c r="U604" s="65">
        <f t="shared" ca="1" si="36"/>
        <v>1343.9999999999918</v>
      </c>
      <c r="V604" s="64">
        <f t="shared" si="37"/>
        <v>0.33322460289180644</v>
      </c>
      <c r="W604" s="62">
        <f t="shared" ca="1" si="38"/>
        <v>0.33322460289180644</v>
      </c>
    </row>
    <row r="605" spans="20:23" ht="15.6" x14ac:dyDescent="0.3">
      <c r="T605" s="63">
        <f t="shared" si="39"/>
        <v>0.60599999999996612</v>
      </c>
      <c r="U605" s="65">
        <f t="shared" ca="1" si="36"/>
        <v>1345.4399999999919</v>
      </c>
      <c r="V605" s="64">
        <f t="shared" si="37"/>
        <v>0.33202117459306812</v>
      </c>
      <c r="W605" s="62">
        <f t="shared" ca="1" si="38"/>
        <v>0.33202117459306812</v>
      </c>
    </row>
    <row r="606" spans="20:23" ht="15.6" x14ac:dyDescent="0.3">
      <c r="T606" s="63">
        <f t="shared" si="39"/>
        <v>0.61199999999996613</v>
      </c>
      <c r="U606" s="65">
        <f t="shared" ca="1" si="36"/>
        <v>1346.8799999999919</v>
      </c>
      <c r="V606" s="64">
        <f t="shared" si="37"/>
        <v>0.33081018305005522</v>
      </c>
      <c r="W606" s="62">
        <f t="shared" ca="1" si="38"/>
        <v>0.33081018305005522</v>
      </c>
    </row>
    <row r="607" spans="20:23" ht="15.6" x14ac:dyDescent="0.3">
      <c r="T607" s="63">
        <f t="shared" si="39"/>
        <v>0.61799999999996613</v>
      </c>
      <c r="U607" s="65">
        <f t="shared" ca="1" si="36"/>
        <v>1348.319999999992</v>
      </c>
      <c r="V607" s="64">
        <f t="shared" si="37"/>
        <v>0.32959174287924903</v>
      </c>
      <c r="W607" s="62">
        <f t="shared" ca="1" si="38"/>
        <v>0.32959174287924903</v>
      </c>
    </row>
    <row r="608" spans="20:23" ht="15.6" x14ac:dyDescent="0.3">
      <c r="T608" s="63">
        <f t="shared" si="39"/>
        <v>0.62399999999996614</v>
      </c>
      <c r="U608" s="65">
        <f t="shared" ca="1" si="36"/>
        <v>1349.7599999999918</v>
      </c>
      <c r="V608" s="64">
        <f t="shared" si="37"/>
        <v>0.32836596907999455</v>
      </c>
      <c r="W608" s="62">
        <f t="shared" ca="1" si="38"/>
        <v>0.32836596907999455</v>
      </c>
    </row>
    <row r="609" spans="20:23" ht="15.6" x14ac:dyDescent="0.3">
      <c r="T609" s="63">
        <f t="shared" si="39"/>
        <v>0.62999999999996614</v>
      </c>
      <c r="U609" s="65">
        <f t="shared" ca="1" si="36"/>
        <v>1351.1999999999919</v>
      </c>
      <c r="V609" s="64">
        <f t="shared" si="37"/>
        <v>0.32713297701656147</v>
      </c>
      <c r="W609" s="62">
        <f t="shared" ca="1" si="38"/>
        <v>0.32713297701656147</v>
      </c>
    </row>
    <row r="610" spans="20:23" ht="15.6" x14ac:dyDescent="0.3">
      <c r="T610" s="63">
        <f t="shared" si="39"/>
        <v>0.63599999999996615</v>
      </c>
      <c r="U610" s="65">
        <f t="shared" ca="1" si="36"/>
        <v>1352.6399999999919</v>
      </c>
      <c r="V610" s="64">
        <f t="shared" si="37"/>
        <v>0.32589288240020553</v>
      </c>
      <c r="W610" s="62">
        <f t="shared" ca="1" si="38"/>
        <v>0.32589288240020553</v>
      </c>
    </row>
    <row r="611" spans="20:23" ht="15.6" x14ac:dyDescent="0.3">
      <c r="T611" s="63">
        <f t="shared" si="39"/>
        <v>0.64199999999996615</v>
      </c>
      <c r="U611" s="65">
        <f t="shared" ca="1" si="36"/>
        <v>1354.079999999992</v>
      </c>
      <c r="V611" s="64">
        <f t="shared" si="37"/>
        <v>0.32464580127123532</v>
      </c>
      <c r="W611" s="62">
        <f t="shared" ca="1" si="38"/>
        <v>0.32464580127123532</v>
      </c>
    </row>
    <row r="612" spans="20:23" ht="15.6" x14ac:dyDescent="0.3">
      <c r="T612" s="63">
        <f t="shared" si="39"/>
        <v>0.64799999999996616</v>
      </c>
      <c r="U612" s="65">
        <f t="shared" ca="1" si="36"/>
        <v>1355.5199999999918</v>
      </c>
      <c r="V612" s="64">
        <f t="shared" si="37"/>
        <v>0.323391849981087</v>
      </c>
      <c r="W612" s="62">
        <f t="shared" ca="1" si="38"/>
        <v>0.323391849981087</v>
      </c>
    </row>
    <row r="613" spans="20:23" ht="15.6" x14ac:dyDescent="0.3">
      <c r="T613" s="63">
        <f t="shared" si="39"/>
        <v>0.65399999999996616</v>
      </c>
      <c r="U613" s="65">
        <f t="shared" ca="1" si="36"/>
        <v>1356.9599999999919</v>
      </c>
      <c r="V613" s="64">
        <f t="shared" si="37"/>
        <v>0.32213114517441188</v>
      </c>
      <c r="W613" s="62">
        <f t="shared" ca="1" si="38"/>
        <v>0.32213114517441188</v>
      </c>
    </row>
    <row r="614" spans="20:23" ht="15.6" x14ac:dyDescent="0.3">
      <c r="T614" s="63">
        <f t="shared" si="39"/>
        <v>0.65999999999996617</v>
      </c>
      <c r="U614" s="65">
        <f t="shared" ca="1" si="36"/>
        <v>1358.3999999999919</v>
      </c>
      <c r="V614" s="64">
        <f t="shared" si="37"/>
        <v>0.32086380377117968</v>
      </c>
      <c r="W614" s="62">
        <f t="shared" ca="1" si="38"/>
        <v>0.32086380377117968</v>
      </c>
    </row>
    <row r="615" spans="20:23" ht="15.6" x14ac:dyDescent="0.3">
      <c r="T615" s="63">
        <f t="shared" si="39"/>
        <v>0.66599999999996617</v>
      </c>
      <c r="U615" s="65">
        <f t="shared" ca="1" si="36"/>
        <v>1359.839999999992</v>
      </c>
      <c r="V615" s="64">
        <f t="shared" si="37"/>
        <v>0.31958994294880244</v>
      </c>
      <c r="W615" s="62">
        <f t="shared" ca="1" si="38"/>
        <v>0.31958994294880244</v>
      </c>
    </row>
    <row r="616" spans="20:23" ht="15.6" x14ac:dyDescent="0.3">
      <c r="T616" s="63">
        <f t="shared" si="39"/>
        <v>0.67199999999996618</v>
      </c>
      <c r="U616" s="65">
        <f t="shared" ca="1" si="36"/>
        <v>1361.2799999999918</v>
      </c>
      <c r="V616" s="64">
        <f t="shared" si="37"/>
        <v>0.31830968012428146</v>
      </c>
      <c r="W616" s="62">
        <f t="shared" ca="1" si="38"/>
        <v>0.31830968012428146</v>
      </c>
    </row>
    <row r="617" spans="20:23" ht="15.6" x14ac:dyDescent="0.3">
      <c r="T617" s="63">
        <f t="shared" si="39"/>
        <v>0.67799999999996619</v>
      </c>
      <c r="U617" s="65">
        <f t="shared" ca="1" si="36"/>
        <v>1362.7199999999918</v>
      </c>
      <c r="V617" s="64">
        <f t="shared" si="37"/>
        <v>0.3170231329363824</v>
      </c>
      <c r="W617" s="62">
        <f t="shared" ca="1" si="38"/>
        <v>0.3170231329363824</v>
      </c>
    </row>
    <row r="618" spans="20:23" ht="15.6" x14ac:dyDescent="0.3">
      <c r="T618" s="63">
        <f t="shared" si="39"/>
        <v>0.68399999999996619</v>
      </c>
      <c r="U618" s="65">
        <f t="shared" ca="1" si="36"/>
        <v>1364.1599999999919</v>
      </c>
      <c r="V618" s="64">
        <f t="shared" si="37"/>
        <v>0.31573041922784106</v>
      </c>
      <c r="W618" s="62">
        <f t="shared" ca="1" si="38"/>
        <v>0.31573041922784106</v>
      </c>
    </row>
    <row r="619" spans="20:23" ht="15.6" x14ac:dyDescent="0.3">
      <c r="T619" s="63">
        <f t="shared" si="39"/>
        <v>0.6899999999999662</v>
      </c>
      <c r="U619" s="65">
        <f t="shared" ca="1" si="36"/>
        <v>1365.599999999992</v>
      </c>
      <c r="V619" s="64">
        <f t="shared" si="37"/>
        <v>0.31443165702760462</v>
      </c>
      <c r="W619" s="62">
        <f t="shared" ca="1" si="38"/>
        <v>0.31443165702760462</v>
      </c>
    </row>
    <row r="620" spans="20:23" ht="15.6" x14ac:dyDescent="0.3">
      <c r="T620" s="63">
        <f t="shared" si="39"/>
        <v>0.6959999999999662</v>
      </c>
      <c r="U620" s="65">
        <f t="shared" ca="1" si="36"/>
        <v>1367.0399999999918</v>
      </c>
      <c r="V620" s="64">
        <f t="shared" si="37"/>
        <v>0.31312696453311123</v>
      </c>
      <c r="W620" s="62">
        <f t="shared" ca="1" si="38"/>
        <v>0.31312696453311123</v>
      </c>
    </row>
    <row r="621" spans="20:23" ht="15.6" x14ac:dyDescent="0.3">
      <c r="T621" s="63">
        <f t="shared" si="39"/>
        <v>0.70199999999996621</v>
      </c>
      <c r="U621" s="65">
        <f t="shared" ca="1" si="36"/>
        <v>1368.4799999999918</v>
      </c>
      <c r="V621" s="64">
        <f t="shared" si="37"/>
        <v>0.31181646009261194</v>
      </c>
      <c r="W621" s="62">
        <f t="shared" ca="1" si="38"/>
        <v>0.31181646009261194</v>
      </c>
    </row>
    <row r="622" spans="20:23" ht="15.6" x14ac:dyDescent="0.3">
      <c r="T622" s="63">
        <f t="shared" si="39"/>
        <v>0.70799999999996621</v>
      </c>
      <c r="U622" s="65">
        <f t="shared" ca="1" si="36"/>
        <v>1369.9199999999919</v>
      </c>
      <c r="V622" s="64">
        <f t="shared" si="37"/>
        <v>0.31050026218753868</v>
      </c>
      <c r="W622" s="62">
        <f t="shared" ca="1" si="38"/>
        <v>0.31050026218753868</v>
      </c>
    </row>
    <row r="623" spans="20:23" ht="15.6" x14ac:dyDescent="0.3">
      <c r="T623" s="63">
        <f t="shared" si="39"/>
        <v>0.71399999999996622</v>
      </c>
      <c r="U623" s="65">
        <f t="shared" ca="1" si="36"/>
        <v>1371.3599999999919</v>
      </c>
      <c r="V623" s="64">
        <f t="shared" si="37"/>
        <v>0.30917848941492176</v>
      </c>
      <c r="W623" s="62">
        <f t="shared" ca="1" si="38"/>
        <v>0.30917848941492176</v>
      </c>
    </row>
    <row r="624" spans="20:23" ht="15.6" x14ac:dyDescent="0.3">
      <c r="T624" s="63">
        <f t="shared" si="39"/>
        <v>0.71999999999996622</v>
      </c>
      <c r="U624" s="65">
        <f t="shared" ca="1" si="36"/>
        <v>1372.799999999992</v>
      </c>
      <c r="V624" s="64">
        <f t="shared" si="37"/>
        <v>0.30785126046986044</v>
      </c>
      <c r="W624" s="62">
        <f t="shared" ca="1" si="38"/>
        <v>0.30785126046986044</v>
      </c>
    </row>
    <row r="625" spans="20:23" ht="15.6" x14ac:dyDescent="0.3">
      <c r="T625" s="63">
        <f t="shared" si="39"/>
        <v>0.72599999999996623</v>
      </c>
      <c r="U625" s="65">
        <f t="shared" ca="1" si="36"/>
        <v>1374.2399999999918</v>
      </c>
      <c r="V625" s="64">
        <f t="shared" si="37"/>
        <v>0.30651869412805016</v>
      </c>
      <c r="W625" s="62">
        <f t="shared" ca="1" si="38"/>
        <v>0.30651869412805016</v>
      </c>
    </row>
    <row r="626" spans="20:23" ht="15.6" x14ac:dyDescent="0.3">
      <c r="T626" s="63">
        <f t="shared" si="39"/>
        <v>0.73199999999996623</v>
      </c>
      <c r="U626" s="65">
        <f t="shared" ca="1" si="36"/>
        <v>1375.6799999999919</v>
      </c>
      <c r="V626" s="64">
        <f t="shared" si="37"/>
        <v>0.30518090922837032</v>
      </c>
      <c r="W626" s="62">
        <f t="shared" ca="1" si="38"/>
        <v>0.30518090922837032</v>
      </c>
    </row>
    <row r="627" spans="20:23" ht="15.6" x14ac:dyDescent="0.3">
      <c r="T627" s="63">
        <f t="shared" si="39"/>
        <v>0.73799999999996624</v>
      </c>
      <c r="U627" s="65">
        <f t="shared" ca="1" si="36"/>
        <v>1377.1199999999919</v>
      </c>
      <c r="V627" s="64">
        <f t="shared" si="37"/>
        <v>0.30383802465553511</v>
      </c>
      <c r="W627" s="62">
        <f t="shared" ca="1" si="38"/>
        <v>0.30383802465553511</v>
      </c>
    </row>
    <row r="628" spans="20:23" ht="15.6" x14ac:dyDescent="0.3">
      <c r="T628" s="63">
        <f t="shared" si="39"/>
        <v>0.74399999999996624</v>
      </c>
      <c r="U628" s="65">
        <f t="shared" ca="1" si="36"/>
        <v>1378.559999999992</v>
      </c>
      <c r="V628" s="64">
        <f t="shared" si="37"/>
        <v>0.30249015932281231</v>
      </c>
      <c r="W628" s="62">
        <f t="shared" ca="1" si="38"/>
        <v>0.30249015932281231</v>
      </c>
    </row>
    <row r="629" spans="20:23" ht="15.6" x14ac:dyDescent="0.3">
      <c r="T629" s="63">
        <f t="shared" si="39"/>
        <v>0.74999999999996625</v>
      </c>
      <c r="U629" s="65">
        <f t="shared" ca="1" si="36"/>
        <v>1379.9999999999918</v>
      </c>
      <c r="V629" s="64">
        <f t="shared" si="37"/>
        <v>0.30113743215481203</v>
      </c>
      <c r="W629" s="62">
        <f t="shared" ca="1" si="38"/>
        <v>0.30113743215481203</v>
      </c>
    </row>
    <row r="630" spans="20:23" ht="15.6" x14ac:dyDescent="0.3">
      <c r="T630" s="63">
        <f t="shared" si="39"/>
        <v>0.75599999999996625</v>
      </c>
      <c r="U630" s="65">
        <f t="shared" ca="1" si="36"/>
        <v>1381.4399999999919</v>
      </c>
      <c r="V630" s="64">
        <f t="shared" si="37"/>
        <v>0.29977996207034996</v>
      </c>
      <c r="W630" s="62">
        <f t="shared" ca="1" si="38"/>
        <v>0.29977996207034996</v>
      </c>
    </row>
    <row r="631" spans="20:23" ht="15.6" x14ac:dyDescent="0.3">
      <c r="T631" s="63">
        <f t="shared" si="39"/>
        <v>0.76199999999996626</v>
      </c>
      <c r="U631" s="65">
        <f t="shared" ca="1" si="36"/>
        <v>1382.8799999999919</v>
      </c>
      <c r="V631" s="64">
        <f t="shared" si="37"/>
        <v>0.29841786796538744</v>
      </c>
      <c r="W631" s="62">
        <f t="shared" ca="1" si="38"/>
        <v>0.29841786796538744</v>
      </c>
    </row>
    <row r="632" spans="20:23" ht="15.6" x14ac:dyDescent="0.3">
      <c r="T632" s="63">
        <f t="shared" si="39"/>
        <v>0.76799999999996627</v>
      </c>
      <c r="U632" s="65">
        <f t="shared" ca="1" si="36"/>
        <v>1384.319999999992</v>
      </c>
      <c r="V632" s="64">
        <f t="shared" si="37"/>
        <v>0.29705126869605281</v>
      </c>
      <c r="W632" s="62">
        <f t="shared" ca="1" si="38"/>
        <v>0.29705126869605281</v>
      </c>
    </row>
    <row r="633" spans="20:23" ht="15.6" x14ac:dyDescent="0.3">
      <c r="T633" s="63">
        <f t="shared" si="39"/>
        <v>0.77399999999996627</v>
      </c>
      <c r="U633" s="65">
        <f t="shared" ca="1" si="36"/>
        <v>1385.759999999992</v>
      </c>
      <c r="V633" s="64">
        <f t="shared" si="37"/>
        <v>0.29568028306174643</v>
      </c>
      <c r="W633" s="62">
        <f t="shared" ca="1" si="38"/>
        <v>0.29568028306174643</v>
      </c>
    </row>
    <row r="634" spans="20:23" ht="15.6" x14ac:dyDescent="0.3">
      <c r="T634" s="63">
        <f t="shared" si="39"/>
        <v>0.77999999999996628</v>
      </c>
      <c r="U634" s="65">
        <f t="shared" ca="1" si="36"/>
        <v>1387.1999999999919</v>
      </c>
      <c r="V634" s="64">
        <f t="shared" si="37"/>
        <v>0.29430502978833289</v>
      </c>
      <c r="W634" s="62">
        <f t="shared" ca="1" si="38"/>
        <v>0.29430502978833289</v>
      </c>
    </row>
    <row r="635" spans="20:23" ht="15.6" x14ac:dyDescent="0.3">
      <c r="T635" s="63">
        <f t="shared" si="39"/>
        <v>0.78599999999996628</v>
      </c>
      <c r="U635" s="65">
        <f t="shared" ca="1" si="36"/>
        <v>1388.6399999999919</v>
      </c>
      <c r="V635" s="64">
        <f t="shared" si="37"/>
        <v>0.29292562751142398</v>
      </c>
      <c r="W635" s="62">
        <f t="shared" ca="1" si="38"/>
        <v>0.29292562751142398</v>
      </c>
    </row>
    <row r="636" spans="20:23" ht="15.6" x14ac:dyDescent="0.3">
      <c r="T636" s="63">
        <f t="shared" si="39"/>
        <v>0.79199999999996629</v>
      </c>
      <c r="U636" s="65">
        <f t="shared" ca="1" si="36"/>
        <v>1390.079999999992</v>
      </c>
      <c r="V636" s="64">
        <f t="shared" si="37"/>
        <v>0.29154219475975501</v>
      </c>
      <c r="W636" s="62">
        <f t="shared" ca="1" si="38"/>
        <v>0.29154219475975501</v>
      </c>
    </row>
    <row r="637" spans="20:23" ht="15.6" x14ac:dyDescent="0.3">
      <c r="T637" s="63">
        <f t="shared" si="39"/>
        <v>0.79799999999996629</v>
      </c>
      <c r="U637" s="65">
        <f t="shared" ca="1" si="36"/>
        <v>1391.5199999999918</v>
      </c>
      <c r="V637" s="64">
        <f t="shared" si="37"/>
        <v>0.2901548499386582</v>
      </c>
      <c r="W637" s="62">
        <f t="shared" ca="1" si="38"/>
        <v>0.2901548499386582</v>
      </c>
    </row>
    <row r="638" spans="20:23" ht="15.6" x14ac:dyDescent="0.3">
      <c r="T638" s="63">
        <f t="shared" si="39"/>
        <v>0.8039999999999663</v>
      </c>
      <c r="U638" s="65">
        <f t="shared" ca="1" si="36"/>
        <v>1392.9599999999919</v>
      </c>
      <c r="V638" s="64">
        <f t="shared" si="37"/>
        <v>0.28876371131363571</v>
      </c>
      <c r="W638" s="62">
        <f t="shared" ca="1" si="38"/>
        <v>0.28876371131363571</v>
      </c>
    </row>
    <row r="639" spans="20:23" ht="15.6" x14ac:dyDescent="0.3">
      <c r="T639" s="63">
        <f t="shared" si="39"/>
        <v>0.8099999999999663</v>
      </c>
      <c r="U639" s="65">
        <f t="shared" ca="1" si="36"/>
        <v>1394.3999999999919</v>
      </c>
      <c r="V639" s="64">
        <f t="shared" si="37"/>
        <v>0.28736889699403617</v>
      </c>
      <c r="W639" s="62">
        <f t="shared" ca="1" si="38"/>
        <v>0.28736889699403617</v>
      </c>
    </row>
    <row r="640" spans="20:23" ht="15.6" x14ac:dyDescent="0.3">
      <c r="T640" s="63">
        <f t="shared" si="39"/>
        <v>0.81599999999996631</v>
      </c>
      <c r="U640" s="65">
        <f t="shared" ca="1" si="36"/>
        <v>1395.839999999992</v>
      </c>
      <c r="V640" s="64">
        <f t="shared" si="37"/>
        <v>0.28597052491683628</v>
      </c>
      <c r="W640" s="62">
        <f t="shared" ca="1" si="38"/>
        <v>0.28597052491683628</v>
      </c>
    </row>
    <row r="641" spans="20:23" ht="15.6" x14ac:dyDescent="0.3">
      <c r="T641" s="63">
        <f t="shared" si="39"/>
        <v>0.82199999999996631</v>
      </c>
      <c r="U641" s="65">
        <f t="shared" ca="1" si="36"/>
        <v>1397.279999999992</v>
      </c>
      <c r="V641" s="64">
        <f t="shared" si="37"/>
        <v>0.28456871283053253</v>
      </c>
      <c r="W641" s="62">
        <f t="shared" ca="1" si="38"/>
        <v>0.28456871283053253</v>
      </c>
    </row>
    <row r="642" spans="20:23" ht="15.6" x14ac:dyDescent="0.3">
      <c r="T642" s="63">
        <f t="shared" si="39"/>
        <v>0.82799999999996632</v>
      </c>
      <c r="U642" s="65">
        <f t="shared" ca="1" si="36"/>
        <v>1398.7199999999918</v>
      </c>
      <c r="V642" s="64">
        <f t="shared" si="37"/>
        <v>0.28316357827914407</v>
      </c>
      <c r="W642" s="62">
        <f t="shared" ca="1" si="38"/>
        <v>0.28316357827914407</v>
      </c>
    </row>
    <row r="643" spans="20:23" ht="15.6" x14ac:dyDescent="0.3">
      <c r="T643" s="63">
        <f t="shared" si="39"/>
        <v>0.83399999999996632</v>
      </c>
      <c r="U643" s="65">
        <f t="shared" ca="1" si="36"/>
        <v>1400.1599999999919</v>
      </c>
      <c r="V643" s="64">
        <f t="shared" si="37"/>
        <v>0.28175523858633073</v>
      </c>
      <c r="W643" s="62">
        <f t="shared" ca="1" si="38"/>
        <v>0.28175523858633073</v>
      </c>
    </row>
    <row r="644" spans="20:23" ht="15.6" x14ac:dyDescent="0.3">
      <c r="T644" s="63">
        <f t="shared" si="39"/>
        <v>0.83999999999996633</v>
      </c>
      <c r="U644" s="65">
        <f t="shared" ca="1" si="36"/>
        <v>1401.599999999992</v>
      </c>
      <c r="V644" s="64">
        <f t="shared" si="37"/>
        <v>0.2803438108396285</v>
      </c>
      <c r="W644" s="62">
        <f t="shared" ca="1" si="38"/>
        <v>0.2803438108396285</v>
      </c>
    </row>
    <row r="645" spans="20:23" ht="15.6" x14ac:dyDescent="0.3">
      <c r="T645" s="63">
        <f t="shared" si="39"/>
        <v>0.84599999999996633</v>
      </c>
      <c r="U645" s="65">
        <f t="shared" ref="U645:U708" ca="1" si="40">$F$2+T645*$J$3</f>
        <v>1403.039999999992</v>
      </c>
      <c r="V645" s="64">
        <f t="shared" ref="V645:V708" si="41">_xlfn.NORM.S.DIST(T645,0)</f>
        <v>0.27892941187480608</v>
      </c>
      <c r="W645" s="62">
        <f t="shared" ref="W645:W708" ca="1" si="42">IF(AND(U645&gt;=$R$2,U645&lt;=$S$2),V645,"")</f>
        <v>0.27892941187480608</v>
      </c>
    </row>
    <row r="646" spans="20:23" ht="15.6" x14ac:dyDescent="0.3">
      <c r="T646" s="63">
        <f t="shared" ref="T646:T709" si="43">T645+0.006</f>
        <v>0.85199999999996634</v>
      </c>
      <c r="U646" s="65">
        <f t="shared" ca="1" si="40"/>
        <v>1404.4799999999918</v>
      </c>
      <c r="V646" s="64">
        <f t="shared" si="41"/>
        <v>0.27751215826034409</v>
      </c>
      <c r="W646" s="62">
        <f t="shared" ca="1" si="42"/>
        <v>0.27751215826034409</v>
      </c>
    </row>
    <row r="647" spans="20:23" ht="15.6" x14ac:dyDescent="0.3">
      <c r="T647" s="63">
        <f t="shared" si="43"/>
        <v>0.85799999999996635</v>
      </c>
      <c r="U647" s="65">
        <f t="shared" ca="1" si="40"/>
        <v>1405.9199999999919</v>
      </c>
      <c r="V647" s="64">
        <f t="shared" si="41"/>
        <v>0.27609216628204047</v>
      </c>
      <c r="W647" s="62">
        <f t="shared" ca="1" si="42"/>
        <v>0.27609216628204047</v>
      </c>
    </row>
    <row r="648" spans="20:23" ht="15.6" x14ac:dyDescent="0.3">
      <c r="T648" s="63">
        <f t="shared" si="43"/>
        <v>0.86399999999996635</v>
      </c>
      <c r="U648" s="65">
        <f t="shared" ca="1" si="40"/>
        <v>1407.3599999999919</v>
      </c>
      <c r="V648" s="64">
        <f t="shared" si="41"/>
        <v>0.27466955192774489</v>
      </c>
      <c r="W648" s="62">
        <f t="shared" ca="1" si="42"/>
        <v>0.27466955192774489</v>
      </c>
    </row>
    <row r="649" spans="20:23" ht="15.6" x14ac:dyDescent="0.3">
      <c r="T649" s="63">
        <f t="shared" si="43"/>
        <v>0.86999999999996636</v>
      </c>
      <c r="U649" s="65">
        <f t="shared" ca="1" si="40"/>
        <v>1408.799999999992</v>
      </c>
      <c r="V649" s="64">
        <f t="shared" si="41"/>
        <v>0.27324443087222428</v>
      </c>
      <c r="W649" s="62">
        <f t="shared" ca="1" si="42"/>
        <v>0.27324443087222428</v>
      </c>
    </row>
    <row r="650" spans="20:23" ht="15.6" x14ac:dyDescent="0.3">
      <c r="T650" s="63">
        <f t="shared" si="43"/>
        <v>0.87599999999996636</v>
      </c>
      <c r="U650" s="65">
        <f t="shared" ca="1" si="40"/>
        <v>1410.2399999999921</v>
      </c>
      <c r="V650" s="64">
        <f t="shared" si="41"/>
        <v>0.27181691846216188</v>
      </c>
      <c r="W650" s="62">
        <f t="shared" ca="1" si="42"/>
        <v>0.27181691846216188</v>
      </c>
    </row>
    <row r="651" spans="20:23" ht="15.6" x14ac:dyDescent="0.3">
      <c r="T651" s="63">
        <f t="shared" si="43"/>
        <v>0.88199999999996637</v>
      </c>
      <c r="U651" s="65">
        <f t="shared" ca="1" si="40"/>
        <v>1411.6799999999919</v>
      </c>
      <c r="V651" s="64">
        <f t="shared" si="41"/>
        <v>0.27038712970129364</v>
      </c>
      <c r="W651" s="62">
        <f t="shared" ca="1" si="42"/>
        <v>0.27038712970129364</v>
      </c>
    </row>
    <row r="652" spans="20:23" ht="15.6" x14ac:dyDescent="0.3">
      <c r="T652" s="63">
        <f t="shared" si="43"/>
        <v>0.88799999999996637</v>
      </c>
      <c r="U652" s="65">
        <f t="shared" ca="1" si="40"/>
        <v>1413.1199999999919</v>
      </c>
      <c r="V652" s="64">
        <f t="shared" si="41"/>
        <v>0.26895517923568263</v>
      </c>
      <c r="W652" s="62">
        <f t="shared" ca="1" si="42"/>
        <v>0.26895517923568263</v>
      </c>
    </row>
    <row r="653" spans="20:23" ht="15.6" x14ac:dyDescent="0.3">
      <c r="T653" s="63">
        <f t="shared" si="43"/>
        <v>0.89399999999996638</v>
      </c>
      <c r="U653" s="65">
        <f t="shared" ca="1" si="40"/>
        <v>1414.559999999992</v>
      </c>
      <c r="V653" s="64">
        <f t="shared" si="41"/>
        <v>0.26752118133913566</v>
      </c>
      <c r="W653" s="62">
        <f t="shared" ca="1" si="42"/>
        <v>0.26752118133913566</v>
      </c>
    </row>
    <row r="654" spans="20:23" ht="15.6" x14ac:dyDescent="0.3">
      <c r="T654" s="63">
        <f t="shared" si="43"/>
        <v>0.89999999999996638</v>
      </c>
      <c r="U654" s="65">
        <f t="shared" ca="1" si="40"/>
        <v>1415.9999999999918</v>
      </c>
      <c r="V654" s="64">
        <f t="shared" si="41"/>
        <v>0.26608524989876287</v>
      </c>
      <c r="W654" s="62">
        <f t="shared" ca="1" si="42"/>
        <v>0.26608524989876287</v>
      </c>
    </row>
    <row r="655" spans="20:23" ht="15.6" x14ac:dyDescent="0.3">
      <c r="T655" s="63">
        <f t="shared" si="43"/>
        <v>0.90599999999996639</v>
      </c>
      <c r="U655" s="65">
        <f t="shared" ca="1" si="40"/>
        <v>1417.4399999999919</v>
      </c>
      <c r="V655" s="64">
        <f t="shared" si="41"/>
        <v>0.26464749840068458</v>
      </c>
      <c r="W655" s="62">
        <f t="shared" ca="1" si="42"/>
        <v>0.26464749840068458</v>
      </c>
    </row>
    <row r="656" spans="20:23" ht="15.6" x14ac:dyDescent="0.3">
      <c r="T656" s="63">
        <f t="shared" si="43"/>
        <v>0.91199999999996639</v>
      </c>
      <c r="U656" s="65">
        <f t="shared" ca="1" si="40"/>
        <v>1418.8799999999919</v>
      </c>
      <c r="V656" s="64">
        <f t="shared" si="41"/>
        <v>0.26320803991588515</v>
      </c>
      <c r="W656" s="62">
        <f t="shared" ca="1" si="42"/>
        <v>0.26320803991588515</v>
      </c>
    </row>
    <row r="657" spans="20:23" ht="15.6" x14ac:dyDescent="0.3">
      <c r="T657" s="63">
        <f t="shared" si="43"/>
        <v>0.9179999999999664</v>
      </c>
      <c r="U657" s="65">
        <f t="shared" ca="1" si="40"/>
        <v>1420.319999999992</v>
      </c>
      <c r="V657" s="64">
        <f t="shared" si="41"/>
        <v>0.26176698708621898</v>
      </c>
      <c r="W657" s="62">
        <f t="shared" ca="1" si="42"/>
        <v>0.26176698708621898</v>
      </c>
    </row>
    <row r="658" spans="20:23" ht="15.6" x14ac:dyDescent="0.3">
      <c r="T658" s="63">
        <f t="shared" si="43"/>
        <v>0.9239999999999664</v>
      </c>
      <c r="U658" s="65">
        <f t="shared" ca="1" si="40"/>
        <v>1421.759999999992</v>
      </c>
      <c r="V658" s="64">
        <f t="shared" si="41"/>
        <v>0.26032445211056832</v>
      </c>
      <c r="W658" s="62">
        <f t="shared" ca="1" si="42"/>
        <v>0.26032445211056832</v>
      </c>
    </row>
    <row r="659" spans="20:23" ht="15.6" x14ac:dyDescent="0.3">
      <c r="T659" s="63">
        <f t="shared" si="43"/>
        <v>0.92999999999996641</v>
      </c>
      <c r="U659" s="65">
        <f t="shared" ca="1" si="40"/>
        <v>1423.1999999999919</v>
      </c>
      <c r="V659" s="64">
        <f t="shared" si="41"/>
        <v>0.2588805467311569</v>
      </c>
      <c r="W659" s="62">
        <f t="shared" ca="1" si="42"/>
        <v>0.2588805467311569</v>
      </c>
    </row>
    <row r="660" spans="20:23" ht="15.6" x14ac:dyDescent="0.3">
      <c r="T660" s="63">
        <f t="shared" si="43"/>
        <v>0.93599999999996641</v>
      </c>
      <c r="U660" s="65">
        <f t="shared" ca="1" si="40"/>
        <v>1424.6399999999919</v>
      </c>
      <c r="V660" s="64">
        <f t="shared" si="41"/>
        <v>0.2574353822200201</v>
      </c>
      <c r="W660" s="62">
        <f t="shared" ca="1" si="42"/>
        <v>0.2574353822200201</v>
      </c>
    </row>
    <row r="661" spans="20:23" ht="15.6" x14ac:dyDescent="0.3">
      <c r="T661" s="63">
        <f t="shared" si="43"/>
        <v>0.94199999999996642</v>
      </c>
      <c r="U661" s="65">
        <f t="shared" ca="1" si="40"/>
        <v>1426.079999999992</v>
      </c>
      <c r="V661" s="64">
        <f t="shared" si="41"/>
        <v>0.25598906936563459</v>
      </c>
      <c r="W661" s="62">
        <f t="shared" ca="1" si="42"/>
        <v>0.25598906936563459</v>
      </c>
    </row>
    <row r="662" spans="20:23" ht="15.6" x14ac:dyDescent="0.3">
      <c r="T662" s="63">
        <f t="shared" si="43"/>
        <v>0.94799999999996643</v>
      </c>
      <c r="U662" s="65">
        <f t="shared" ca="1" si="40"/>
        <v>1427.519999999992</v>
      </c>
      <c r="V662" s="64">
        <f t="shared" si="41"/>
        <v>0.25454171845970935</v>
      </c>
      <c r="W662" s="62">
        <f t="shared" ca="1" si="42"/>
        <v>0.25454171845970935</v>
      </c>
    </row>
    <row r="663" spans="20:23" ht="15.6" x14ac:dyDescent="0.3">
      <c r="T663" s="63">
        <f t="shared" si="43"/>
        <v>0.95399999999996643</v>
      </c>
      <c r="U663" s="65">
        <f t="shared" ca="1" si="40"/>
        <v>1428.9599999999919</v>
      </c>
      <c r="V663" s="64">
        <f t="shared" si="41"/>
        <v>0.25309343928413947</v>
      </c>
      <c r="W663" s="62">
        <f t="shared" ca="1" si="42"/>
        <v>0.25309343928413947</v>
      </c>
    </row>
    <row r="664" spans="20:23" ht="15.6" x14ac:dyDescent="0.3">
      <c r="T664" s="63">
        <f t="shared" si="43"/>
        <v>0.95999999999996644</v>
      </c>
      <c r="U664" s="65">
        <f t="shared" ca="1" si="40"/>
        <v>1430.3999999999919</v>
      </c>
      <c r="V664" s="64">
        <f t="shared" si="41"/>
        <v>0.25164434109812522</v>
      </c>
      <c r="W664" s="62">
        <f t="shared" ca="1" si="42"/>
        <v>0.25164434109812522</v>
      </c>
    </row>
    <row r="665" spans="20:23" ht="15.6" x14ac:dyDescent="0.3">
      <c r="T665" s="63">
        <f t="shared" si="43"/>
        <v>0.96599999999996644</v>
      </c>
      <c r="U665" s="65">
        <f t="shared" ca="1" si="40"/>
        <v>1431.839999999992</v>
      </c>
      <c r="V665" s="64">
        <f t="shared" si="41"/>
        <v>0.25019453262545788</v>
      </c>
      <c r="W665" s="62">
        <f t="shared" ca="1" si="42"/>
        <v>0.25019453262545788</v>
      </c>
    </row>
    <row r="666" spans="20:23" ht="15.6" x14ac:dyDescent="0.3">
      <c r="T666" s="63">
        <f t="shared" si="43"/>
        <v>0.97199999999996645</v>
      </c>
      <c r="U666" s="65">
        <f t="shared" ca="1" si="40"/>
        <v>1433.279999999992</v>
      </c>
      <c r="V666" s="64">
        <f t="shared" si="41"/>
        <v>0.24874412204197435</v>
      </c>
      <c r="W666" s="62">
        <f t="shared" ca="1" si="42"/>
        <v>0.24874412204197435</v>
      </c>
    </row>
    <row r="667" spans="20:23" ht="15.6" x14ac:dyDescent="0.3">
      <c r="T667" s="63">
        <f t="shared" si="43"/>
        <v>0.97799999999996645</v>
      </c>
      <c r="U667" s="65">
        <f t="shared" ca="1" si="40"/>
        <v>1434.7199999999921</v>
      </c>
      <c r="V667" s="64">
        <f t="shared" si="41"/>
        <v>0.24729321696318188</v>
      </c>
      <c r="W667" s="62">
        <f t="shared" ca="1" si="42"/>
        <v>0.24729321696318188</v>
      </c>
    </row>
    <row r="668" spans="20:23" ht="15.6" x14ac:dyDescent="0.3">
      <c r="T668" s="63">
        <f t="shared" si="43"/>
        <v>0.98399999999996646</v>
      </c>
      <c r="U668" s="65">
        <f t="shared" ca="1" si="40"/>
        <v>1436.1599999999919</v>
      </c>
      <c r="V668" s="64">
        <f t="shared" si="41"/>
        <v>0.24584192443205533</v>
      </c>
      <c r="W668" s="62">
        <f t="shared" ca="1" si="42"/>
        <v>0.24584192443205533</v>
      </c>
    </row>
    <row r="669" spans="20:23" ht="15.6" x14ac:dyDescent="0.3">
      <c r="T669" s="63">
        <f t="shared" si="43"/>
        <v>0.98999999999996646</v>
      </c>
      <c r="U669" s="65">
        <f t="shared" ca="1" si="40"/>
        <v>1437.599999999992</v>
      </c>
      <c r="V669" s="64">
        <f t="shared" si="41"/>
        <v>0.24439035090700767</v>
      </c>
      <c r="W669" s="62">
        <f t="shared" ca="1" si="42"/>
        <v>0.24439035090700767</v>
      </c>
    </row>
    <row r="670" spans="20:23" ht="15.6" x14ac:dyDescent="0.3">
      <c r="T670" s="63">
        <f t="shared" si="43"/>
        <v>0.99599999999996647</v>
      </c>
      <c r="U670" s="65">
        <f t="shared" ca="1" si="40"/>
        <v>1439.039999999992</v>
      </c>
      <c r="V670" s="64">
        <f t="shared" si="41"/>
        <v>0.2429386022500363</v>
      </c>
      <c r="W670" s="62">
        <f t="shared" ca="1" si="42"/>
        <v>0.2429386022500363</v>
      </c>
    </row>
    <row r="671" spans="20:23" ht="15.6" x14ac:dyDescent="0.3">
      <c r="T671" s="63">
        <f t="shared" si="43"/>
        <v>1.0019999999999665</v>
      </c>
      <c r="U671" s="65">
        <f t="shared" ca="1" si="40"/>
        <v>1440.4799999999918</v>
      </c>
      <c r="V671" s="64">
        <f t="shared" si="41"/>
        <v>0.24148678371504545</v>
      </c>
      <c r="W671" s="62">
        <f t="shared" ca="1" si="42"/>
        <v>0.24148678371504545</v>
      </c>
    </row>
    <row r="672" spans="20:23" ht="15.6" x14ac:dyDescent="0.3">
      <c r="T672" s="63">
        <f t="shared" si="43"/>
        <v>1.0079999999999665</v>
      </c>
      <c r="U672" s="65">
        <f t="shared" ca="1" si="40"/>
        <v>1441.9199999999919</v>
      </c>
      <c r="V672" s="64">
        <f t="shared" si="41"/>
        <v>0.24003499993634761</v>
      </c>
      <c r="W672" s="62">
        <f t="shared" ca="1" si="42"/>
        <v>0.24003499993634761</v>
      </c>
    </row>
    <row r="673" spans="20:23" ht="15.6" x14ac:dyDescent="0.3">
      <c r="T673" s="63">
        <f t="shared" si="43"/>
        <v>1.0139999999999665</v>
      </c>
      <c r="U673" s="65">
        <f t="shared" ca="1" si="40"/>
        <v>1443.3599999999919</v>
      </c>
      <c r="V673" s="64">
        <f t="shared" si="41"/>
        <v>0.23858335491734425</v>
      </c>
      <c r="W673" s="62">
        <f t="shared" ca="1" si="42"/>
        <v>0.23858335491734425</v>
      </c>
    </row>
    <row r="674" spans="20:23" ht="15.6" x14ac:dyDescent="0.3">
      <c r="T674" s="63">
        <f t="shared" si="43"/>
        <v>1.0199999999999665</v>
      </c>
      <c r="U674" s="65">
        <f t="shared" ca="1" si="40"/>
        <v>1444.799999999992</v>
      </c>
      <c r="V674" s="64">
        <f t="shared" si="41"/>
        <v>0.23713195201938769</v>
      </c>
      <c r="W674" s="62">
        <f t="shared" ca="1" si="42"/>
        <v>0.23713195201938769</v>
      </c>
    </row>
    <row r="675" spans="20:23" ht="15.6" x14ac:dyDescent="0.3">
      <c r="T675" s="63">
        <f t="shared" si="43"/>
        <v>1.0259999999999665</v>
      </c>
      <c r="U675" s="65">
        <f t="shared" ca="1" si="40"/>
        <v>1446.2399999999921</v>
      </c>
      <c r="V675" s="64">
        <f t="shared" si="41"/>
        <v>0.23568089395082534</v>
      </c>
      <c r="W675" s="62">
        <f t="shared" ca="1" si="42"/>
        <v>0.23568089395082534</v>
      </c>
    </row>
    <row r="676" spans="20:23" ht="15.6" x14ac:dyDescent="0.3">
      <c r="T676" s="63">
        <f t="shared" si="43"/>
        <v>1.0319999999999665</v>
      </c>
      <c r="U676" s="65">
        <f t="shared" ca="1" si="40"/>
        <v>1447.6799999999919</v>
      </c>
      <c r="V676" s="64">
        <f t="shared" si="41"/>
        <v>0.23423028275622762</v>
      </c>
      <c r="W676" s="62">
        <f t="shared" ca="1" si="42"/>
        <v>0.23423028275622762</v>
      </c>
    </row>
    <row r="677" spans="20:23" ht="15.6" x14ac:dyDescent="0.3">
      <c r="T677" s="63">
        <f t="shared" si="43"/>
        <v>1.0379999999999665</v>
      </c>
      <c r="U677" s="65">
        <f t="shared" ca="1" si="40"/>
        <v>1449.1199999999919</v>
      </c>
      <c r="V677" s="64">
        <f t="shared" si="41"/>
        <v>0.23278021980580058</v>
      </c>
      <c r="W677" s="62">
        <f t="shared" ca="1" si="42"/>
        <v>0.23278021980580058</v>
      </c>
    </row>
    <row r="678" spans="20:23" ht="15.6" x14ac:dyDescent="0.3">
      <c r="T678" s="63">
        <f t="shared" si="43"/>
        <v>1.0439999999999665</v>
      </c>
      <c r="U678" s="65">
        <f t="shared" ca="1" si="40"/>
        <v>1450.559999999992</v>
      </c>
      <c r="V678" s="64">
        <f t="shared" si="41"/>
        <v>0.23133080578498488</v>
      </c>
      <c r="W678" s="62">
        <f t="shared" ca="1" si="42"/>
        <v>0.23133080578498488</v>
      </c>
    </row>
    <row r="679" spans="20:23" ht="15.6" x14ac:dyDescent="0.3">
      <c r="T679" s="63">
        <f t="shared" si="43"/>
        <v>1.0499999999999665</v>
      </c>
      <c r="U679" s="65">
        <f t="shared" ca="1" si="40"/>
        <v>1451.999999999992</v>
      </c>
      <c r="V679" s="64">
        <f t="shared" si="41"/>
        <v>0.22988214068424112</v>
      </c>
      <c r="W679" s="62">
        <f t="shared" ca="1" si="42"/>
        <v>0.22988214068424112</v>
      </c>
    </row>
    <row r="680" spans="20:23" ht="15.6" x14ac:dyDescent="0.3">
      <c r="T680" s="63">
        <f t="shared" si="43"/>
        <v>1.0559999999999665</v>
      </c>
      <c r="U680" s="65">
        <f t="shared" ca="1" si="40"/>
        <v>1453.4399999999919</v>
      </c>
      <c r="V680" s="64">
        <f t="shared" si="41"/>
        <v>0.22843432378902409</v>
      </c>
      <c r="W680" s="62">
        <f t="shared" ca="1" si="42"/>
        <v>0.22843432378902409</v>
      </c>
    </row>
    <row r="681" spans="20:23" ht="15.6" x14ac:dyDescent="0.3">
      <c r="T681" s="63">
        <f t="shared" si="43"/>
        <v>1.0619999999999665</v>
      </c>
      <c r="U681" s="65">
        <f t="shared" ca="1" si="40"/>
        <v>1454.8799999999919</v>
      </c>
      <c r="V681" s="64">
        <f t="shared" si="41"/>
        <v>0.2269874536699458</v>
      </c>
      <c r="W681" s="62">
        <f t="shared" ca="1" si="42"/>
        <v>0.2269874536699458</v>
      </c>
    </row>
    <row r="682" spans="20:23" ht="15.6" x14ac:dyDescent="0.3">
      <c r="T682" s="63">
        <f t="shared" si="43"/>
        <v>1.0679999999999665</v>
      </c>
      <c r="U682" s="65">
        <f t="shared" ca="1" si="40"/>
        <v>1456.319999999992</v>
      </c>
      <c r="V682" s="64">
        <f t="shared" si="41"/>
        <v>0.22554162817312812</v>
      </c>
      <c r="W682" s="62">
        <f t="shared" ca="1" si="42"/>
        <v>0.22554162817312812</v>
      </c>
    </row>
    <row r="683" spans="20:23" ht="15.6" x14ac:dyDescent="0.3">
      <c r="T683" s="63">
        <f t="shared" si="43"/>
        <v>1.0739999999999665</v>
      </c>
      <c r="U683" s="65">
        <f t="shared" ca="1" si="40"/>
        <v>1457.759999999992</v>
      </c>
      <c r="V683" s="64">
        <f t="shared" si="41"/>
        <v>0.22409694441074726</v>
      </c>
      <c r="W683" s="62">
        <f t="shared" ca="1" si="42"/>
        <v>0.22409694441074726</v>
      </c>
    </row>
    <row r="684" spans="20:23" ht="15.6" x14ac:dyDescent="0.3">
      <c r="T684" s="63">
        <f t="shared" si="43"/>
        <v>1.0799999999999665</v>
      </c>
      <c r="U684" s="65">
        <f t="shared" ca="1" si="40"/>
        <v>1459.1999999999921</v>
      </c>
      <c r="V684" s="64">
        <f t="shared" si="41"/>
        <v>0.22265349875176921</v>
      </c>
      <c r="W684" s="62">
        <f t="shared" ca="1" si="42"/>
        <v>0.22265349875176921</v>
      </c>
    </row>
    <row r="685" spans="20:23" ht="15.6" x14ac:dyDescent="0.3">
      <c r="T685" s="63">
        <f t="shared" si="43"/>
        <v>1.0859999999999665</v>
      </c>
      <c r="U685" s="65">
        <f t="shared" ca="1" si="40"/>
        <v>1460.6399999999919</v>
      </c>
      <c r="V685" s="64">
        <f t="shared" si="41"/>
        <v>0.22121138681287783</v>
      </c>
      <c r="W685" s="62">
        <f t="shared" ca="1" si="42"/>
        <v>0.22121138681287783</v>
      </c>
    </row>
    <row r="686" spans="20:23" ht="15.6" x14ac:dyDescent="0.3">
      <c r="T686" s="63">
        <f t="shared" si="43"/>
        <v>1.0919999999999666</v>
      </c>
      <c r="U686" s="65">
        <f t="shared" ca="1" si="40"/>
        <v>1462.079999999992</v>
      </c>
      <c r="V686" s="64">
        <f t="shared" si="41"/>
        <v>0.21977070344959668</v>
      </c>
      <c r="W686" s="62">
        <f t="shared" ca="1" si="42"/>
        <v>0.21977070344959668</v>
      </c>
    </row>
    <row r="687" spans="20:23" ht="15.6" x14ac:dyDescent="0.3">
      <c r="T687" s="63">
        <f t="shared" si="43"/>
        <v>1.0979999999999666</v>
      </c>
      <c r="U687" s="65">
        <f t="shared" ca="1" si="40"/>
        <v>1463.519999999992</v>
      </c>
      <c r="V687" s="64">
        <f t="shared" si="41"/>
        <v>0.21833154274760416</v>
      </c>
      <c r="W687" s="62">
        <f t="shared" ca="1" si="42"/>
        <v>0.21833154274760416</v>
      </c>
    </row>
    <row r="688" spans="20:23" ht="15.6" x14ac:dyDescent="0.3">
      <c r="T688" s="63">
        <f t="shared" si="43"/>
        <v>1.1039999999999666</v>
      </c>
      <c r="U688" s="65">
        <f t="shared" ca="1" si="40"/>
        <v>1464.9599999999919</v>
      </c>
      <c r="V688" s="64">
        <f t="shared" si="41"/>
        <v>0.21689399801424353</v>
      </c>
      <c r="W688" s="62">
        <f t="shared" ca="1" si="42"/>
        <v>0.21689399801424353</v>
      </c>
    </row>
    <row r="689" spans="20:23" ht="15.6" x14ac:dyDescent="0.3">
      <c r="T689" s="63">
        <f t="shared" si="43"/>
        <v>1.1099999999999666</v>
      </c>
      <c r="U689" s="65">
        <f t="shared" ca="1" si="40"/>
        <v>1466.3999999999919</v>
      </c>
      <c r="V689" s="64">
        <f t="shared" si="41"/>
        <v>0.2154581617702277</v>
      </c>
      <c r="W689" s="62">
        <f t="shared" ca="1" si="42"/>
        <v>0.2154581617702277</v>
      </c>
    </row>
    <row r="690" spans="20:23" ht="15.6" x14ac:dyDescent="0.3">
      <c r="T690" s="63">
        <f t="shared" si="43"/>
        <v>1.1159999999999666</v>
      </c>
      <c r="U690" s="65">
        <f t="shared" ca="1" si="40"/>
        <v>1467.839999999992</v>
      </c>
      <c r="V690" s="64">
        <f t="shared" si="41"/>
        <v>0.21402412574154014</v>
      </c>
      <c r="W690" s="62">
        <f t="shared" ca="1" si="42"/>
        <v>0.21402412574154014</v>
      </c>
    </row>
    <row r="691" spans="20:23" ht="15.6" x14ac:dyDescent="0.3">
      <c r="T691" s="63">
        <f t="shared" si="43"/>
        <v>1.1219999999999666</v>
      </c>
      <c r="U691" s="65">
        <f t="shared" ca="1" si="40"/>
        <v>1469.279999999992</v>
      </c>
      <c r="V691" s="64">
        <f t="shared" si="41"/>
        <v>0.21259198085153111</v>
      </c>
      <c r="W691" s="62">
        <f t="shared" ca="1" si="42"/>
        <v>0.21259198085153111</v>
      </c>
    </row>
    <row r="692" spans="20:23" ht="15.6" x14ac:dyDescent="0.3">
      <c r="T692" s="63">
        <f t="shared" si="43"/>
        <v>1.1279999999999666</v>
      </c>
      <c r="U692" s="65">
        <f t="shared" ca="1" si="40"/>
        <v>1470.7199999999921</v>
      </c>
      <c r="V692" s="64">
        <f t="shared" si="41"/>
        <v>0.21116181721321109</v>
      </c>
      <c r="W692" s="62">
        <f t="shared" ca="1" si="42"/>
        <v>0.21116181721321109</v>
      </c>
    </row>
    <row r="693" spans="20:23" ht="15.6" x14ac:dyDescent="0.3">
      <c r="T693" s="63">
        <f t="shared" si="43"/>
        <v>1.1339999999999666</v>
      </c>
      <c r="U693" s="65">
        <f t="shared" ca="1" si="40"/>
        <v>1472.1599999999921</v>
      </c>
      <c r="V693" s="64">
        <f t="shared" si="41"/>
        <v>0.20973372412174043</v>
      </c>
      <c r="W693" s="62">
        <f t="shared" ca="1" si="42"/>
        <v>0.20973372412174043</v>
      </c>
    </row>
    <row r="694" spans="20:23" ht="15.6" x14ac:dyDescent="0.3">
      <c r="T694" s="63">
        <f t="shared" si="43"/>
        <v>1.1399999999999666</v>
      </c>
      <c r="U694" s="65">
        <f t="shared" ca="1" si="40"/>
        <v>1473.599999999992</v>
      </c>
      <c r="V694" s="64">
        <f t="shared" si="41"/>
        <v>0.20830779004711628</v>
      </c>
      <c r="W694" s="62">
        <f t="shared" ca="1" si="42"/>
        <v>0.20830779004711628</v>
      </c>
    </row>
    <row r="695" spans="20:23" ht="15.6" x14ac:dyDescent="0.3">
      <c r="T695" s="63">
        <f t="shared" si="43"/>
        <v>1.1459999999999666</v>
      </c>
      <c r="U695" s="65">
        <f t="shared" ca="1" si="40"/>
        <v>1475.039999999992</v>
      </c>
      <c r="V695" s="64">
        <f t="shared" si="41"/>
        <v>0.20688410262705723</v>
      </c>
      <c r="W695" s="62">
        <f t="shared" ca="1" si="42"/>
        <v>0.20688410262705723</v>
      </c>
    </row>
    <row r="696" spans="20:23" ht="15.6" x14ac:dyDescent="0.3">
      <c r="T696" s="63">
        <f t="shared" si="43"/>
        <v>1.1519999999999666</v>
      </c>
      <c r="U696" s="65">
        <f t="shared" ca="1" si="40"/>
        <v>1476.4799999999921</v>
      </c>
      <c r="V696" s="64">
        <f t="shared" si="41"/>
        <v>0.20546274866008482</v>
      </c>
      <c r="W696" s="62">
        <f t="shared" ca="1" si="42"/>
        <v>0.20546274866008482</v>
      </c>
    </row>
    <row r="697" spans="20:23" ht="15.6" x14ac:dyDescent="0.3">
      <c r="T697" s="63">
        <f t="shared" si="43"/>
        <v>1.1579999999999666</v>
      </c>
      <c r="U697" s="65">
        <f t="shared" ca="1" si="40"/>
        <v>1477.9199999999919</v>
      </c>
      <c r="V697" s="64">
        <f t="shared" si="41"/>
        <v>0.20404381409880329</v>
      </c>
      <c r="W697" s="62">
        <f t="shared" ca="1" si="42"/>
        <v>0.20404381409880329</v>
      </c>
    </row>
    <row r="698" spans="20:23" ht="15.6" x14ac:dyDescent="0.3">
      <c r="T698" s="63">
        <f t="shared" si="43"/>
        <v>1.1639999999999666</v>
      </c>
      <c r="U698" s="65">
        <f t="shared" ca="1" si="40"/>
        <v>1479.3599999999919</v>
      </c>
      <c r="V698" s="64">
        <f t="shared" si="41"/>
        <v>0.20262738404337693</v>
      </c>
      <c r="W698" s="62">
        <f t="shared" ca="1" si="42"/>
        <v>0.20262738404337693</v>
      </c>
    </row>
    <row r="699" spans="20:23" ht="15.6" x14ac:dyDescent="0.3">
      <c r="T699" s="63">
        <f t="shared" si="43"/>
        <v>1.1699999999999666</v>
      </c>
      <c r="U699" s="65">
        <f t="shared" ca="1" si="40"/>
        <v>1480.799999999992</v>
      </c>
      <c r="V699" s="64">
        <f t="shared" si="41"/>
        <v>0.20121354273520525</v>
      </c>
      <c r="W699" s="62">
        <f t="shared" ca="1" si="42"/>
        <v>0.20121354273520525</v>
      </c>
    </row>
    <row r="700" spans="20:23" ht="15.6" x14ac:dyDescent="0.3">
      <c r="T700" s="63">
        <f t="shared" si="43"/>
        <v>1.1759999999999666</v>
      </c>
      <c r="U700" s="65">
        <f t="shared" ca="1" si="40"/>
        <v>1482.2399999999921</v>
      </c>
      <c r="V700" s="64">
        <f t="shared" si="41"/>
        <v>0.19980237355079583</v>
      </c>
      <c r="W700" s="62">
        <f t="shared" ca="1" si="42"/>
        <v>0.19980237355079583</v>
      </c>
    </row>
    <row r="701" spans="20:23" ht="15.6" x14ac:dyDescent="0.3">
      <c r="T701" s="63">
        <f t="shared" si="43"/>
        <v>1.1819999999999666</v>
      </c>
      <c r="U701" s="65">
        <f t="shared" ca="1" si="40"/>
        <v>1483.6799999999921</v>
      </c>
      <c r="V701" s="64">
        <f t="shared" si="41"/>
        <v>0.19839395899583548</v>
      </c>
      <c r="W701" s="62">
        <f t="shared" ca="1" si="42"/>
        <v>0.19839395899583548</v>
      </c>
    </row>
    <row r="702" spans="20:23" ht="15.6" x14ac:dyDescent="0.3">
      <c r="T702" s="63">
        <f t="shared" si="43"/>
        <v>1.1879999999999666</v>
      </c>
      <c r="U702" s="65">
        <f t="shared" ca="1" si="40"/>
        <v>1485.1199999999919</v>
      </c>
      <c r="V702" s="64">
        <f t="shared" si="41"/>
        <v>0.19698838069945829</v>
      </c>
      <c r="W702" s="62">
        <f t="shared" ca="1" si="42"/>
        <v>0.19698838069945829</v>
      </c>
    </row>
    <row r="703" spans="20:23" ht="15.6" x14ac:dyDescent="0.3">
      <c r="T703" s="63">
        <f t="shared" si="43"/>
        <v>1.1939999999999666</v>
      </c>
      <c r="U703" s="65">
        <f t="shared" ca="1" si="40"/>
        <v>1486.559999999992</v>
      </c>
      <c r="V703" s="64">
        <f t="shared" si="41"/>
        <v>0.19558571940871192</v>
      </c>
      <c r="W703" s="62">
        <f t="shared" ca="1" si="42"/>
        <v>0.19558571940871192</v>
      </c>
    </row>
    <row r="704" spans="20:23" ht="15.6" x14ac:dyDescent="0.3">
      <c r="T704" s="63">
        <f t="shared" si="43"/>
        <v>1.1999999999999666</v>
      </c>
      <c r="U704" s="65">
        <f t="shared" ca="1" si="40"/>
        <v>1487.999999999992</v>
      </c>
      <c r="V704" s="64">
        <f t="shared" si="41"/>
        <v>0.19418605498322072</v>
      </c>
      <c r="W704" s="62">
        <f t="shared" ca="1" si="42"/>
        <v>0.19418605498322072</v>
      </c>
    </row>
    <row r="705" spans="20:23" ht="15.6" x14ac:dyDescent="0.3">
      <c r="T705" s="63">
        <f t="shared" si="43"/>
        <v>1.2059999999999667</v>
      </c>
      <c r="U705" s="65">
        <f t="shared" ca="1" si="40"/>
        <v>1489.4399999999919</v>
      </c>
      <c r="V705" s="64">
        <f t="shared" si="41"/>
        <v>0.19278946639004613</v>
      </c>
      <c r="W705" s="62">
        <f t="shared" ca="1" si="42"/>
        <v>0.19278946639004613</v>
      </c>
    </row>
    <row r="706" spans="20:23" ht="15.6" x14ac:dyDescent="0.3">
      <c r="T706" s="63">
        <f t="shared" si="43"/>
        <v>1.2119999999999667</v>
      </c>
      <c r="U706" s="65">
        <f t="shared" ca="1" si="40"/>
        <v>1490.8799999999919</v>
      </c>
      <c r="V706" s="64">
        <f t="shared" si="41"/>
        <v>0.19139603169874378</v>
      </c>
      <c r="W706" s="62">
        <f t="shared" ca="1" si="42"/>
        <v>0.19139603169874378</v>
      </c>
    </row>
    <row r="707" spans="20:23" ht="15.6" x14ac:dyDescent="0.3">
      <c r="T707" s="63">
        <f t="shared" si="43"/>
        <v>1.2179999999999667</v>
      </c>
      <c r="U707" s="65">
        <f t="shared" ca="1" si="40"/>
        <v>1492.319999999992</v>
      </c>
      <c r="V707" s="64">
        <f t="shared" si="41"/>
        <v>0.19000582807661723</v>
      </c>
      <c r="W707" s="62">
        <f t="shared" ca="1" si="42"/>
        <v>0.19000582807661723</v>
      </c>
    </row>
    <row r="708" spans="20:23" ht="15.6" x14ac:dyDescent="0.3">
      <c r="T708" s="63">
        <f t="shared" si="43"/>
        <v>1.2239999999999667</v>
      </c>
      <c r="U708" s="65">
        <f t="shared" ca="1" si="40"/>
        <v>1493.759999999992</v>
      </c>
      <c r="V708" s="64">
        <f t="shared" si="41"/>
        <v>0.18861893178416722</v>
      </c>
      <c r="W708" s="62">
        <f t="shared" ca="1" si="42"/>
        <v>0.18861893178416722</v>
      </c>
    </row>
    <row r="709" spans="20:23" ht="15.6" x14ac:dyDescent="0.3">
      <c r="T709" s="63">
        <f t="shared" si="43"/>
        <v>1.2299999999999667</v>
      </c>
      <c r="U709" s="65">
        <f t="shared" ref="U709:U772" ca="1" si="44">$F$2+T709*$J$3</f>
        <v>1495.1999999999921</v>
      </c>
      <c r="V709" s="64">
        <f t="shared" ref="V709:V772" si="45">_xlfn.NORM.S.DIST(T709,0)</f>
        <v>0.18723541817073722</v>
      </c>
      <c r="W709" s="62">
        <f t="shared" ref="W709:W772" ca="1" si="46">IF(AND(U709&gt;=$R$2,U709&lt;=$S$2),V709,"")</f>
        <v>0.18723541817073722</v>
      </c>
    </row>
    <row r="710" spans="20:23" ht="15.6" x14ac:dyDescent="0.3">
      <c r="T710" s="63">
        <f t="shared" ref="T710:T773" si="47">T709+0.006</f>
        <v>1.2359999999999667</v>
      </c>
      <c r="U710" s="65">
        <f t="shared" ca="1" si="44"/>
        <v>1496.6399999999921</v>
      </c>
      <c r="V710" s="64">
        <f t="shared" si="45"/>
        <v>0.18585536167035346</v>
      </c>
      <c r="W710" s="62">
        <f t="shared" ca="1" si="46"/>
        <v>0.18585536167035346</v>
      </c>
    </row>
    <row r="711" spans="20:23" ht="15.6" x14ac:dyDescent="0.3">
      <c r="T711" s="63">
        <f t="shared" si="47"/>
        <v>1.2419999999999667</v>
      </c>
      <c r="U711" s="65">
        <f t="shared" ca="1" si="44"/>
        <v>1498.079999999992</v>
      </c>
      <c r="V711" s="64">
        <f t="shared" si="45"/>
        <v>0.18447883579776</v>
      </c>
      <c r="W711" s="62">
        <f t="shared" ca="1" si="46"/>
        <v>0.18447883579776</v>
      </c>
    </row>
    <row r="712" spans="20:23" ht="15.6" x14ac:dyDescent="0.3">
      <c r="T712" s="63">
        <f t="shared" si="47"/>
        <v>1.2479999999999667</v>
      </c>
      <c r="U712" s="65">
        <f t="shared" ca="1" si="44"/>
        <v>1499.519999999992</v>
      </c>
      <c r="V712" s="64">
        <f t="shared" si="45"/>
        <v>0.1831059131446475</v>
      </c>
      <c r="W712" s="62">
        <f t="shared" ca="1" si="46"/>
        <v>0.1831059131446475</v>
      </c>
    </row>
    <row r="713" spans="20:23" ht="15.6" x14ac:dyDescent="0.3">
      <c r="T713" s="63">
        <f t="shared" si="47"/>
        <v>1.2539999999999667</v>
      </c>
      <c r="U713" s="65">
        <f t="shared" ca="1" si="44"/>
        <v>1500.9599999999921</v>
      </c>
      <c r="V713" s="64">
        <f t="shared" si="45"/>
        <v>0.18173666537607561</v>
      </c>
      <c r="W713" s="62">
        <f t="shared" ca="1" si="46"/>
        <v>0.18173666537607561</v>
      </c>
    </row>
    <row r="714" spans="20:23" ht="15.6" x14ac:dyDescent="0.3">
      <c r="T714" s="63">
        <f t="shared" si="47"/>
        <v>1.2599999999999667</v>
      </c>
      <c r="U714" s="65">
        <f t="shared" ca="1" si="44"/>
        <v>1502.3999999999919</v>
      </c>
      <c r="V714" s="64">
        <f t="shared" si="45"/>
        <v>0.18037116322708791</v>
      </c>
      <c r="W714" s="62">
        <f t="shared" ca="1" si="46"/>
        <v>0.18037116322708791</v>
      </c>
    </row>
    <row r="715" spans="20:23" ht="15.6" x14ac:dyDescent="0.3">
      <c r="T715" s="63">
        <f t="shared" si="47"/>
        <v>1.2659999999999667</v>
      </c>
      <c r="U715" s="65">
        <f t="shared" ca="1" si="44"/>
        <v>1503.839999999992</v>
      </c>
      <c r="V715" s="64">
        <f t="shared" si="45"/>
        <v>0.17900947649951895</v>
      </c>
      <c r="W715" s="62">
        <f t="shared" ca="1" si="46"/>
        <v>0.17900947649951895</v>
      </c>
    </row>
    <row r="716" spans="20:23" ht="15.6" x14ac:dyDescent="0.3">
      <c r="T716" s="63">
        <f t="shared" si="47"/>
        <v>1.2719999999999667</v>
      </c>
      <c r="U716" s="65">
        <f t="shared" ca="1" si="44"/>
        <v>1505.279999999992</v>
      </c>
      <c r="V716" s="64">
        <f t="shared" si="45"/>
        <v>0.17765167405899268</v>
      </c>
      <c r="W716" s="62">
        <f t="shared" ca="1" si="46"/>
        <v>0.17765167405899268</v>
      </c>
    </row>
    <row r="717" spans="20:23" ht="15.6" x14ac:dyDescent="0.3">
      <c r="T717" s="63">
        <f t="shared" si="47"/>
        <v>1.2779999999999667</v>
      </c>
      <c r="U717" s="65">
        <f t="shared" ca="1" si="44"/>
        <v>1506.7199999999921</v>
      </c>
      <c r="V717" s="64">
        <f t="shared" si="45"/>
        <v>0.17629782383211112</v>
      </c>
      <c r="W717" s="62">
        <f t="shared" ca="1" si="46"/>
        <v>0.17629782383211112</v>
      </c>
    </row>
    <row r="718" spans="20:23" ht="15.6" x14ac:dyDescent="0.3">
      <c r="T718" s="63">
        <f t="shared" si="47"/>
        <v>1.2839999999999667</v>
      </c>
      <c r="U718" s="65">
        <f t="shared" ca="1" si="44"/>
        <v>1508.1599999999921</v>
      </c>
      <c r="V718" s="64">
        <f t="shared" si="45"/>
        <v>0.17494799280383291</v>
      </c>
      <c r="W718" s="62">
        <f t="shared" ca="1" si="46"/>
        <v>0.17494799280383291</v>
      </c>
    </row>
    <row r="719" spans="20:23" ht="15.6" x14ac:dyDescent="0.3">
      <c r="T719" s="63">
        <f t="shared" si="47"/>
        <v>1.2899999999999667</v>
      </c>
      <c r="U719" s="65">
        <f t="shared" ca="1" si="44"/>
        <v>1509.599999999992</v>
      </c>
      <c r="V719" s="64">
        <f t="shared" si="45"/>
        <v>0.17360224701504046</v>
      </c>
      <c r="W719" s="62">
        <f t="shared" ca="1" si="46"/>
        <v>0.17360224701504046</v>
      </c>
    </row>
    <row r="720" spans="20:23" ht="15.6" x14ac:dyDescent="0.3">
      <c r="T720" s="63">
        <f t="shared" si="47"/>
        <v>1.2959999999999667</v>
      </c>
      <c r="U720" s="65">
        <f t="shared" ca="1" si="44"/>
        <v>1511.039999999992</v>
      </c>
      <c r="V720" s="64">
        <f t="shared" si="45"/>
        <v>0.17226065156029505</v>
      </c>
      <c r="W720" s="62">
        <f t="shared" ca="1" si="46"/>
        <v>0.17226065156029505</v>
      </c>
    </row>
    <row r="721" spans="20:23" ht="15.6" x14ac:dyDescent="0.3">
      <c r="T721" s="63">
        <f t="shared" si="47"/>
        <v>1.3019999999999667</v>
      </c>
      <c r="U721" s="65">
        <f t="shared" ca="1" si="44"/>
        <v>1512.4799999999921</v>
      </c>
      <c r="V721" s="64">
        <f t="shared" si="45"/>
        <v>0.17092327058577897</v>
      </c>
      <c r="W721" s="62">
        <f t="shared" ca="1" si="46"/>
        <v>0.17092327058577897</v>
      </c>
    </row>
    <row r="722" spans="20:23" ht="15.6" x14ac:dyDescent="0.3">
      <c r="T722" s="63">
        <f t="shared" si="47"/>
        <v>1.3079999999999667</v>
      </c>
      <c r="U722" s="65">
        <f t="shared" ca="1" si="44"/>
        <v>1513.9199999999919</v>
      </c>
      <c r="V722" s="64">
        <f t="shared" si="45"/>
        <v>0.16959016728742321</v>
      </c>
      <c r="W722" s="62">
        <f t="shared" ca="1" si="46"/>
        <v>0.16959016728742321</v>
      </c>
    </row>
    <row r="723" spans="20:23" ht="15.6" x14ac:dyDescent="0.3">
      <c r="T723" s="63">
        <f t="shared" si="47"/>
        <v>1.3139999999999668</v>
      </c>
      <c r="U723" s="65">
        <f t="shared" ca="1" si="44"/>
        <v>1515.3599999999919</v>
      </c>
      <c r="V723" s="64">
        <f t="shared" si="45"/>
        <v>0.16826140390922034</v>
      </c>
      <c r="W723" s="62">
        <f t="shared" ca="1" si="46"/>
        <v>0.16826140390922034</v>
      </c>
    </row>
    <row r="724" spans="20:23" ht="15.6" x14ac:dyDescent="0.3">
      <c r="T724" s="63">
        <f t="shared" si="47"/>
        <v>1.3199999999999668</v>
      </c>
      <c r="U724" s="65">
        <f t="shared" ca="1" si="44"/>
        <v>1516.799999999992</v>
      </c>
      <c r="V724" s="64">
        <f t="shared" si="45"/>
        <v>0.16693704174172114</v>
      </c>
      <c r="W724" s="62">
        <f t="shared" ca="1" si="46"/>
        <v>0.16693704174172114</v>
      </c>
    </row>
    <row r="725" spans="20:23" ht="15.6" x14ac:dyDescent="0.3">
      <c r="T725" s="63">
        <f t="shared" si="47"/>
        <v>1.3259999999999668</v>
      </c>
      <c r="U725" s="65">
        <f t="shared" ca="1" si="44"/>
        <v>1518.2399999999921</v>
      </c>
      <c r="V725" s="64">
        <f t="shared" si="45"/>
        <v>0.16561714112071391</v>
      </c>
      <c r="W725" s="62">
        <f t="shared" ca="1" si="46"/>
        <v>0.16561714112071391</v>
      </c>
    </row>
    <row r="726" spans="20:23" ht="15.6" x14ac:dyDescent="0.3">
      <c r="T726" s="63">
        <f t="shared" si="47"/>
        <v>1.3319999999999668</v>
      </c>
      <c r="U726" s="65">
        <f t="shared" ca="1" si="44"/>
        <v>1519.6799999999921</v>
      </c>
      <c r="V726" s="64">
        <f t="shared" si="45"/>
        <v>0.1643017614260851</v>
      </c>
      <c r="W726" s="62">
        <f t="shared" ca="1" si="46"/>
        <v>0.1643017614260851</v>
      </c>
    </row>
    <row r="727" spans="20:23" ht="15.6" x14ac:dyDescent="0.3">
      <c r="T727" s="63">
        <f t="shared" si="47"/>
        <v>1.3379999999999668</v>
      </c>
      <c r="U727" s="65">
        <f t="shared" ca="1" si="44"/>
        <v>1521.1199999999922</v>
      </c>
      <c r="V727" s="64">
        <f t="shared" si="45"/>
        <v>0.16299096108086075</v>
      </c>
      <c r="W727" s="62">
        <f t="shared" ca="1" si="46"/>
        <v>0.16299096108086075</v>
      </c>
    </row>
    <row r="728" spans="20:23" ht="15.6" x14ac:dyDescent="0.3">
      <c r="T728" s="63">
        <f t="shared" si="47"/>
        <v>1.3439999999999668</v>
      </c>
      <c r="U728" s="65">
        <f t="shared" ca="1" si="44"/>
        <v>1522.559999999992</v>
      </c>
      <c r="V728" s="64">
        <f t="shared" si="45"/>
        <v>0.1616847975504267</v>
      </c>
      <c r="W728" s="62">
        <f t="shared" ca="1" si="46"/>
        <v>0.1616847975504267</v>
      </c>
    </row>
    <row r="729" spans="20:23" ht="15.6" x14ac:dyDescent="0.3">
      <c r="T729" s="63">
        <f t="shared" si="47"/>
        <v>1.3499999999999668</v>
      </c>
      <c r="U729" s="65">
        <f t="shared" ca="1" si="44"/>
        <v>1523.999999999992</v>
      </c>
      <c r="V729" s="64">
        <f t="shared" si="45"/>
        <v>0.16038332734192678</v>
      </c>
      <c r="W729" s="62">
        <f t="shared" ca="1" si="46"/>
        <v>0.16038332734192678</v>
      </c>
    </row>
    <row r="730" spans="20:23" ht="15.6" x14ac:dyDescent="0.3">
      <c r="T730" s="63">
        <f t="shared" si="47"/>
        <v>1.3559999999999668</v>
      </c>
      <c r="U730" s="65">
        <f t="shared" ca="1" si="44"/>
        <v>1525.4399999999921</v>
      </c>
      <c r="V730" s="64">
        <f t="shared" si="45"/>
        <v>0.15908660600383778</v>
      </c>
      <c r="W730" s="62">
        <f t="shared" ca="1" si="46"/>
        <v>0.15908660600383778</v>
      </c>
    </row>
    <row r="731" spans="20:23" ht="15.6" x14ac:dyDescent="0.3">
      <c r="T731" s="63">
        <f t="shared" si="47"/>
        <v>1.3619999999999668</v>
      </c>
      <c r="U731" s="65">
        <f t="shared" ca="1" si="44"/>
        <v>1526.8799999999919</v>
      </c>
      <c r="V731" s="64">
        <f t="shared" si="45"/>
        <v>0.15779468812571942</v>
      </c>
      <c r="W731" s="62">
        <f t="shared" ca="1" si="46"/>
        <v>0.15779468812571942</v>
      </c>
    </row>
    <row r="732" spans="20:23" ht="15.6" x14ac:dyDescent="0.3">
      <c r="T732" s="63">
        <f t="shared" si="47"/>
        <v>1.3679999999999668</v>
      </c>
      <c r="U732" s="65">
        <f t="shared" ca="1" si="44"/>
        <v>1528.319999999992</v>
      </c>
      <c r="V732" s="64">
        <f t="shared" si="45"/>
        <v>0.15650762733813844</v>
      </c>
      <c r="W732" s="62">
        <f t="shared" ca="1" si="46"/>
        <v>0.15650762733813844</v>
      </c>
    </row>
    <row r="733" spans="20:23" ht="15.6" x14ac:dyDescent="0.3">
      <c r="T733" s="63">
        <f t="shared" si="47"/>
        <v>1.3739999999999668</v>
      </c>
      <c r="U733" s="65">
        <f t="shared" ca="1" si="44"/>
        <v>1529.759999999992</v>
      </c>
      <c r="V733" s="64">
        <f t="shared" si="45"/>
        <v>0.15522547631276506</v>
      </c>
      <c r="W733" s="62">
        <f t="shared" ca="1" si="46"/>
        <v>0.15522547631276506</v>
      </c>
    </row>
    <row r="734" spans="20:23" ht="15.6" x14ac:dyDescent="0.3">
      <c r="T734" s="63">
        <f t="shared" si="47"/>
        <v>1.3799999999999668</v>
      </c>
      <c r="U734" s="65">
        <f t="shared" ca="1" si="44"/>
        <v>1531.1999999999921</v>
      </c>
      <c r="V734" s="64">
        <f t="shared" si="45"/>
        <v>0.15394828676264075</v>
      </c>
      <c r="W734" s="62">
        <f t="shared" ca="1" si="46"/>
        <v>0.15394828676264075</v>
      </c>
    </row>
    <row r="735" spans="20:23" ht="15.6" x14ac:dyDescent="0.3">
      <c r="T735" s="63">
        <f t="shared" si="47"/>
        <v>1.3859999999999668</v>
      </c>
      <c r="U735" s="65">
        <f t="shared" ca="1" si="44"/>
        <v>1532.6399999999921</v>
      </c>
      <c r="V735" s="64">
        <f t="shared" si="45"/>
        <v>0.15267610944261548</v>
      </c>
      <c r="W735" s="62">
        <f t="shared" ca="1" si="46"/>
        <v>0.15267610944261548</v>
      </c>
    </row>
    <row r="736" spans="20:23" ht="15.6" x14ac:dyDescent="0.3">
      <c r="T736" s="63">
        <f t="shared" si="47"/>
        <v>1.3919999999999668</v>
      </c>
      <c r="U736" s="65">
        <f t="shared" ca="1" si="44"/>
        <v>1534.079999999992</v>
      </c>
      <c r="V736" s="64">
        <f t="shared" si="45"/>
        <v>0.15140899414995324</v>
      </c>
      <c r="W736" s="62">
        <f t="shared" ca="1" si="46"/>
        <v>0.15140899414995324</v>
      </c>
    </row>
    <row r="737" spans="20:23" ht="15.6" x14ac:dyDescent="0.3">
      <c r="T737" s="63">
        <f t="shared" si="47"/>
        <v>1.3979999999999668</v>
      </c>
      <c r="U737" s="65">
        <f t="shared" ca="1" si="44"/>
        <v>1535.519999999992</v>
      </c>
      <c r="V737" s="64">
        <f t="shared" si="45"/>
        <v>0.15014698972510404</v>
      </c>
      <c r="W737" s="62">
        <f t="shared" ca="1" si="46"/>
        <v>0.15014698972510404</v>
      </c>
    </row>
    <row r="738" spans="20:23" ht="15.6" x14ac:dyDescent="0.3">
      <c r="T738" s="63">
        <f t="shared" si="47"/>
        <v>1.4039999999999668</v>
      </c>
      <c r="U738" s="65">
        <f t="shared" ca="1" si="44"/>
        <v>1536.9599999999921</v>
      </c>
      <c r="V738" s="64">
        <f t="shared" si="45"/>
        <v>0.14889014405264131</v>
      </c>
      <c r="W738" s="62">
        <f t="shared" ca="1" si="46"/>
        <v>0.14889014405264131</v>
      </c>
    </row>
    <row r="739" spans="20:23" ht="15.6" x14ac:dyDescent="0.3">
      <c r="T739" s="63">
        <f t="shared" si="47"/>
        <v>1.4099999999999668</v>
      </c>
      <c r="U739" s="65">
        <f t="shared" ca="1" si="44"/>
        <v>1538.3999999999919</v>
      </c>
      <c r="V739" s="64">
        <f t="shared" si="45"/>
        <v>0.14763850406236262</v>
      </c>
      <c r="W739" s="62">
        <f t="shared" ca="1" si="46"/>
        <v>0.14763850406236262</v>
      </c>
    </row>
    <row r="740" spans="20:23" ht="15.6" x14ac:dyDescent="0.3">
      <c r="T740" s="63">
        <f t="shared" si="47"/>
        <v>1.4159999999999668</v>
      </c>
      <c r="U740" s="65">
        <f t="shared" ca="1" si="44"/>
        <v>1539.839999999992</v>
      </c>
      <c r="V740" s="64">
        <f t="shared" si="45"/>
        <v>0.14639211573055247</v>
      </c>
      <c r="W740" s="62">
        <f t="shared" ca="1" si="46"/>
        <v>0.14639211573055247</v>
      </c>
    </row>
    <row r="741" spans="20:23" ht="15.6" x14ac:dyDescent="0.3">
      <c r="T741" s="63">
        <f t="shared" si="47"/>
        <v>1.4219999999999668</v>
      </c>
      <c r="U741" s="65">
        <f t="shared" ca="1" si="44"/>
        <v>1541.279999999992</v>
      </c>
      <c r="V741" s="64">
        <f t="shared" si="45"/>
        <v>0.14515102408140515</v>
      </c>
      <c r="W741" s="62">
        <f t="shared" ca="1" si="46"/>
        <v>0.14515102408140515</v>
      </c>
    </row>
    <row r="742" spans="20:23" ht="15.6" x14ac:dyDescent="0.3">
      <c r="T742" s="63">
        <f t="shared" si="47"/>
        <v>1.4279999999999669</v>
      </c>
      <c r="U742" s="65">
        <f t="shared" ca="1" si="44"/>
        <v>1542.7199999999921</v>
      </c>
      <c r="V742" s="64">
        <f t="shared" si="45"/>
        <v>0.14391527318860667</v>
      </c>
      <c r="W742" s="62">
        <f t="shared" ca="1" si="46"/>
        <v>0.14391527318860667</v>
      </c>
    </row>
    <row r="743" spans="20:23" ht="15.6" x14ac:dyDescent="0.3">
      <c r="T743" s="63">
        <f t="shared" si="47"/>
        <v>1.4339999999999669</v>
      </c>
      <c r="U743" s="65">
        <f t="shared" ca="1" si="44"/>
        <v>1544.1599999999921</v>
      </c>
      <c r="V743" s="64">
        <f t="shared" si="45"/>
        <v>0.1426849061770733</v>
      </c>
      <c r="W743" s="62">
        <f t="shared" ca="1" si="46"/>
        <v>0.1426849061770733</v>
      </c>
    </row>
    <row r="744" spans="20:23" ht="15.6" x14ac:dyDescent="0.3">
      <c r="T744" s="63">
        <f t="shared" si="47"/>
        <v>1.4399999999999669</v>
      </c>
      <c r="U744" s="65">
        <f t="shared" ca="1" si="44"/>
        <v>1545.5999999999922</v>
      </c>
      <c r="V744" s="64">
        <f t="shared" si="45"/>
        <v>0.14145996522484555</v>
      </c>
      <c r="W744" s="62">
        <f t="shared" ca="1" si="46"/>
        <v>0.14145996522484555</v>
      </c>
    </row>
    <row r="745" spans="20:23" ht="15.6" x14ac:dyDescent="0.3">
      <c r="T745" s="63">
        <f t="shared" si="47"/>
        <v>1.4459999999999669</v>
      </c>
      <c r="U745" s="65">
        <f t="shared" ca="1" si="44"/>
        <v>1547.039999999992</v>
      </c>
      <c r="V745" s="64">
        <f t="shared" si="45"/>
        <v>0.14024049156513566</v>
      </c>
      <c r="W745" s="62">
        <f t="shared" ca="1" si="46"/>
        <v>0.14024049156513566</v>
      </c>
    </row>
    <row r="746" spans="20:23" ht="15.6" x14ac:dyDescent="0.3">
      <c r="T746" s="63">
        <f t="shared" si="47"/>
        <v>1.4519999999999669</v>
      </c>
      <c r="U746" s="65">
        <f t="shared" ca="1" si="44"/>
        <v>1548.4799999999921</v>
      </c>
      <c r="V746" s="64">
        <f t="shared" si="45"/>
        <v>0.13902652548852695</v>
      </c>
      <c r="W746" s="62">
        <f t="shared" ca="1" si="46"/>
        <v>0.13902652548852695</v>
      </c>
    </row>
    <row r="747" spans="20:23" ht="15.6" x14ac:dyDescent="0.3">
      <c r="T747" s="63">
        <f t="shared" si="47"/>
        <v>1.4579999999999669</v>
      </c>
      <c r="U747" s="65">
        <f t="shared" ca="1" si="44"/>
        <v>1549.9199999999921</v>
      </c>
      <c r="V747" s="64">
        <f t="shared" si="45"/>
        <v>0.13781810634532307</v>
      </c>
      <c r="W747" s="62">
        <f t="shared" ca="1" si="46"/>
        <v>0.13781810634532307</v>
      </c>
    </row>
    <row r="748" spans="20:23" ht="15.6" x14ac:dyDescent="0.3">
      <c r="T748" s="63">
        <f t="shared" si="47"/>
        <v>1.4639999999999669</v>
      </c>
      <c r="U748" s="65">
        <f t="shared" ca="1" si="44"/>
        <v>1551.3599999999919</v>
      </c>
      <c r="V748" s="64">
        <f t="shared" si="45"/>
        <v>0.13661527254804559</v>
      </c>
      <c r="W748" s="62">
        <f t="shared" ca="1" si="46"/>
        <v>0.13661527254804559</v>
      </c>
    </row>
    <row r="749" spans="20:23" ht="15.6" x14ac:dyDescent="0.3">
      <c r="T749" s="63">
        <f t="shared" si="47"/>
        <v>1.4699999999999669</v>
      </c>
      <c r="U749" s="65">
        <f t="shared" ca="1" si="44"/>
        <v>1552.799999999992</v>
      </c>
      <c r="V749" s="64">
        <f t="shared" si="45"/>
        <v>0.13541806157407787</v>
      </c>
      <c r="W749" s="62">
        <f t="shared" ca="1" si="46"/>
        <v>0.13541806157407787</v>
      </c>
    </row>
    <row r="750" spans="20:23" ht="15.6" x14ac:dyDescent="0.3">
      <c r="T750" s="63">
        <f t="shared" si="47"/>
        <v>1.4759999999999669</v>
      </c>
      <c r="U750" s="65">
        <f t="shared" ca="1" si="44"/>
        <v>1554.2399999999921</v>
      </c>
      <c r="V750" s="64">
        <f t="shared" si="45"/>
        <v>0.13422650996845359</v>
      </c>
      <c r="W750" s="62">
        <f t="shared" ca="1" si="46"/>
        <v>0.13422650996845359</v>
      </c>
    </row>
    <row r="751" spans="20:23" ht="15.6" x14ac:dyDescent="0.3">
      <c r="T751" s="63">
        <f t="shared" si="47"/>
        <v>1.4819999999999669</v>
      </c>
      <c r="U751" s="65">
        <f t="shared" ca="1" si="44"/>
        <v>1555.6799999999921</v>
      </c>
      <c r="V751" s="64">
        <f t="shared" si="45"/>
        <v>0.13304065334678786</v>
      </c>
      <c r="W751" s="62">
        <f t="shared" ca="1" si="46"/>
        <v>0.13304065334678786</v>
      </c>
    </row>
    <row r="752" spans="20:23" ht="15.6" x14ac:dyDescent="0.3">
      <c r="T752" s="63">
        <f t="shared" si="47"/>
        <v>1.4879999999999669</v>
      </c>
      <c r="U752" s="65">
        <f t="shared" ca="1" si="44"/>
        <v>1557.1199999999922</v>
      </c>
      <c r="V752" s="64">
        <f t="shared" si="45"/>
        <v>0.1318605263983493</v>
      </c>
      <c r="W752" s="62">
        <f t="shared" ca="1" si="46"/>
        <v>0.1318605263983493</v>
      </c>
    </row>
    <row r="753" spans="20:23" ht="15.6" x14ac:dyDescent="0.3">
      <c r="T753" s="63">
        <f t="shared" si="47"/>
        <v>1.4939999999999669</v>
      </c>
      <c r="U753" s="65">
        <f t="shared" ca="1" si="44"/>
        <v>1558.559999999992</v>
      </c>
      <c r="V753" s="64">
        <f t="shared" si="45"/>
        <v>0.13068616288927096</v>
      </c>
      <c r="W753" s="62">
        <f t="shared" ca="1" si="46"/>
        <v>0.13068616288927096</v>
      </c>
    </row>
    <row r="754" spans="20:23" ht="15.6" x14ac:dyDescent="0.3">
      <c r="T754" s="63">
        <f t="shared" si="47"/>
        <v>1.4999999999999669</v>
      </c>
      <c r="U754" s="65">
        <f t="shared" ca="1" si="44"/>
        <v>1559.999999999992</v>
      </c>
      <c r="V754" s="64">
        <f t="shared" si="45"/>
        <v>0.12951759566589818</v>
      </c>
      <c r="W754" s="62">
        <f t="shared" ca="1" si="46"/>
        <v>0.12951759566589818</v>
      </c>
    </row>
    <row r="755" spans="20:23" ht="15.6" x14ac:dyDescent="0.3">
      <c r="T755" s="63">
        <f t="shared" si="47"/>
        <v>1.5059999999999669</v>
      </c>
      <c r="U755" s="65">
        <f t="shared" ca="1" si="44"/>
        <v>1561.4399999999921</v>
      </c>
      <c r="V755" s="64">
        <f t="shared" si="45"/>
        <v>0.12835485665827145</v>
      </c>
      <c r="W755" s="62">
        <f t="shared" ca="1" si="46"/>
        <v>0.12835485665827145</v>
      </c>
    </row>
    <row r="756" spans="20:23" ht="15.6" x14ac:dyDescent="0.3">
      <c r="T756" s="63">
        <f t="shared" si="47"/>
        <v>1.5119999999999669</v>
      </c>
      <c r="U756" s="65">
        <f t="shared" ca="1" si="44"/>
        <v>1562.8799999999919</v>
      </c>
      <c r="V756" s="64">
        <f t="shared" si="45"/>
        <v>0.12719797688374287</v>
      </c>
      <c r="W756" s="62">
        <f t="shared" ca="1" si="46"/>
        <v>0.12719797688374287</v>
      </c>
    </row>
    <row r="757" spans="20:23" ht="15.6" x14ac:dyDescent="0.3">
      <c r="T757" s="63">
        <f t="shared" si="47"/>
        <v>1.5179999999999669</v>
      </c>
      <c r="U757" s="65">
        <f t="shared" ca="1" si="44"/>
        <v>1564.319999999992</v>
      </c>
      <c r="V757" s="64">
        <f t="shared" si="45"/>
        <v>0.1260469864507229</v>
      </c>
      <c r="W757" s="62">
        <f t="shared" ca="1" si="46"/>
        <v>0.1260469864507229</v>
      </c>
    </row>
    <row r="758" spans="20:23" ht="15.6" x14ac:dyDescent="0.3">
      <c r="T758" s="63">
        <f t="shared" si="47"/>
        <v>1.5239999999999669</v>
      </c>
      <c r="U758" s="65">
        <f t="shared" ca="1" si="44"/>
        <v>1565.759999999992</v>
      </c>
      <c r="V758" s="64">
        <f t="shared" si="45"/>
        <v>0.12490191456255703</v>
      </c>
      <c r="W758" s="62">
        <f t="shared" ca="1" si="46"/>
        <v>0.12490191456255703</v>
      </c>
    </row>
    <row r="759" spans="20:23" ht="15.6" x14ac:dyDescent="0.3">
      <c r="T759" s="63">
        <f t="shared" si="47"/>
        <v>1.5299999999999669</v>
      </c>
      <c r="U759" s="65">
        <f t="shared" ca="1" si="44"/>
        <v>1567.1999999999921</v>
      </c>
      <c r="V759" s="64">
        <f t="shared" si="45"/>
        <v>0.1237627895215294</v>
      </c>
      <c r="W759" s="62">
        <f t="shared" ca="1" si="46"/>
        <v>0.1237627895215294</v>
      </c>
    </row>
    <row r="760" spans="20:23" ht="15.6" x14ac:dyDescent="0.3">
      <c r="T760" s="63">
        <f t="shared" si="47"/>
        <v>1.5359999999999669</v>
      </c>
      <c r="U760" s="65">
        <f t="shared" ca="1" si="44"/>
        <v>1568.6399999999921</v>
      </c>
      <c r="V760" s="64">
        <f t="shared" si="45"/>
        <v>0.12262963873299124</v>
      </c>
      <c r="W760" s="62">
        <f t="shared" ca="1" si="46"/>
        <v>0.12262963873299124</v>
      </c>
    </row>
    <row r="761" spans="20:23" ht="15.6" x14ac:dyDescent="0.3">
      <c r="T761" s="63">
        <f t="shared" si="47"/>
        <v>1.541999999999967</v>
      </c>
      <c r="U761" s="65">
        <f t="shared" ca="1" si="44"/>
        <v>1570.0799999999922</v>
      </c>
      <c r="V761" s="64">
        <f t="shared" si="45"/>
        <v>0.12150248870961285</v>
      </c>
      <c r="W761" s="62">
        <f t="shared" ca="1" si="46"/>
        <v>0.12150248870961285</v>
      </c>
    </row>
    <row r="762" spans="20:23" ht="15.6" x14ac:dyDescent="0.3">
      <c r="T762" s="63">
        <f t="shared" si="47"/>
        <v>1.547999999999967</v>
      </c>
      <c r="U762" s="65">
        <f t="shared" ca="1" si="44"/>
        <v>1571.519999999992</v>
      </c>
      <c r="V762" s="64">
        <f t="shared" si="45"/>
        <v>0.12038136507575663</v>
      </c>
      <c r="W762" s="62">
        <f t="shared" ca="1" si="46"/>
        <v>0.12038136507575663</v>
      </c>
    </row>
    <row r="763" spans="20:23" ht="15.6" x14ac:dyDescent="0.3">
      <c r="T763" s="63">
        <f t="shared" si="47"/>
        <v>1.553999999999967</v>
      </c>
      <c r="U763" s="65">
        <f t="shared" ca="1" si="44"/>
        <v>1572.9599999999921</v>
      </c>
      <c r="V763" s="64">
        <f t="shared" si="45"/>
        <v>0.11926629257196876</v>
      </c>
      <c r="W763" s="62">
        <f t="shared" ca="1" si="46"/>
        <v>0.11926629257196876</v>
      </c>
    </row>
    <row r="764" spans="20:23" ht="15.6" x14ac:dyDescent="0.3">
      <c r="T764" s="63">
        <f t="shared" si="47"/>
        <v>1.559999999999967</v>
      </c>
      <c r="U764" s="65">
        <f t="shared" ca="1" si="44"/>
        <v>1574.3999999999921</v>
      </c>
      <c r="V764" s="64">
        <f t="shared" si="45"/>
        <v>0.11815729505958839</v>
      </c>
      <c r="W764" s="62">
        <f t="shared" ca="1" si="46"/>
        <v>0.11815729505958839</v>
      </c>
    </row>
    <row r="765" spans="20:23" ht="15.6" x14ac:dyDescent="0.3">
      <c r="T765" s="63">
        <f t="shared" si="47"/>
        <v>1.565999999999967</v>
      </c>
      <c r="U765" s="65">
        <f t="shared" ca="1" si="44"/>
        <v>1575.839999999992</v>
      </c>
      <c r="V765" s="64">
        <f t="shared" si="45"/>
        <v>0.11705439552547131</v>
      </c>
      <c r="W765" s="62">
        <f t="shared" ca="1" si="46"/>
        <v>0.11705439552547131</v>
      </c>
    </row>
    <row r="766" spans="20:23" ht="15.6" x14ac:dyDescent="0.3">
      <c r="T766" s="63">
        <f t="shared" si="47"/>
        <v>1.571999999999967</v>
      </c>
      <c r="U766" s="65">
        <f t="shared" ca="1" si="44"/>
        <v>1577.279999999992</v>
      </c>
      <c r="V766" s="64">
        <f t="shared" si="45"/>
        <v>0.11595761608682682</v>
      </c>
      <c r="W766" s="62">
        <f t="shared" ca="1" si="46"/>
        <v>0.11595761608682682</v>
      </c>
    </row>
    <row r="767" spans="20:23" ht="15.6" x14ac:dyDescent="0.3">
      <c r="T767" s="63">
        <f t="shared" si="47"/>
        <v>1.577999999999967</v>
      </c>
      <c r="U767" s="65">
        <f t="shared" ca="1" si="44"/>
        <v>1578.7199999999921</v>
      </c>
      <c r="V767" s="64">
        <f t="shared" si="45"/>
        <v>0.11486697799616499</v>
      </c>
      <c r="W767" s="62">
        <f t="shared" ca="1" si="46"/>
        <v>0.11486697799616499</v>
      </c>
    </row>
    <row r="768" spans="20:23" ht="15.6" x14ac:dyDescent="0.3">
      <c r="T768" s="63">
        <f t="shared" si="47"/>
        <v>1.583999999999967</v>
      </c>
      <c r="U768" s="65">
        <f t="shared" ca="1" si="44"/>
        <v>1580.1599999999921</v>
      </c>
      <c r="V768" s="64">
        <f t="shared" si="45"/>
        <v>0.11378250164635272</v>
      </c>
      <c r="W768" s="62">
        <f t="shared" ca="1" si="46"/>
        <v>0.11378250164635272</v>
      </c>
    </row>
    <row r="769" spans="20:23" ht="15.6" x14ac:dyDescent="0.3">
      <c r="T769" s="63">
        <f t="shared" si="47"/>
        <v>1.589999999999967</v>
      </c>
      <c r="U769" s="65">
        <f t="shared" ca="1" si="44"/>
        <v>1581.5999999999922</v>
      </c>
      <c r="V769" s="64">
        <f t="shared" si="45"/>
        <v>0.1127042065757765</v>
      </c>
      <c r="W769" s="62">
        <f t="shared" ca="1" si="46"/>
        <v>0.1127042065757765</v>
      </c>
    </row>
    <row r="770" spans="20:23" ht="15.6" x14ac:dyDescent="0.3">
      <c r="T770" s="63">
        <f t="shared" si="47"/>
        <v>1.595999999999967</v>
      </c>
      <c r="U770" s="65">
        <f t="shared" ca="1" si="44"/>
        <v>1583.039999999992</v>
      </c>
      <c r="V770" s="64">
        <f t="shared" si="45"/>
        <v>0.11163211147360926</v>
      </c>
      <c r="W770" s="62">
        <f t="shared" ca="1" si="46"/>
        <v>0.11163211147360926</v>
      </c>
    </row>
    <row r="771" spans="20:23" ht="15.6" x14ac:dyDescent="0.3">
      <c r="T771" s="63">
        <f t="shared" si="47"/>
        <v>1.601999999999967</v>
      </c>
      <c r="U771" s="65">
        <f t="shared" ca="1" si="44"/>
        <v>1584.4799999999921</v>
      </c>
      <c r="V771" s="64">
        <f t="shared" si="45"/>
        <v>0.11056623418517988</v>
      </c>
      <c r="W771" s="62">
        <f t="shared" ca="1" si="46"/>
        <v>0.11056623418517988</v>
      </c>
    </row>
    <row r="772" spans="20:23" ht="15.6" x14ac:dyDescent="0.3">
      <c r="T772" s="63">
        <f t="shared" si="47"/>
        <v>1.607999999999967</v>
      </c>
      <c r="U772" s="65">
        <f t="shared" ca="1" si="44"/>
        <v>1585.9199999999921</v>
      </c>
      <c r="V772" s="64">
        <f t="shared" si="45"/>
        <v>0.10950659171744256</v>
      </c>
      <c r="W772" s="62">
        <f t="shared" ca="1" si="46"/>
        <v>0.10950659171744256</v>
      </c>
    </row>
    <row r="773" spans="20:23" ht="15.6" x14ac:dyDescent="0.3">
      <c r="T773" s="63">
        <f t="shared" si="47"/>
        <v>1.613999999999967</v>
      </c>
      <c r="U773" s="65">
        <f t="shared" ref="U773:U836" ca="1" si="48">$F$2+T773*$J$3</f>
        <v>1587.3599999999919</v>
      </c>
      <c r="V773" s="64">
        <f t="shared" ref="V773:V836" si="49">_xlfn.NORM.S.DIST(T773,0)</f>
        <v>0.10845320024454455</v>
      </c>
      <c r="W773" s="62">
        <f t="shared" ref="W773:W836" ca="1" si="50">IF(AND(U773&gt;=$R$2,U773&lt;=$S$2),V773,"")</f>
        <v>0.10845320024454455</v>
      </c>
    </row>
    <row r="774" spans="20:23" ht="15.6" x14ac:dyDescent="0.3">
      <c r="T774" s="63">
        <f t="shared" ref="T774:T837" si="51">T773+0.006</f>
        <v>1.619999999999967</v>
      </c>
      <c r="U774" s="65">
        <f t="shared" ca="1" si="48"/>
        <v>1588.799999999992</v>
      </c>
      <c r="V774" s="64">
        <f t="shared" si="49"/>
        <v>0.10740607511348957</v>
      </c>
      <c r="W774" s="62">
        <f t="shared" ca="1" si="50"/>
        <v>0.10740607511348957</v>
      </c>
    </row>
    <row r="775" spans="20:23" ht="15.6" x14ac:dyDescent="0.3">
      <c r="T775" s="63">
        <f t="shared" si="51"/>
        <v>1.625999999999967</v>
      </c>
      <c r="U775" s="65">
        <f t="shared" ca="1" si="48"/>
        <v>1590.2399999999921</v>
      </c>
      <c r="V775" s="64">
        <f t="shared" si="49"/>
        <v>0.10636523084989505</v>
      </c>
      <c r="W775" s="62">
        <f t="shared" ca="1" si="50"/>
        <v>0.10636523084989505</v>
      </c>
    </row>
    <row r="776" spans="20:23" ht="15.6" x14ac:dyDescent="0.3">
      <c r="T776" s="63">
        <f t="shared" si="51"/>
        <v>1.631999999999967</v>
      </c>
      <c r="U776" s="65">
        <f t="shared" ca="1" si="48"/>
        <v>1591.6799999999921</v>
      </c>
      <c r="V776" s="64">
        <f t="shared" si="49"/>
        <v>0.10533068116384121</v>
      </c>
      <c r="W776" s="62">
        <f t="shared" ca="1" si="50"/>
        <v>0.10533068116384121</v>
      </c>
    </row>
    <row r="777" spans="20:23" ht="15.6" x14ac:dyDescent="0.3">
      <c r="T777" s="63">
        <f t="shared" si="51"/>
        <v>1.637999999999967</v>
      </c>
      <c r="U777" s="65">
        <f t="shared" ca="1" si="48"/>
        <v>1593.1199999999922</v>
      </c>
      <c r="V777" s="64">
        <f t="shared" si="49"/>
        <v>0.10430243895580946</v>
      </c>
      <c r="W777" s="62">
        <f t="shared" ca="1" si="50"/>
        <v>0.10430243895580946</v>
      </c>
    </row>
    <row r="778" spans="20:23" ht="15.6" x14ac:dyDescent="0.3">
      <c r="T778" s="63">
        <f t="shared" si="51"/>
        <v>1.643999999999967</v>
      </c>
      <c r="U778" s="65">
        <f t="shared" ca="1" si="48"/>
        <v>1594.5599999999922</v>
      </c>
      <c r="V778" s="64">
        <f t="shared" si="49"/>
        <v>0.10328051632270811</v>
      </c>
      <c r="W778" s="62">
        <f t="shared" ca="1" si="50"/>
        <v>0.10328051632270811</v>
      </c>
    </row>
    <row r="779" spans="20:23" ht="15.6" x14ac:dyDescent="0.3">
      <c r="T779" s="63">
        <f t="shared" si="51"/>
        <v>1.649999999999967</v>
      </c>
      <c r="U779" s="65">
        <f t="shared" ca="1" si="48"/>
        <v>1595.999999999992</v>
      </c>
      <c r="V779" s="64">
        <f t="shared" si="49"/>
        <v>0.10226492456398356</v>
      </c>
      <c r="W779" s="62">
        <f t="shared" ca="1" si="50"/>
        <v>0.10226492456398356</v>
      </c>
    </row>
    <row r="780" spans="20:23" ht="15.6" x14ac:dyDescent="0.3">
      <c r="T780" s="63">
        <f t="shared" si="51"/>
        <v>1.6559999999999671</v>
      </c>
      <c r="U780" s="65">
        <f t="shared" ca="1" si="48"/>
        <v>1597.4399999999921</v>
      </c>
      <c r="V780" s="64">
        <f t="shared" si="49"/>
        <v>0.1012556741878143</v>
      </c>
      <c r="W780" s="62">
        <f t="shared" ca="1" si="50"/>
        <v>0.1012556741878143</v>
      </c>
    </row>
    <row r="781" spans="20:23" ht="15.6" x14ac:dyDescent="0.3">
      <c r="T781" s="63">
        <f t="shared" si="51"/>
        <v>1.6619999999999671</v>
      </c>
      <c r="U781" s="65">
        <f t="shared" ca="1" si="48"/>
        <v>1598.8799999999922</v>
      </c>
      <c r="V781" s="64">
        <f t="shared" si="49"/>
        <v>0.10025277491738586</v>
      </c>
      <c r="W781" s="62">
        <f t="shared" ca="1" si="50"/>
        <v>0.10025277491738586</v>
      </c>
    </row>
    <row r="782" spans="20:23" ht="15.6" x14ac:dyDescent="0.3">
      <c r="T782" s="63">
        <f t="shared" si="51"/>
        <v>1.6679999999999671</v>
      </c>
      <c r="U782" s="65">
        <f t="shared" ca="1" si="48"/>
        <v>1600.319999999992</v>
      </c>
      <c r="V782" s="64">
        <f t="shared" si="49"/>
        <v>9.9256235697244843E-2</v>
      </c>
      <c r="W782" s="62">
        <f t="shared" ca="1" si="50"/>
        <v>9.9256235697244843E-2</v>
      </c>
    </row>
    <row r="783" spans="20:23" ht="15.6" x14ac:dyDescent="0.3">
      <c r="T783" s="63">
        <f t="shared" si="51"/>
        <v>1.6739999999999671</v>
      </c>
      <c r="U783" s="65">
        <f t="shared" ca="1" si="48"/>
        <v>1601.759999999992</v>
      </c>
      <c r="V783" s="64">
        <f t="shared" si="49"/>
        <v>9.8266064699729094E-2</v>
      </c>
      <c r="W783" s="62">
        <f t="shared" ca="1" si="50"/>
        <v>9.8266064699729094E-2</v>
      </c>
    </row>
    <row r="784" spans="20:23" ht="15.6" x14ac:dyDescent="0.3">
      <c r="T784" s="63">
        <f t="shared" si="51"/>
        <v>1.6799999999999671</v>
      </c>
      <c r="U784" s="65">
        <f t="shared" ca="1" si="48"/>
        <v>1603.1999999999921</v>
      </c>
      <c r="V784" s="64">
        <f t="shared" si="49"/>
        <v>9.7282269331472868E-2</v>
      </c>
      <c r="W784" s="62">
        <f t="shared" ca="1" si="50"/>
        <v>9.7282269331472868E-2</v>
      </c>
    </row>
    <row r="785" spans="20:23" ht="15.6" x14ac:dyDescent="0.3">
      <c r="T785" s="63">
        <f t="shared" si="51"/>
        <v>1.6859999999999671</v>
      </c>
      <c r="U785" s="65">
        <f t="shared" ca="1" si="48"/>
        <v>1604.6399999999921</v>
      </c>
      <c r="V785" s="64">
        <f t="shared" si="49"/>
        <v>9.6304856239983999E-2</v>
      </c>
      <c r="W785" s="62">
        <f t="shared" ca="1" si="50"/>
        <v>9.6304856239983999E-2</v>
      </c>
    </row>
    <row r="786" spans="20:23" ht="15.6" x14ac:dyDescent="0.3">
      <c r="T786" s="63">
        <f t="shared" si="51"/>
        <v>1.6919999999999671</v>
      </c>
      <c r="U786" s="65">
        <f t="shared" ca="1" si="48"/>
        <v>1606.0799999999922</v>
      </c>
      <c r="V786" s="64">
        <f t="shared" si="49"/>
        <v>9.5333831320291398E-2</v>
      </c>
      <c r="W786" s="62">
        <f t="shared" ca="1" si="50"/>
        <v>9.5333831320291398E-2</v>
      </c>
    </row>
    <row r="787" spans="20:23" ht="15.6" x14ac:dyDescent="0.3">
      <c r="T787" s="63">
        <f t="shared" si="51"/>
        <v>1.6979999999999671</v>
      </c>
      <c r="U787" s="65">
        <f t="shared" ca="1" si="48"/>
        <v>1607.519999999992</v>
      </c>
      <c r="V787" s="64">
        <f t="shared" si="49"/>
        <v>9.4369199721660857E-2</v>
      </c>
      <c r="W787" s="62">
        <f t="shared" ca="1" si="50"/>
        <v>9.4369199721660857E-2</v>
      </c>
    </row>
    <row r="788" spans="20:23" ht="15.6" x14ac:dyDescent="0.3">
      <c r="T788" s="63">
        <f t="shared" si="51"/>
        <v>1.7039999999999671</v>
      </c>
      <c r="U788" s="65">
        <f t="shared" ca="1" si="48"/>
        <v>1608.9599999999921</v>
      </c>
      <c r="V788" s="64">
        <f t="shared" si="49"/>
        <v>9.3410965854376402E-2</v>
      </c>
      <c r="W788" s="62">
        <f t="shared" ca="1" si="50"/>
        <v>9.3410965854376402E-2</v>
      </c>
    </row>
    <row r="789" spans="20:23" ht="15.6" x14ac:dyDescent="0.3">
      <c r="T789" s="63">
        <f t="shared" si="51"/>
        <v>1.7099999999999671</v>
      </c>
      <c r="U789" s="65">
        <f t="shared" ca="1" si="48"/>
        <v>1610.3999999999921</v>
      </c>
      <c r="V789" s="64">
        <f t="shared" si="49"/>
        <v>9.2459133396585874E-2</v>
      </c>
      <c r="W789" s="62">
        <f t="shared" ca="1" si="50"/>
        <v>9.2459133396585874E-2</v>
      </c>
    </row>
    <row r="790" spans="20:23" ht="15.6" x14ac:dyDescent="0.3">
      <c r="T790" s="63">
        <f t="shared" si="51"/>
        <v>1.7159999999999671</v>
      </c>
      <c r="U790" s="65">
        <f t="shared" ca="1" si="48"/>
        <v>1611.8399999999922</v>
      </c>
      <c r="V790" s="64">
        <f t="shared" si="49"/>
        <v>9.1513705301207962E-2</v>
      </c>
      <c r="W790" s="62">
        <f t="shared" ca="1" si="50"/>
        <v>9.1513705301207962E-2</v>
      </c>
    </row>
    <row r="791" spans="20:23" ht="15.6" x14ac:dyDescent="0.3">
      <c r="T791" s="63">
        <f t="shared" si="51"/>
        <v>1.7219999999999671</v>
      </c>
      <c r="U791" s="65">
        <f t="shared" ca="1" si="48"/>
        <v>1613.279999999992</v>
      </c>
      <c r="V791" s="64">
        <f t="shared" si="49"/>
        <v>9.0574683802899042E-2</v>
      </c>
      <c r="W791" s="62">
        <f t="shared" ca="1" si="50"/>
        <v>9.0574683802899042E-2</v>
      </c>
    </row>
    <row r="792" spans="20:23" ht="15.6" x14ac:dyDescent="0.3">
      <c r="T792" s="63">
        <f t="shared" si="51"/>
        <v>1.7279999999999671</v>
      </c>
      <c r="U792" s="65">
        <f t="shared" ca="1" si="48"/>
        <v>1614.7199999999921</v>
      </c>
      <c r="V792" s="64">
        <f t="shared" si="49"/>
        <v>8.9642070425077464E-2</v>
      </c>
      <c r="W792" s="62">
        <f t="shared" ca="1" si="50"/>
        <v>8.9642070425077464E-2</v>
      </c>
    </row>
    <row r="793" spans="20:23" ht="15.6" x14ac:dyDescent="0.3">
      <c r="T793" s="63">
        <f t="shared" si="51"/>
        <v>1.7339999999999671</v>
      </c>
      <c r="U793" s="65">
        <f t="shared" ca="1" si="48"/>
        <v>1616.1599999999921</v>
      </c>
      <c r="V793" s="64">
        <f t="shared" si="49"/>
        <v>8.8715865987003151E-2</v>
      </c>
      <c r="W793" s="62">
        <f t="shared" ca="1" si="50"/>
        <v>8.8715865987003151E-2</v>
      </c>
    </row>
    <row r="794" spans="20:23" ht="15.6" x14ac:dyDescent="0.3">
      <c r="T794" s="63">
        <f t="shared" si="51"/>
        <v>1.7399999999999671</v>
      </c>
      <c r="U794" s="65">
        <f t="shared" ca="1" si="48"/>
        <v>1617.5999999999922</v>
      </c>
      <c r="V794" s="64">
        <f t="shared" si="49"/>
        <v>8.7796070610910659E-2</v>
      </c>
      <c r="W794" s="62">
        <f t="shared" ca="1" si="50"/>
        <v>8.7796070610910659E-2</v>
      </c>
    </row>
    <row r="795" spans="20:23" ht="15.6" x14ac:dyDescent="0.3">
      <c r="T795" s="63">
        <f t="shared" si="51"/>
        <v>1.7459999999999671</v>
      </c>
      <c r="U795" s="65">
        <f t="shared" ca="1" si="48"/>
        <v>1619.0399999999922</v>
      </c>
      <c r="V795" s="64">
        <f t="shared" si="49"/>
        <v>8.6882683729193402E-2</v>
      </c>
      <c r="W795" s="62">
        <f t="shared" ca="1" si="50"/>
        <v>8.6882683729193402E-2</v>
      </c>
    </row>
    <row r="796" spans="20:23" ht="15.6" x14ac:dyDescent="0.3">
      <c r="T796" s="63">
        <f t="shared" si="51"/>
        <v>1.7519999999999671</v>
      </c>
      <c r="U796" s="65">
        <f t="shared" ca="1" si="48"/>
        <v>1620.4799999999921</v>
      </c>
      <c r="V796" s="64">
        <f t="shared" si="49"/>
        <v>8.5975704091637101E-2</v>
      </c>
      <c r="W796" s="62">
        <f t="shared" ca="1" si="50"/>
        <v>8.5975704091637101E-2</v>
      </c>
    </row>
    <row r="797" spans="20:23" ht="15.6" x14ac:dyDescent="0.3">
      <c r="T797" s="63">
        <f t="shared" si="51"/>
        <v>1.7579999999999671</v>
      </c>
      <c r="U797" s="65">
        <f t="shared" ca="1" si="48"/>
        <v>1621.9199999999921</v>
      </c>
      <c r="V797" s="64">
        <f t="shared" si="49"/>
        <v>8.507512977270025E-2</v>
      </c>
      <c r="W797" s="62">
        <f t="shared" ca="1" si="50"/>
        <v>8.507512977270025E-2</v>
      </c>
    </row>
    <row r="798" spans="20:23" ht="15.6" x14ac:dyDescent="0.3">
      <c r="T798" s="63">
        <f t="shared" si="51"/>
        <v>1.7639999999999671</v>
      </c>
      <c r="U798" s="65">
        <f t="shared" ca="1" si="48"/>
        <v>1623.3599999999922</v>
      </c>
      <c r="V798" s="64">
        <f t="shared" si="49"/>
        <v>8.4180958178839735E-2</v>
      </c>
      <c r="W798" s="62">
        <f t="shared" ca="1" si="50"/>
        <v>8.4180958178839735E-2</v>
      </c>
    </row>
    <row r="799" spans="20:23" ht="15.6" x14ac:dyDescent="0.3">
      <c r="T799" s="63">
        <f t="shared" si="51"/>
        <v>1.7699999999999672</v>
      </c>
      <c r="U799" s="65">
        <f t="shared" ca="1" si="48"/>
        <v>1624.799999999992</v>
      </c>
      <c r="V799" s="64">
        <f t="shared" si="49"/>
        <v>8.3293186055879306E-2</v>
      </c>
      <c r="W799" s="62">
        <f t="shared" ca="1" si="50"/>
        <v>8.3293186055879306E-2</v>
      </c>
    </row>
    <row r="800" spans="20:23" ht="15.6" x14ac:dyDescent="0.3">
      <c r="T800" s="63">
        <f t="shared" si="51"/>
        <v>1.7759999999999672</v>
      </c>
      <c r="U800" s="65">
        <f t="shared" ca="1" si="48"/>
        <v>1626.2399999999921</v>
      </c>
      <c r="V800" s="64">
        <f t="shared" si="49"/>
        <v>8.2411809496419311E-2</v>
      </c>
      <c r="W800" s="62">
        <f t="shared" ca="1" si="50"/>
        <v>8.2411809496419311E-2</v>
      </c>
    </row>
    <row r="801" spans="20:23" ht="15.6" x14ac:dyDescent="0.3">
      <c r="T801" s="63">
        <f t="shared" si="51"/>
        <v>1.7819999999999672</v>
      </c>
      <c r="U801" s="65">
        <f t="shared" ca="1" si="48"/>
        <v>1627.6799999999921</v>
      </c>
      <c r="V801" s="64">
        <f t="shared" si="49"/>
        <v>8.1536823947284912E-2</v>
      </c>
      <c r="W801" s="62">
        <f t="shared" ca="1" si="50"/>
        <v>8.1536823947284912E-2</v>
      </c>
    </row>
    <row r="802" spans="20:23" ht="15.6" x14ac:dyDescent="0.3">
      <c r="T802" s="63">
        <f t="shared" si="51"/>
        <v>1.7879999999999672</v>
      </c>
      <c r="U802" s="65">
        <f t="shared" ca="1" si="48"/>
        <v>1629.1199999999922</v>
      </c>
      <c r="V802" s="64">
        <f t="shared" si="49"/>
        <v>8.066822421701178E-2</v>
      </c>
      <c r="W802" s="62">
        <f t="shared" ca="1" si="50"/>
        <v>8.066822421701178E-2</v>
      </c>
    </row>
    <row r="803" spans="20:23" ht="15.6" x14ac:dyDescent="0.3">
      <c r="T803" s="63">
        <f t="shared" si="51"/>
        <v>1.7939999999999672</v>
      </c>
      <c r="U803" s="65">
        <f t="shared" ca="1" si="48"/>
        <v>1630.5599999999922</v>
      </c>
      <c r="V803" s="64">
        <f t="shared" si="49"/>
        <v>7.980600448336625E-2</v>
      </c>
      <c r="W803" s="62">
        <f t="shared" ca="1" si="50"/>
        <v>7.980600448336625E-2</v>
      </c>
    </row>
    <row r="804" spans="20:23" ht="15.6" x14ac:dyDescent="0.3">
      <c r="T804" s="63">
        <f t="shared" si="51"/>
        <v>1.7999999999999672</v>
      </c>
      <c r="U804" s="65">
        <f t="shared" ca="1" si="48"/>
        <v>1631.999999999992</v>
      </c>
      <c r="V804" s="64">
        <f t="shared" si="49"/>
        <v>7.895015830089884E-2</v>
      </c>
      <c r="W804" s="62">
        <f t="shared" ca="1" si="50"/>
        <v>7.895015830089884E-2</v>
      </c>
    </row>
    <row r="805" spans="20:23" ht="15.6" x14ac:dyDescent="0.3">
      <c r="T805" s="63">
        <f t="shared" si="51"/>
        <v>1.8059999999999672</v>
      </c>
      <c r="U805" s="65">
        <f t="shared" ca="1" si="48"/>
        <v>1633.4399999999921</v>
      </c>
      <c r="V805" s="64">
        <f t="shared" si="49"/>
        <v>7.8100678608528276E-2</v>
      </c>
      <c r="W805" s="62">
        <f t="shared" ca="1" si="50"/>
        <v>7.8100678608528276E-2</v>
      </c>
    </row>
    <row r="806" spans="20:23" ht="15.6" x14ac:dyDescent="0.3">
      <c r="T806" s="63">
        <f t="shared" si="51"/>
        <v>1.8119999999999672</v>
      </c>
      <c r="U806" s="65">
        <f t="shared" ca="1" si="48"/>
        <v>1634.8799999999922</v>
      </c>
      <c r="V806" s="64">
        <f t="shared" si="49"/>
        <v>7.7257557737155119E-2</v>
      </c>
      <c r="W806" s="62">
        <f t="shared" ca="1" si="50"/>
        <v>7.7257557737155119E-2</v>
      </c>
    </row>
    <row r="807" spans="20:23" ht="15.6" x14ac:dyDescent="0.3">
      <c r="T807" s="63">
        <f t="shared" si="51"/>
        <v>1.8179999999999672</v>
      </c>
      <c r="U807" s="65">
        <f t="shared" ca="1" si="48"/>
        <v>1636.3199999999922</v>
      </c>
      <c r="V807" s="64">
        <f t="shared" si="49"/>
        <v>7.6420787417301878E-2</v>
      </c>
      <c r="W807" s="62">
        <f t="shared" ca="1" si="50"/>
        <v>7.6420787417301878E-2</v>
      </c>
    </row>
    <row r="808" spans="20:23" ht="15.6" x14ac:dyDescent="0.3">
      <c r="T808" s="63">
        <f t="shared" si="51"/>
        <v>1.8239999999999672</v>
      </c>
      <c r="U808" s="65">
        <f t="shared" ca="1" si="48"/>
        <v>1637.759999999992</v>
      </c>
      <c r="V808" s="64">
        <f t="shared" si="49"/>
        <v>7.5590358786778736E-2</v>
      </c>
      <c r="W808" s="62">
        <f t="shared" ca="1" si="50"/>
        <v>7.5590358786778736E-2</v>
      </c>
    </row>
    <row r="809" spans="20:23" ht="15.6" x14ac:dyDescent="0.3">
      <c r="T809" s="63">
        <f t="shared" si="51"/>
        <v>1.8299999999999672</v>
      </c>
      <c r="U809" s="65">
        <f t="shared" ca="1" si="48"/>
        <v>1639.1999999999921</v>
      </c>
      <c r="V809" s="64">
        <f t="shared" si="49"/>
        <v>7.4766262398372099E-2</v>
      </c>
      <c r="W809" s="62">
        <f t="shared" ca="1" si="50"/>
        <v>7.4766262398372099E-2</v>
      </c>
    </row>
    <row r="810" spans="20:23" ht="15.6" x14ac:dyDescent="0.3">
      <c r="T810" s="63">
        <f t="shared" si="51"/>
        <v>1.8359999999999672</v>
      </c>
      <c r="U810" s="65">
        <f t="shared" ca="1" si="48"/>
        <v>1640.6399999999921</v>
      </c>
      <c r="V810" s="64">
        <f t="shared" si="49"/>
        <v>7.3948488227554843E-2</v>
      </c>
      <c r="W810" s="62">
        <f t="shared" ca="1" si="50"/>
        <v>7.3948488227554843E-2</v>
      </c>
    </row>
    <row r="811" spans="20:23" ht="15.6" x14ac:dyDescent="0.3">
      <c r="T811" s="63">
        <f t="shared" si="51"/>
        <v>1.8419999999999672</v>
      </c>
      <c r="U811" s="65">
        <f t="shared" ca="1" si="48"/>
        <v>1642.0799999999922</v>
      </c>
      <c r="V811" s="64">
        <f t="shared" si="49"/>
        <v>7.313702568021567E-2</v>
      </c>
      <c r="W811" s="62">
        <f t="shared" ca="1" si="50"/>
        <v>7.313702568021567E-2</v>
      </c>
    </row>
    <row r="812" spans="20:23" ht="15.6" x14ac:dyDescent="0.3">
      <c r="T812" s="63">
        <f t="shared" si="51"/>
        <v>1.8479999999999672</v>
      </c>
      <c r="U812" s="65">
        <f t="shared" ca="1" si="48"/>
        <v>1643.5199999999923</v>
      </c>
      <c r="V812" s="64">
        <f t="shared" si="49"/>
        <v>7.2331863600406207E-2</v>
      </c>
      <c r="W812" s="62">
        <f t="shared" ca="1" si="50"/>
        <v>7.2331863600406207E-2</v>
      </c>
    </row>
    <row r="813" spans="20:23" ht="15.6" x14ac:dyDescent="0.3">
      <c r="T813" s="63">
        <f t="shared" si="51"/>
        <v>1.8539999999999672</v>
      </c>
      <c r="U813" s="65">
        <f t="shared" ca="1" si="48"/>
        <v>1644.9599999999921</v>
      </c>
      <c r="V813" s="64">
        <f t="shared" si="49"/>
        <v>7.1532990278103697E-2</v>
      </c>
      <c r="W813" s="62">
        <f t="shared" ca="1" si="50"/>
        <v>7.1532990278103697E-2</v>
      </c>
    </row>
    <row r="814" spans="20:23" ht="15.6" x14ac:dyDescent="0.3">
      <c r="T814" s="63">
        <f t="shared" si="51"/>
        <v>1.8599999999999672</v>
      </c>
      <c r="U814" s="65">
        <f t="shared" ca="1" si="48"/>
        <v>1646.3999999999921</v>
      </c>
      <c r="V814" s="64">
        <f t="shared" si="49"/>
        <v>7.0740393456987696E-2</v>
      </c>
      <c r="W814" s="62">
        <f t="shared" ca="1" si="50"/>
        <v>7.0740393456987696E-2</v>
      </c>
    </row>
    <row r="815" spans="20:23" ht="15.6" x14ac:dyDescent="0.3">
      <c r="T815" s="63">
        <f t="shared" si="51"/>
        <v>1.8659999999999672</v>
      </c>
      <c r="U815" s="65">
        <f t="shared" ca="1" si="48"/>
        <v>1647.8399999999922</v>
      </c>
      <c r="V815" s="64">
        <f t="shared" si="49"/>
        <v>6.9954060342228633E-2</v>
      </c>
      <c r="W815" s="62">
        <f t="shared" ca="1" si="50"/>
        <v>6.9954060342228633E-2</v>
      </c>
    </row>
    <row r="816" spans="20:23" ht="15.6" x14ac:dyDescent="0.3">
      <c r="T816" s="63">
        <f t="shared" si="51"/>
        <v>1.8719999999999672</v>
      </c>
      <c r="U816" s="65">
        <f t="shared" ca="1" si="48"/>
        <v>1649.279999999992</v>
      </c>
      <c r="V816" s="64">
        <f t="shared" si="49"/>
        <v>6.9173977608286724E-2</v>
      </c>
      <c r="W816" s="62">
        <f t="shared" ca="1" si="50"/>
        <v>6.9173977608286724E-2</v>
      </c>
    </row>
    <row r="817" spans="20:23" ht="15.6" x14ac:dyDescent="0.3">
      <c r="T817" s="63">
        <f t="shared" si="51"/>
        <v>1.8779999999999673</v>
      </c>
      <c r="U817" s="65">
        <f t="shared" ca="1" si="48"/>
        <v>1650.7199999999921</v>
      </c>
      <c r="V817" s="64">
        <f t="shared" si="49"/>
        <v>6.8400131406719272E-2</v>
      </c>
      <c r="W817" s="62">
        <f t="shared" ca="1" si="50"/>
        <v>6.8400131406719272E-2</v>
      </c>
    </row>
    <row r="818" spans="20:23" ht="15.6" x14ac:dyDescent="0.3">
      <c r="T818" s="63">
        <f t="shared" si="51"/>
        <v>1.8839999999999673</v>
      </c>
      <c r="U818" s="65">
        <f t="shared" ca="1" si="48"/>
        <v>1652.1599999999921</v>
      </c>
      <c r="V818" s="64">
        <f t="shared" si="49"/>
        <v>6.7632507373994663E-2</v>
      </c>
      <c r="W818" s="62">
        <f t="shared" ca="1" si="50"/>
        <v>6.7632507373994663E-2</v>
      </c>
    </row>
    <row r="819" spans="20:23" ht="15.6" x14ac:dyDescent="0.3">
      <c r="T819" s="63">
        <f t="shared" si="51"/>
        <v>1.8899999999999673</v>
      </c>
      <c r="U819" s="65">
        <f t="shared" ca="1" si="48"/>
        <v>1653.5999999999922</v>
      </c>
      <c r="V819" s="64">
        <f t="shared" si="49"/>
        <v>6.6871090639311279E-2</v>
      </c>
      <c r="W819" s="62">
        <f t="shared" ca="1" si="50"/>
        <v>6.6871090639311279E-2</v>
      </c>
    </row>
    <row r="820" spans="20:23" ht="15.6" x14ac:dyDescent="0.3">
      <c r="T820" s="63">
        <f t="shared" si="51"/>
        <v>1.8959999999999673</v>
      </c>
      <c r="U820" s="65">
        <f t="shared" ca="1" si="48"/>
        <v>1655.0399999999922</v>
      </c>
      <c r="V820" s="64">
        <f t="shared" si="49"/>
        <v>6.6115865832419629E-2</v>
      </c>
      <c r="W820" s="62">
        <f t="shared" ca="1" si="50"/>
        <v>6.6115865832419629E-2</v>
      </c>
    </row>
    <row r="821" spans="20:23" ht="15.6" x14ac:dyDescent="0.3">
      <c r="T821" s="63">
        <f t="shared" si="51"/>
        <v>1.9019999999999673</v>
      </c>
      <c r="U821" s="65">
        <f t="shared" ca="1" si="48"/>
        <v>1656.4799999999923</v>
      </c>
      <c r="V821" s="64">
        <f t="shared" si="49"/>
        <v>6.5366817091445789E-2</v>
      </c>
      <c r="W821" s="62">
        <f t="shared" ca="1" si="50"/>
        <v>6.5366817091445789E-2</v>
      </c>
    </row>
    <row r="822" spans="20:23" ht="15.6" x14ac:dyDescent="0.3">
      <c r="T822" s="63">
        <f t="shared" si="51"/>
        <v>1.9079999999999673</v>
      </c>
      <c r="U822" s="65">
        <f t="shared" ca="1" si="48"/>
        <v>1657.9199999999921</v>
      </c>
      <c r="V822" s="64">
        <f t="shared" si="49"/>
        <v>6.4623928070714945E-2</v>
      </c>
      <c r="W822" s="62">
        <f t="shared" ca="1" si="50"/>
        <v>6.4623928070714945E-2</v>
      </c>
    </row>
    <row r="823" spans="20:23" ht="15.6" x14ac:dyDescent="0.3">
      <c r="T823" s="63">
        <f t="shared" si="51"/>
        <v>1.9139999999999673</v>
      </c>
      <c r="U823" s="65">
        <f t="shared" ca="1" si="48"/>
        <v>1659.3599999999922</v>
      </c>
      <c r="V823" s="64">
        <f t="shared" si="49"/>
        <v>6.3887181948572583E-2</v>
      </c>
      <c r="W823" s="62">
        <f t="shared" ca="1" si="50"/>
        <v>6.3887181948572583E-2</v>
      </c>
    </row>
    <row r="824" spans="20:23" ht="15.6" x14ac:dyDescent="0.3">
      <c r="T824" s="63">
        <f t="shared" si="51"/>
        <v>1.9199999999999673</v>
      </c>
      <c r="U824" s="65">
        <f t="shared" ca="1" si="48"/>
        <v>1660.7999999999922</v>
      </c>
      <c r="V824" s="64">
        <f t="shared" si="49"/>
        <v>6.315656143520261E-2</v>
      </c>
      <c r="W824" s="62">
        <f t="shared" ca="1" si="50"/>
        <v>6.315656143520261E-2</v>
      </c>
    </row>
    <row r="825" spans="20:23" ht="15.6" x14ac:dyDescent="0.3">
      <c r="T825" s="63">
        <f t="shared" si="51"/>
        <v>1.9259999999999673</v>
      </c>
      <c r="U825" s="65">
        <f t="shared" ca="1" si="48"/>
        <v>1662.2399999999921</v>
      </c>
      <c r="V825" s="64">
        <f t="shared" si="49"/>
        <v>6.2432048780439828E-2</v>
      </c>
      <c r="W825" s="62">
        <f t="shared" ca="1" si="50"/>
        <v>6.2432048780439828E-2</v>
      </c>
    </row>
    <row r="826" spans="20:23" ht="15.6" x14ac:dyDescent="0.3">
      <c r="T826" s="63">
        <f t="shared" si="51"/>
        <v>1.9319999999999673</v>
      </c>
      <c r="U826" s="65">
        <f t="shared" ca="1" si="48"/>
        <v>1663.6799999999921</v>
      </c>
      <c r="V826" s="64">
        <f t="shared" si="49"/>
        <v>6.1713625781575833E-2</v>
      </c>
      <c r="W826" s="62">
        <f t="shared" ca="1" si="50"/>
        <v>6.1713625781575833E-2</v>
      </c>
    </row>
    <row r="827" spans="20:23" ht="15.6" x14ac:dyDescent="0.3">
      <c r="T827" s="63">
        <f t="shared" si="51"/>
        <v>1.9379999999999673</v>
      </c>
      <c r="U827" s="65">
        <f t="shared" ca="1" si="48"/>
        <v>1665.1199999999922</v>
      </c>
      <c r="V827" s="64">
        <f t="shared" si="49"/>
        <v>6.1001273791156566E-2</v>
      </c>
      <c r="W827" s="62">
        <f t="shared" ca="1" si="50"/>
        <v>6.1001273791156566E-2</v>
      </c>
    </row>
    <row r="828" spans="20:23" ht="15.6" x14ac:dyDescent="0.3">
      <c r="T828" s="63">
        <f t="shared" si="51"/>
        <v>1.9439999999999673</v>
      </c>
      <c r="U828" s="65">
        <f t="shared" ca="1" si="48"/>
        <v>1666.5599999999922</v>
      </c>
      <c r="V828" s="64">
        <f t="shared" si="49"/>
        <v>6.0294973724769531E-2</v>
      </c>
      <c r="W828" s="62">
        <f t="shared" ca="1" si="50"/>
        <v>6.0294973724769531E-2</v>
      </c>
    </row>
    <row r="829" spans="20:23" ht="15.6" x14ac:dyDescent="0.3">
      <c r="T829" s="63">
        <f t="shared" si="51"/>
        <v>1.9499999999999673</v>
      </c>
      <c r="U829" s="65">
        <f t="shared" ca="1" si="48"/>
        <v>1667.9999999999923</v>
      </c>
      <c r="V829" s="64">
        <f t="shared" si="49"/>
        <v>5.9594706068819871E-2</v>
      </c>
      <c r="W829" s="62">
        <f t="shared" ca="1" si="50"/>
        <v>5.9594706068819871E-2</v>
      </c>
    </row>
    <row r="830" spans="20:23" ht="15.6" x14ac:dyDescent="0.3">
      <c r="T830" s="63">
        <f t="shared" si="51"/>
        <v>1.9559999999999673</v>
      </c>
      <c r="U830" s="65">
        <f t="shared" ca="1" si="48"/>
        <v>1669.4399999999921</v>
      </c>
      <c r="V830" s="64">
        <f t="shared" si="49"/>
        <v>5.890045088829305E-2</v>
      </c>
      <c r="W830" s="62">
        <f t="shared" ca="1" si="50"/>
        <v>5.890045088829305E-2</v>
      </c>
    </row>
    <row r="831" spans="20:23" ht="15.6" x14ac:dyDescent="0.3">
      <c r="T831" s="63">
        <f t="shared" si="51"/>
        <v>1.9619999999999673</v>
      </c>
      <c r="U831" s="65">
        <f t="shared" ca="1" si="48"/>
        <v>1670.8799999999922</v>
      </c>
      <c r="V831" s="64">
        <f t="shared" si="49"/>
        <v>5.8212187834503076E-2</v>
      </c>
      <c r="W831" s="62">
        <f t="shared" ca="1" si="50"/>
        <v>5.8212187834503076E-2</v>
      </c>
    </row>
    <row r="832" spans="20:23" ht="15.6" x14ac:dyDescent="0.3">
      <c r="T832" s="63">
        <f t="shared" si="51"/>
        <v>1.9679999999999673</v>
      </c>
      <c r="U832" s="65">
        <f t="shared" ca="1" si="48"/>
        <v>1672.3199999999922</v>
      </c>
      <c r="V832" s="64">
        <f t="shared" si="49"/>
        <v>5.7529896152824583E-2</v>
      </c>
      <c r="W832" s="62">
        <f t="shared" ca="1" si="50"/>
        <v>5.7529896152824583E-2</v>
      </c>
    </row>
    <row r="833" spans="20:23" ht="15.6" x14ac:dyDescent="0.3">
      <c r="T833" s="63">
        <f t="shared" si="51"/>
        <v>1.9739999999999673</v>
      </c>
      <c r="U833" s="65">
        <f t="shared" ca="1" si="48"/>
        <v>1673.759999999992</v>
      </c>
      <c r="V833" s="64">
        <f t="shared" si="49"/>
        <v>5.6853554690407315E-2</v>
      </c>
      <c r="W833" s="62">
        <f t="shared" ca="1" si="50"/>
        <v>5.6853554690407315E-2</v>
      </c>
    </row>
    <row r="834" spans="20:23" ht="15.6" x14ac:dyDescent="0.3">
      <c r="T834" s="63">
        <f t="shared" si="51"/>
        <v>1.9799999999999673</v>
      </c>
      <c r="U834" s="65">
        <f t="shared" ca="1" si="48"/>
        <v>1675.1999999999921</v>
      </c>
      <c r="V834" s="64">
        <f t="shared" si="49"/>
        <v>5.6183141903871678E-2</v>
      </c>
      <c r="W834" s="62" t="str">
        <f t="shared" ca="1" si="50"/>
        <v/>
      </c>
    </row>
    <row r="835" spans="20:23" ht="15.6" x14ac:dyDescent="0.3">
      <c r="T835" s="63">
        <f t="shared" si="51"/>
        <v>1.9859999999999673</v>
      </c>
      <c r="U835" s="65">
        <f t="shared" ca="1" si="48"/>
        <v>1676.6399999999921</v>
      </c>
      <c r="V835" s="64">
        <f t="shared" si="49"/>
        <v>5.5518635866983711E-2</v>
      </c>
      <c r="W835" s="62" t="str">
        <f t="shared" ca="1" si="50"/>
        <v/>
      </c>
    </row>
    <row r="836" spans="20:23" ht="15.6" x14ac:dyDescent="0.3">
      <c r="T836" s="63">
        <f t="shared" si="51"/>
        <v>1.9919999999999674</v>
      </c>
      <c r="U836" s="65">
        <f t="shared" ca="1" si="48"/>
        <v>1678.0799999999922</v>
      </c>
      <c r="V836" s="64">
        <f t="shared" si="49"/>
        <v>5.4860014278308299E-2</v>
      </c>
      <c r="W836" s="62" t="str">
        <f t="shared" ca="1" si="50"/>
        <v/>
      </c>
    </row>
    <row r="837" spans="20:23" ht="15.6" x14ac:dyDescent="0.3">
      <c r="T837" s="63">
        <f t="shared" si="51"/>
        <v>1.9979999999999674</v>
      </c>
      <c r="U837" s="65">
        <f t="shared" ref="U837:U900" ca="1" si="52">$F$2+T837*$J$3</f>
        <v>1679.5199999999923</v>
      </c>
      <c r="V837" s="64">
        <f t="shared" ref="V837:V900" si="53">_xlfn.NORM.S.DIST(T837,0)</f>
        <v>5.4207254468839103E-2</v>
      </c>
      <c r="W837" s="62" t="str">
        <f t="shared" ref="W837:W900" ca="1" si="54">IF(AND(U837&gt;=$R$2,U837&lt;=$S$2),V837,"")</f>
        <v/>
      </c>
    </row>
    <row r="838" spans="20:23" ht="15.6" x14ac:dyDescent="0.3">
      <c r="T838" s="63">
        <f t="shared" ref="T838:T901" si="55">T837+0.006</f>
        <v>2.0039999999999671</v>
      </c>
      <c r="U838" s="65">
        <f t="shared" ca="1" si="52"/>
        <v>1680.9599999999921</v>
      </c>
      <c r="V838" s="64">
        <f t="shared" si="53"/>
        <v>5.3560333409603887E-2</v>
      </c>
      <c r="W838" s="62" t="str">
        <f t="shared" ca="1" si="54"/>
        <v/>
      </c>
    </row>
    <row r="839" spans="20:23" ht="15.6" x14ac:dyDescent="0.3">
      <c r="T839" s="63">
        <f t="shared" si="55"/>
        <v>2.0099999999999669</v>
      </c>
      <c r="U839" s="65">
        <f t="shared" ca="1" si="52"/>
        <v>1682.3999999999921</v>
      </c>
      <c r="V839" s="64">
        <f t="shared" si="53"/>
        <v>5.2919227719243789E-2</v>
      </c>
      <c r="W839" s="62" t="str">
        <f t="shared" ca="1" si="54"/>
        <v/>
      </c>
    </row>
    <row r="840" spans="20:23" ht="15.6" x14ac:dyDescent="0.3">
      <c r="T840" s="63">
        <f t="shared" si="55"/>
        <v>2.0159999999999667</v>
      </c>
      <c r="U840" s="65">
        <f t="shared" ca="1" si="52"/>
        <v>1683.839999999992</v>
      </c>
      <c r="V840" s="64">
        <f t="shared" si="53"/>
        <v>5.2283913671565624E-2</v>
      </c>
      <c r="W840" s="62" t="str">
        <f t="shared" ca="1" si="54"/>
        <v/>
      </c>
    </row>
    <row r="841" spans="20:23" ht="15.6" x14ac:dyDescent="0.3">
      <c r="T841" s="63">
        <f t="shared" si="55"/>
        <v>2.0219999999999665</v>
      </c>
      <c r="U841" s="65">
        <f t="shared" ca="1" si="52"/>
        <v>1685.279999999992</v>
      </c>
      <c r="V841" s="64">
        <f t="shared" si="53"/>
        <v>5.1654367203065217E-2</v>
      </c>
      <c r="W841" s="62" t="str">
        <f t="shared" ca="1" si="54"/>
        <v/>
      </c>
    </row>
    <row r="842" spans="20:23" ht="15.6" x14ac:dyDescent="0.3">
      <c r="T842" s="63">
        <f t="shared" si="55"/>
        <v>2.0279999999999663</v>
      </c>
      <c r="U842" s="65">
        <f t="shared" ca="1" si="52"/>
        <v>1686.7199999999918</v>
      </c>
      <c r="V842" s="64">
        <f t="shared" si="53"/>
        <v>5.1030563920421199E-2</v>
      </c>
      <c r="W842" s="62" t="str">
        <f t="shared" ca="1" si="54"/>
        <v/>
      </c>
    </row>
    <row r="843" spans="20:23" ht="15.6" x14ac:dyDescent="0.3">
      <c r="T843" s="63">
        <f t="shared" si="55"/>
        <v>2.0339999999999661</v>
      </c>
      <c r="U843" s="65">
        <f t="shared" ca="1" si="52"/>
        <v>1688.1599999999919</v>
      </c>
      <c r="V843" s="64">
        <f t="shared" si="53"/>
        <v>5.0412479107957625E-2</v>
      </c>
      <c r="W843" s="62" t="str">
        <f t="shared" ca="1" si="54"/>
        <v/>
      </c>
    </row>
    <row r="844" spans="20:23" ht="15.6" x14ac:dyDescent="0.3">
      <c r="T844" s="63">
        <f t="shared" si="55"/>
        <v>2.0399999999999658</v>
      </c>
      <c r="U844" s="65">
        <f t="shared" ca="1" si="52"/>
        <v>1689.5999999999917</v>
      </c>
      <c r="V844" s="64">
        <f t="shared" si="53"/>
        <v>4.9800087735074244E-2</v>
      </c>
      <c r="W844" s="62" t="str">
        <f t="shared" ca="1" si="54"/>
        <v/>
      </c>
    </row>
    <row r="845" spans="20:23" ht="15.6" x14ac:dyDescent="0.3">
      <c r="T845" s="63">
        <f t="shared" si="55"/>
        <v>2.0459999999999656</v>
      </c>
      <c r="U845" s="65">
        <f t="shared" ca="1" si="52"/>
        <v>1691.0399999999918</v>
      </c>
      <c r="V845" s="64">
        <f t="shared" si="53"/>
        <v>4.919336446364328E-2</v>
      </c>
      <c r="W845" s="62" t="str">
        <f t="shared" ca="1" si="54"/>
        <v/>
      </c>
    </row>
    <row r="846" spans="20:23" ht="15.6" x14ac:dyDescent="0.3">
      <c r="T846" s="63">
        <f t="shared" si="55"/>
        <v>2.0519999999999654</v>
      </c>
      <c r="U846" s="65">
        <f t="shared" ca="1" si="52"/>
        <v>1692.4799999999918</v>
      </c>
      <c r="V846" s="64">
        <f t="shared" si="53"/>
        <v>4.8592283655371452E-2</v>
      </c>
      <c r="W846" s="62" t="str">
        <f t="shared" ca="1" si="54"/>
        <v/>
      </c>
    </row>
    <row r="847" spans="20:23" ht="15.6" x14ac:dyDescent="0.3">
      <c r="T847" s="63">
        <f t="shared" si="55"/>
        <v>2.0579999999999652</v>
      </c>
      <c r="U847" s="65">
        <f t="shared" ca="1" si="52"/>
        <v>1693.9199999999917</v>
      </c>
      <c r="V847" s="64">
        <f t="shared" si="53"/>
        <v>4.7996819379126261E-2</v>
      </c>
      <c r="W847" s="62" t="str">
        <f t="shared" ca="1" si="54"/>
        <v/>
      </c>
    </row>
    <row r="848" spans="20:23" ht="15.6" x14ac:dyDescent="0.3">
      <c r="T848" s="63">
        <f t="shared" si="55"/>
        <v>2.063999999999965</v>
      </c>
      <c r="U848" s="65">
        <f t="shared" ca="1" si="52"/>
        <v>1695.3599999999915</v>
      </c>
      <c r="V848" s="64">
        <f t="shared" si="53"/>
        <v>4.7406945418225148E-2</v>
      </c>
      <c r="W848" s="62" t="str">
        <f t="shared" ca="1" si="54"/>
        <v/>
      </c>
    </row>
    <row r="849" spans="20:23" ht="15.6" x14ac:dyDescent="0.3">
      <c r="T849" s="63">
        <f t="shared" si="55"/>
        <v>2.0699999999999648</v>
      </c>
      <c r="U849" s="65">
        <f t="shared" ca="1" si="52"/>
        <v>1696.7999999999915</v>
      </c>
      <c r="V849" s="64">
        <f t="shared" si="53"/>
        <v>4.682263527768657E-2</v>
      </c>
      <c r="W849" s="62" t="str">
        <f t="shared" ca="1" si="54"/>
        <v/>
      </c>
    </row>
    <row r="850" spans="20:23" ht="15.6" x14ac:dyDescent="0.3">
      <c r="T850" s="63">
        <f t="shared" si="55"/>
        <v>2.0759999999999645</v>
      </c>
      <c r="U850" s="65">
        <f t="shared" ca="1" si="52"/>
        <v>1698.2399999999916</v>
      </c>
      <c r="V850" s="64">
        <f t="shared" si="53"/>
        <v>4.6243862191441949E-2</v>
      </c>
      <c r="W850" s="62" t="str">
        <f t="shared" ca="1" si="54"/>
        <v/>
      </c>
    </row>
    <row r="851" spans="20:23" ht="15.6" x14ac:dyDescent="0.3">
      <c r="T851" s="63">
        <f t="shared" si="55"/>
        <v>2.0819999999999643</v>
      </c>
      <c r="U851" s="65">
        <f t="shared" ca="1" si="52"/>
        <v>1699.6799999999914</v>
      </c>
      <c r="V851" s="64">
        <f t="shared" si="53"/>
        <v>4.5670599129507286E-2</v>
      </c>
      <c r="W851" s="62" t="str">
        <f t="shared" ca="1" si="54"/>
        <v/>
      </c>
    </row>
    <row r="852" spans="20:23" ht="15.6" x14ac:dyDescent="0.3">
      <c r="T852" s="63">
        <f t="shared" si="55"/>
        <v>2.0879999999999641</v>
      </c>
      <c r="U852" s="65">
        <f t="shared" ca="1" si="52"/>
        <v>1701.1199999999913</v>
      </c>
      <c r="V852" s="64">
        <f t="shared" si="53"/>
        <v>4.5102818805113409E-2</v>
      </c>
      <c r="W852" s="62" t="str">
        <f t="shared" ca="1" si="54"/>
        <v/>
      </c>
    </row>
    <row r="853" spans="20:23" ht="15.6" x14ac:dyDescent="0.3">
      <c r="T853" s="63">
        <f t="shared" si="55"/>
        <v>2.0939999999999639</v>
      </c>
      <c r="U853" s="65">
        <f t="shared" ca="1" si="52"/>
        <v>1702.5599999999913</v>
      </c>
      <c r="V853" s="64">
        <f t="shared" si="53"/>
        <v>4.4540493681794066E-2</v>
      </c>
      <c r="W853" s="62" t="str">
        <f t="shared" ca="1" si="54"/>
        <v/>
      </c>
    </row>
    <row r="854" spans="20:23" ht="15.6" x14ac:dyDescent="0.3">
      <c r="T854" s="63">
        <f t="shared" si="55"/>
        <v>2.0999999999999637</v>
      </c>
      <c r="U854" s="65">
        <f t="shared" ca="1" si="52"/>
        <v>1703.9999999999914</v>
      </c>
      <c r="V854" s="64">
        <f t="shared" si="53"/>
        <v>4.3983595980430557E-2</v>
      </c>
      <c r="W854" s="62" t="str">
        <f t="shared" ca="1" si="54"/>
        <v/>
      </c>
    </row>
    <row r="855" spans="20:23" ht="15.6" x14ac:dyDescent="0.3">
      <c r="T855" s="63">
        <f t="shared" si="55"/>
        <v>2.1059999999999635</v>
      </c>
      <c r="U855" s="65">
        <f t="shared" ca="1" si="52"/>
        <v>1705.4399999999912</v>
      </c>
      <c r="V855" s="64">
        <f t="shared" si="53"/>
        <v>4.3432097686252023E-2</v>
      </c>
      <c r="W855" s="62" t="str">
        <f t="shared" ca="1" si="54"/>
        <v/>
      </c>
    </row>
    <row r="856" spans="20:23" ht="15.6" x14ac:dyDescent="0.3">
      <c r="T856" s="63">
        <f t="shared" si="55"/>
        <v>2.1119999999999632</v>
      </c>
      <c r="U856" s="65">
        <f t="shared" ca="1" si="52"/>
        <v>1706.8799999999912</v>
      </c>
      <c r="V856" s="64">
        <f t="shared" si="53"/>
        <v>4.2885970555790652E-2</v>
      </c>
      <c r="W856" s="62" t="str">
        <f t="shared" ca="1" si="54"/>
        <v/>
      </c>
    </row>
    <row r="857" spans="20:23" ht="15.6" x14ac:dyDescent="0.3">
      <c r="T857" s="63">
        <f t="shared" si="55"/>
        <v>2.117999999999963</v>
      </c>
      <c r="U857" s="65">
        <f t="shared" ca="1" si="52"/>
        <v>1708.3199999999911</v>
      </c>
      <c r="V857" s="64">
        <f t="shared" si="53"/>
        <v>4.2345186123790589E-2</v>
      </c>
      <c r="W857" s="62" t="str">
        <f t="shared" ca="1" si="54"/>
        <v/>
      </c>
    </row>
    <row r="858" spans="20:23" ht="15.6" x14ac:dyDescent="0.3">
      <c r="T858" s="63">
        <f t="shared" si="55"/>
        <v>2.1239999999999628</v>
      </c>
      <c r="U858" s="65">
        <f t="shared" ca="1" si="52"/>
        <v>1709.7599999999911</v>
      </c>
      <c r="V858" s="64">
        <f t="shared" si="53"/>
        <v>4.1809715710069729E-2</v>
      </c>
      <c r="W858" s="62" t="str">
        <f t="shared" ca="1" si="54"/>
        <v/>
      </c>
    </row>
    <row r="859" spans="20:23" ht="15.6" x14ac:dyDescent="0.3">
      <c r="T859" s="63">
        <f t="shared" si="55"/>
        <v>2.1299999999999626</v>
      </c>
      <c r="U859" s="65">
        <f t="shared" ca="1" si="52"/>
        <v>1711.199999999991</v>
      </c>
      <c r="V859" s="64">
        <f t="shared" si="53"/>
        <v>4.1279530426333699E-2</v>
      </c>
      <c r="W859" s="62" t="str">
        <f t="shared" ca="1" si="54"/>
        <v/>
      </c>
    </row>
    <row r="860" spans="20:23" ht="15.6" x14ac:dyDescent="0.3">
      <c r="T860" s="63">
        <f t="shared" si="55"/>
        <v>2.1359999999999624</v>
      </c>
      <c r="U860" s="65">
        <f t="shared" ca="1" si="52"/>
        <v>1712.639999999991</v>
      </c>
      <c r="V860" s="64">
        <f t="shared" si="53"/>
        <v>4.0754601182940817E-2</v>
      </c>
      <c r="W860" s="62" t="str">
        <f t="shared" ca="1" si="54"/>
        <v/>
      </c>
    </row>
    <row r="861" spans="20:23" ht="15.6" x14ac:dyDescent="0.3">
      <c r="T861" s="63">
        <f t="shared" si="55"/>
        <v>2.1419999999999622</v>
      </c>
      <c r="U861" s="65">
        <f t="shared" ca="1" si="52"/>
        <v>1714.0799999999908</v>
      </c>
      <c r="V861" s="64">
        <f t="shared" si="53"/>
        <v>4.0234898695617666E-2</v>
      </c>
      <c r="W861" s="62" t="str">
        <f t="shared" ca="1" si="54"/>
        <v/>
      </c>
    </row>
    <row r="862" spans="20:23" ht="15.6" x14ac:dyDescent="0.3">
      <c r="T862" s="63">
        <f t="shared" si="55"/>
        <v>2.1479999999999619</v>
      </c>
      <c r="U862" s="65">
        <f t="shared" ca="1" si="52"/>
        <v>1715.5199999999909</v>
      </c>
      <c r="V862" s="64">
        <f t="shared" si="53"/>
        <v>3.9720393492123897E-2</v>
      </c>
      <c r="W862" s="62" t="str">
        <f t="shared" ca="1" si="54"/>
        <v/>
      </c>
    </row>
    <row r="863" spans="20:23" ht="15.6" x14ac:dyDescent="0.3">
      <c r="T863" s="63">
        <f t="shared" si="55"/>
        <v>2.1539999999999617</v>
      </c>
      <c r="U863" s="65">
        <f t="shared" ca="1" si="52"/>
        <v>1716.9599999999909</v>
      </c>
      <c r="V863" s="64">
        <f t="shared" si="53"/>
        <v>3.9211055918865964E-2</v>
      </c>
      <c r="W863" s="62" t="str">
        <f t="shared" ca="1" si="54"/>
        <v/>
      </c>
    </row>
    <row r="864" spans="20:23" ht="15.6" x14ac:dyDescent="0.3">
      <c r="T864" s="63">
        <f t="shared" si="55"/>
        <v>2.1599999999999615</v>
      </c>
      <c r="U864" s="65">
        <f t="shared" ca="1" si="52"/>
        <v>1718.3999999999908</v>
      </c>
      <c r="V864" s="64">
        <f t="shared" si="53"/>
        <v>3.8706856147458842E-2</v>
      </c>
      <c r="W864" s="62" t="str">
        <f t="shared" ca="1" si="54"/>
        <v/>
      </c>
    </row>
    <row r="865" spans="20:23" ht="15.6" x14ac:dyDescent="0.3">
      <c r="T865" s="63">
        <f t="shared" si="55"/>
        <v>2.1659999999999613</v>
      </c>
      <c r="U865" s="65">
        <f t="shared" ca="1" si="52"/>
        <v>1719.8399999999906</v>
      </c>
      <c r="V865" s="64">
        <f t="shared" si="53"/>
        <v>3.8207764181234907E-2</v>
      </c>
      <c r="W865" s="62" t="str">
        <f t="shared" ca="1" si="54"/>
        <v/>
      </c>
    </row>
    <row r="866" spans="20:23" ht="15.6" x14ac:dyDescent="0.3">
      <c r="T866" s="63">
        <f t="shared" si="55"/>
        <v>2.1719999999999611</v>
      </c>
      <c r="U866" s="65">
        <f t="shared" ca="1" si="52"/>
        <v>1721.2799999999907</v>
      </c>
      <c r="V866" s="64">
        <f t="shared" si="53"/>
        <v>3.7713749861699383E-2</v>
      </c>
      <c r="W866" s="62" t="str">
        <f t="shared" ca="1" si="54"/>
        <v/>
      </c>
    </row>
    <row r="867" spans="20:23" ht="15.6" x14ac:dyDescent="0.3">
      <c r="T867" s="63">
        <f t="shared" si="55"/>
        <v>2.1779999999999609</v>
      </c>
      <c r="U867" s="65">
        <f t="shared" ca="1" si="52"/>
        <v>1722.7199999999907</v>
      </c>
      <c r="V867" s="64">
        <f t="shared" si="53"/>
        <v>3.7224782874931549E-2</v>
      </c>
      <c r="W867" s="62" t="str">
        <f t="shared" ca="1" si="54"/>
        <v/>
      </c>
    </row>
    <row r="868" spans="20:23" ht="15.6" x14ac:dyDescent="0.3">
      <c r="T868" s="63">
        <f t="shared" si="55"/>
        <v>2.1839999999999606</v>
      </c>
      <c r="U868" s="65">
        <f t="shared" ca="1" si="52"/>
        <v>1724.1599999999905</v>
      </c>
      <c r="V868" s="64">
        <f t="shared" si="53"/>
        <v>3.674083275793117E-2</v>
      </c>
      <c r="W868" s="62" t="str">
        <f t="shared" ca="1" si="54"/>
        <v/>
      </c>
    </row>
    <row r="869" spans="20:23" ht="15.6" x14ac:dyDescent="0.3">
      <c r="T869" s="63">
        <f t="shared" si="55"/>
        <v>2.1899999999999604</v>
      </c>
      <c r="U869" s="65">
        <f t="shared" ca="1" si="52"/>
        <v>1725.5999999999904</v>
      </c>
      <c r="V869" s="64">
        <f t="shared" si="53"/>
        <v>3.6261868904909365E-2</v>
      </c>
      <c r="W869" s="62" t="str">
        <f t="shared" ca="1" si="54"/>
        <v/>
      </c>
    </row>
    <row r="870" spans="20:23" ht="15.6" x14ac:dyDescent="0.3">
      <c r="T870" s="63">
        <f t="shared" si="55"/>
        <v>2.1959999999999602</v>
      </c>
      <c r="U870" s="65">
        <f t="shared" ca="1" si="52"/>
        <v>1727.0399999999904</v>
      </c>
      <c r="V870" s="64">
        <f t="shared" si="53"/>
        <v>3.5787860573523324E-2</v>
      </c>
      <c r="W870" s="62" t="str">
        <f t="shared" ca="1" si="54"/>
        <v/>
      </c>
    </row>
    <row r="871" spans="20:23" ht="15.6" x14ac:dyDescent="0.3">
      <c r="T871" s="63">
        <f t="shared" si="55"/>
        <v>2.20199999999996</v>
      </c>
      <c r="U871" s="65">
        <f t="shared" ca="1" si="52"/>
        <v>1728.4799999999905</v>
      </c>
      <c r="V871" s="64">
        <f t="shared" si="53"/>
        <v>3.5318776891054372E-2</v>
      </c>
      <c r="W871" s="62" t="str">
        <f t="shared" ca="1" si="54"/>
        <v/>
      </c>
    </row>
    <row r="872" spans="20:23" ht="15.6" x14ac:dyDescent="0.3">
      <c r="T872" s="63">
        <f t="shared" si="55"/>
        <v>2.2079999999999598</v>
      </c>
      <c r="U872" s="65">
        <f t="shared" ca="1" si="52"/>
        <v>1729.9199999999903</v>
      </c>
      <c r="V872" s="64">
        <f t="shared" si="53"/>
        <v>3.4854586860528523E-2</v>
      </c>
      <c r="W872" s="62" t="str">
        <f t="shared" ca="1" si="54"/>
        <v/>
      </c>
    </row>
    <row r="873" spans="20:23" ht="15.6" x14ac:dyDescent="0.3">
      <c r="T873" s="63">
        <f t="shared" si="55"/>
        <v>2.2139999999999596</v>
      </c>
      <c r="U873" s="65">
        <f t="shared" ca="1" si="52"/>
        <v>1731.3599999999904</v>
      </c>
      <c r="V873" s="64">
        <f t="shared" si="53"/>
        <v>3.4395259366779354E-2</v>
      </c>
      <c r="W873" s="62" t="str">
        <f t="shared" ca="1" si="54"/>
        <v/>
      </c>
    </row>
    <row r="874" spans="20:23" ht="15.6" x14ac:dyDescent="0.3">
      <c r="T874" s="63">
        <f t="shared" si="55"/>
        <v>2.2199999999999593</v>
      </c>
      <c r="U874" s="65">
        <f t="shared" ca="1" si="52"/>
        <v>1732.7999999999902</v>
      </c>
      <c r="V874" s="64">
        <f t="shared" si="53"/>
        <v>3.3940763182452253E-2</v>
      </c>
      <c r="W874" s="62" t="str">
        <f t="shared" ca="1" si="54"/>
        <v/>
      </c>
    </row>
    <row r="875" spans="20:23" ht="15.6" x14ac:dyDescent="0.3">
      <c r="T875" s="63">
        <f t="shared" si="55"/>
        <v>2.2259999999999591</v>
      </c>
      <c r="U875" s="65">
        <f t="shared" ca="1" si="52"/>
        <v>1734.2399999999902</v>
      </c>
      <c r="V875" s="64">
        <f t="shared" si="53"/>
        <v>3.3491066973949851E-2</v>
      </c>
      <c r="W875" s="62" t="str">
        <f t="shared" ca="1" si="54"/>
        <v/>
      </c>
    </row>
    <row r="876" spans="20:23" ht="15.6" x14ac:dyDescent="0.3">
      <c r="T876" s="63">
        <f t="shared" si="55"/>
        <v>2.2319999999999589</v>
      </c>
      <c r="U876" s="65">
        <f t="shared" ca="1" si="52"/>
        <v>1735.6799999999903</v>
      </c>
      <c r="V876" s="64">
        <f t="shared" si="53"/>
        <v>3.3046139307317854E-2</v>
      </c>
      <c r="W876" s="62" t="str">
        <f t="shared" ca="1" si="54"/>
        <v/>
      </c>
    </row>
    <row r="877" spans="20:23" ht="15.6" x14ac:dyDescent="0.3">
      <c r="T877" s="63">
        <f t="shared" si="55"/>
        <v>2.2379999999999587</v>
      </c>
      <c r="U877" s="65">
        <f t="shared" ca="1" si="52"/>
        <v>1737.1199999999901</v>
      </c>
      <c r="V877" s="64">
        <f t="shared" si="53"/>
        <v>3.2605948654071071E-2</v>
      </c>
      <c r="W877" s="62" t="str">
        <f t="shared" ca="1" si="54"/>
        <v/>
      </c>
    </row>
    <row r="878" spans="20:23" ht="15.6" x14ac:dyDescent="0.3">
      <c r="T878" s="63">
        <f t="shared" si="55"/>
        <v>2.2439999999999585</v>
      </c>
      <c r="U878" s="65">
        <f t="shared" ca="1" si="52"/>
        <v>1738.5599999999899</v>
      </c>
      <c r="V878" s="64">
        <f t="shared" si="53"/>
        <v>3.2170463396958941E-2</v>
      </c>
      <c r="W878" s="62" t="str">
        <f t="shared" ca="1" si="54"/>
        <v/>
      </c>
    </row>
    <row r="879" spans="20:23" ht="15.6" x14ac:dyDescent="0.3">
      <c r="T879" s="63">
        <f t="shared" si="55"/>
        <v>2.2499999999999583</v>
      </c>
      <c r="U879" s="65">
        <f t="shared" ca="1" si="52"/>
        <v>1739.99999999999</v>
      </c>
      <c r="V879" s="64">
        <f t="shared" si="53"/>
        <v>3.1739651835670402E-2</v>
      </c>
      <c r="W879" s="62" t="str">
        <f t="shared" ca="1" si="54"/>
        <v/>
      </c>
    </row>
    <row r="880" spans="20:23" ht="15.6" x14ac:dyDescent="0.3">
      <c r="T880" s="63">
        <f t="shared" si="55"/>
        <v>2.255999999999958</v>
      </c>
      <c r="U880" s="65">
        <f t="shared" ca="1" si="52"/>
        <v>1741.4399999999901</v>
      </c>
      <c r="V880" s="64">
        <f t="shared" si="53"/>
        <v>3.1313482192477239E-2</v>
      </c>
      <c r="W880" s="62" t="str">
        <f t="shared" ca="1" si="54"/>
        <v/>
      </c>
    </row>
    <row r="881" spans="20:23" ht="15.6" x14ac:dyDescent="0.3">
      <c r="T881" s="63">
        <f t="shared" si="55"/>
        <v>2.2619999999999578</v>
      </c>
      <c r="U881" s="65">
        <f t="shared" ca="1" si="52"/>
        <v>1742.8799999999899</v>
      </c>
      <c r="V881" s="64">
        <f t="shared" si="53"/>
        <v>3.0891922617816116E-2</v>
      </c>
      <c r="W881" s="62" t="str">
        <f t="shared" ca="1" si="54"/>
        <v/>
      </c>
    </row>
    <row r="882" spans="20:23" ht="15.6" x14ac:dyDescent="0.3">
      <c r="T882" s="63">
        <f t="shared" si="55"/>
        <v>2.2679999999999576</v>
      </c>
      <c r="U882" s="65">
        <f t="shared" ca="1" si="52"/>
        <v>1744.3199999999897</v>
      </c>
      <c r="V882" s="64">
        <f t="shared" si="53"/>
        <v>3.0474941195808351E-2</v>
      </c>
      <c r="W882" s="62" t="str">
        <f t="shared" ca="1" si="54"/>
        <v/>
      </c>
    </row>
    <row r="883" spans="20:23" ht="15.6" x14ac:dyDescent="0.3">
      <c r="T883" s="63">
        <f t="shared" si="55"/>
        <v>2.2739999999999574</v>
      </c>
      <c r="U883" s="65">
        <f t="shared" ca="1" si="52"/>
        <v>1745.7599999999898</v>
      </c>
      <c r="V883" s="64">
        <f t="shared" si="53"/>
        <v>3.0062505949717499E-2</v>
      </c>
      <c r="W883" s="62" t="str">
        <f t="shared" ca="1" si="54"/>
        <v/>
      </c>
    </row>
    <row r="884" spans="20:23" ht="15.6" x14ac:dyDescent="0.3">
      <c r="T884" s="63">
        <f t="shared" si="55"/>
        <v>2.2799999999999572</v>
      </c>
      <c r="U884" s="65">
        <f t="shared" ca="1" si="52"/>
        <v>1747.1999999999898</v>
      </c>
      <c r="V884" s="64">
        <f t="shared" si="53"/>
        <v>2.9654584847344161E-2</v>
      </c>
      <c r="W884" s="62" t="str">
        <f t="shared" ca="1" si="54"/>
        <v/>
      </c>
    </row>
    <row r="885" spans="20:23" ht="15.6" x14ac:dyDescent="0.3">
      <c r="T885" s="63">
        <f t="shared" si="55"/>
        <v>2.285999999999957</v>
      </c>
      <c r="U885" s="65">
        <f t="shared" ca="1" si="52"/>
        <v>1748.6399999999896</v>
      </c>
      <c r="V885" s="64">
        <f t="shared" si="53"/>
        <v>2.9251145806357813E-2</v>
      </c>
      <c r="W885" s="62" t="str">
        <f t="shared" ca="1" si="54"/>
        <v/>
      </c>
    </row>
    <row r="886" spans="20:23" ht="15.6" x14ac:dyDescent="0.3">
      <c r="T886" s="63">
        <f t="shared" si="55"/>
        <v>2.2919999999999567</v>
      </c>
      <c r="U886" s="65">
        <f t="shared" ca="1" si="52"/>
        <v>1750.0799999999895</v>
      </c>
      <c r="V886" s="64">
        <f t="shared" si="53"/>
        <v>2.8852156699565364E-2</v>
      </c>
      <c r="W886" s="62" t="str">
        <f t="shared" ca="1" si="54"/>
        <v/>
      </c>
    </row>
    <row r="887" spans="20:23" ht="15.6" x14ac:dyDescent="0.3">
      <c r="T887" s="63">
        <f t="shared" si="55"/>
        <v>2.2979999999999565</v>
      </c>
      <c r="U887" s="65">
        <f t="shared" ca="1" si="52"/>
        <v>1751.5199999999895</v>
      </c>
      <c r="V887" s="64">
        <f t="shared" si="53"/>
        <v>2.8457585360116104E-2</v>
      </c>
      <c r="W887" s="62" t="str">
        <f t="shared" ca="1" si="54"/>
        <v/>
      </c>
    </row>
    <row r="888" spans="20:23" ht="15.6" x14ac:dyDescent="0.3">
      <c r="T888" s="63">
        <f t="shared" si="55"/>
        <v>2.3039999999999563</v>
      </c>
      <c r="U888" s="65">
        <f t="shared" ca="1" si="52"/>
        <v>1752.9599999999896</v>
      </c>
      <c r="V888" s="64">
        <f t="shared" si="53"/>
        <v>2.8067399586642918E-2</v>
      </c>
      <c r="W888" s="62" t="str">
        <f t="shared" ca="1" si="54"/>
        <v/>
      </c>
    </row>
    <row r="889" spans="20:23" ht="15.6" x14ac:dyDescent="0.3">
      <c r="T889" s="63">
        <f t="shared" si="55"/>
        <v>2.3099999999999561</v>
      </c>
      <c r="U889" s="65">
        <f t="shared" ca="1" si="52"/>
        <v>1754.3999999999894</v>
      </c>
      <c r="V889" s="64">
        <f t="shared" si="53"/>
        <v>2.7681567148339373E-2</v>
      </c>
      <c r="W889" s="62" t="str">
        <f t="shared" ca="1" si="54"/>
        <v/>
      </c>
    </row>
    <row r="890" spans="20:23" ht="15.6" x14ac:dyDescent="0.3">
      <c r="T890" s="63">
        <f t="shared" si="55"/>
        <v>2.3159999999999559</v>
      </c>
      <c r="U890" s="65">
        <f t="shared" ca="1" si="52"/>
        <v>1755.8399999999895</v>
      </c>
      <c r="V890" s="64">
        <f t="shared" si="53"/>
        <v>2.7300055789972615E-2</v>
      </c>
      <c r="W890" s="62" t="str">
        <f t="shared" ca="1" si="54"/>
        <v/>
      </c>
    </row>
    <row r="891" spans="20:23" ht="15.6" x14ac:dyDescent="0.3">
      <c r="T891" s="63">
        <f t="shared" si="55"/>
        <v>2.3219999999999557</v>
      </c>
      <c r="U891" s="65">
        <f t="shared" ca="1" si="52"/>
        <v>1757.2799999999893</v>
      </c>
      <c r="V891" s="64">
        <f t="shared" si="53"/>
        <v>2.6922833236831735E-2</v>
      </c>
      <c r="W891" s="62" t="str">
        <f t="shared" ca="1" si="54"/>
        <v/>
      </c>
    </row>
    <row r="892" spans="20:23" ht="15.6" x14ac:dyDescent="0.3">
      <c r="T892" s="63">
        <f t="shared" si="55"/>
        <v>2.3279999999999554</v>
      </c>
      <c r="U892" s="65">
        <f t="shared" ca="1" si="52"/>
        <v>1758.7199999999893</v>
      </c>
      <c r="V892" s="64">
        <f t="shared" si="53"/>
        <v>2.6549867199611544E-2</v>
      </c>
      <c r="W892" s="62" t="str">
        <f t="shared" ca="1" si="54"/>
        <v/>
      </c>
    </row>
    <row r="893" spans="20:23" ht="15.6" x14ac:dyDescent="0.3">
      <c r="T893" s="63">
        <f t="shared" si="55"/>
        <v>2.3339999999999552</v>
      </c>
      <c r="U893" s="65">
        <f t="shared" ca="1" si="52"/>
        <v>1760.1599999999894</v>
      </c>
      <c r="V893" s="64">
        <f t="shared" si="53"/>
        <v>2.6181125379231646E-2</v>
      </c>
      <c r="W893" s="62" t="str">
        <f t="shared" ca="1" si="54"/>
        <v/>
      </c>
    </row>
    <row r="894" spans="20:23" ht="15.6" x14ac:dyDescent="0.3">
      <c r="T894" s="63">
        <f t="shared" si="55"/>
        <v>2.339999999999955</v>
      </c>
      <c r="U894" s="65">
        <f t="shared" ca="1" si="52"/>
        <v>1761.5999999999892</v>
      </c>
      <c r="V894" s="64">
        <f t="shared" si="53"/>
        <v>2.5816575471590397E-2</v>
      </c>
      <c r="W894" s="62" t="str">
        <f t="shared" ca="1" si="54"/>
        <v/>
      </c>
    </row>
    <row r="895" spans="20:23" ht="15.6" x14ac:dyDescent="0.3">
      <c r="T895" s="63">
        <f t="shared" si="55"/>
        <v>2.3459999999999548</v>
      </c>
      <c r="U895" s="65">
        <f t="shared" ca="1" si="52"/>
        <v>1763.039999999989</v>
      </c>
      <c r="V895" s="64">
        <f t="shared" si="53"/>
        <v>2.545618517225403E-2</v>
      </c>
      <c r="W895" s="62" t="str">
        <f t="shared" ca="1" si="54"/>
        <v/>
      </c>
    </row>
    <row r="896" spans="20:23" ht="15.6" x14ac:dyDescent="0.3">
      <c r="T896" s="63">
        <f t="shared" si="55"/>
        <v>2.3519999999999546</v>
      </c>
      <c r="U896" s="65">
        <f t="shared" ca="1" si="52"/>
        <v>1764.4799999999891</v>
      </c>
      <c r="V896" s="64">
        <f t="shared" si="53"/>
        <v>2.5099922181080449E-2</v>
      </c>
      <c r="W896" s="62" t="str">
        <f t="shared" ca="1" si="54"/>
        <v/>
      </c>
    </row>
    <row r="897" spans="20:23" ht="15.6" x14ac:dyDescent="0.3">
      <c r="T897" s="63">
        <f t="shared" si="55"/>
        <v>2.3579999999999544</v>
      </c>
      <c r="U897" s="65">
        <f t="shared" ca="1" si="52"/>
        <v>1765.9199999999892</v>
      </c>
      <c r="V897" s="64">
        <f t="shared" si="53"/>
        <v>2.4747754206777918E-2</v>
      </c>
      <c r="W897" s="62" t="str">
        <f t="shared" ca="1" si="54"/>
        <v/>
      </c>
    </row>
    <row r="898" spans="20:23" ht="15.6" x14ac:dyDescent="0.3">
      <c r="T898" s="63">
        <f t="shared" si="55"/>
        <v>2.3639999999999541</v>
      </c>
      <c r="U898" s="65">
        <f t="shared" ca="1" si="52"/>
        <v>1767.359999999989</v>
      </c>
      <c r="V898" s="64">
        <f t="shared" si="53"/>
        <v>2.4399648971398409E-2</v>
      </c>
      <c r="W898" s="62" t="str">
        <f t="shared" ca="1" si="54"/>
        <v/>
      </c>
    </row>
    <row r="899" spans="20:23" ht="15.6" x14ac:dyDescent="0.3">
      <c r="T899" s="63">
        <f t="shared" si="55"/>
        <v>2.3699999999999539</v>
      </c>
      <c r="U899" s="65">
        <f t="shared" ca="1" si="52"/>
        <v>1768.7999999999888</v>
      </c>
      <c r="V899" s="64">
        <f t="shared" si="53"/>
        <v>2.4055574214765597E-2</v>
      </c>
      <c r="W899" s="62" t="str">
        <f t="shared" ca="1" si="54"/>
        <v/>
      </c>
    </row>
    <row r="900" spans="20:23" ht="15.6" x14ac:dyDescent="0.3">
      <c r="T900" s="63">
        <f t="shared" si="55"/>
        <v>2.3759999999999537</v>
      </c>
      <c r="U900" s="65">
        <f t="shared" ca="1" si="52"/>
        <v>1770.2399999999889</v>
      </c>
      <c r="V900" s="64">
        <f t="shared" si="53"/>
        <v>2.3715497698837459E-2</v>
      </c>
      <c r="W900" s="62" t="str">
        <f t="shared" ca="1" si="54"/>
        <v/>
      </c>
    </row>
    <row r="901" spans="20:23" ht="15.6" x14ac:dyDescent="0.3">
      <c r="T901" s="63">
        <f t="shared" si="55"/>
        <v>2.3819999999999535</v>
      </c>
      <c r="U901" s="65">
        <f t="shared" ref="U901:U964" ca="1" si="56">$F$2+T901*$J$3</f>
        <v>1771.6799999999889</v>
      </c>
      <c r="V901" s="64">
        <f t="shared" ref="V901:V964" si="57">_xlfn.NORM.S.DIST(T901,0)</f>
        <v>2.3379387212003507E-2</v>
      </c>
      <c r="W901" s="62" t="str">
        <f t="shared" ref="W901:W964" ca="1" si="58">IF(AND(U901&gt;=$R$2,U901&lt;=$S$2),V901,"")</f>
        <v/>
      </c>
    </row>
    <row r="902" spans="20:23" ht="15.6" x14ac:dyDescent="0.3">
      <c r="T902" s="63">
        <f t="shared" ref="T902:T965" si="59">T901+0.006</f>
        <v>2.3879999999999533</v>
      </c>
      <c r="U902" s="65">
        <f t="shared" ca="1" si="56"/>
        <v>1773.1199999999887</v>
      </c>
      <c r="V902" s="64">
        <f t="shared" si="57"/>
        <v>2.3047210573316598E-2</v>
      </c>
      <c r="W902" s="62" t="str">
        <f t="shared" ca="1" si="58"/>
        <v/>
      </c>
    </row>
    <row r="903" spans="20:23" ht="15.6" x14ac:dyDescent="0.3">
      <c r="T903" s="63">
        <f t="shared" si="59"/>
        <v>2.3939999999999531</v>
      </c>
      <c r="U903" s="65">
        <f t="shared" ca="1" si="56"/>
        <v>1774.5599999999886</v>
      </c>
      <c r="V903" s="64">
        <f t="shared" si="57"/>
        <v>2.2718935636659388E-2</v>
      </c>
      <c r="W903" s="62" t="str">
        <f t="shared" ca="1" si="58"/>
        <v/>
      </c>
    </row>
    <row r="904" spans="20:23" ht="15.6" x14ac:dyDescent="0.3">
      <c r="T904" s="63">
        <f t="shared" si="59"/>
        <v>2.3999999999999528</v>
      </c>
      <c r="U904" s="65">
        <f t="shared" ca="1" si="56"/>
        <v>1775.9999999999886</v>
      </c>
      <c r="V904" s="64">
        <f t="shared" si="57"/>
        <v>2.2394530294845436E-2</v>
      </c>
      <c r="W904" s="62" t="str">
        <f t="shared" ca="1" si="58"/>
        <v/>
      </c>
    </row>
    <row r="905" spans="20:23" ht="15.6" x14ac:dyDescent="0.3">
      <c r="T905" s="63">
        <f t="shared" si="59"/>
        <v>2.4059999999999526</v>
      </c>
      <c r="U905" s="65">
        <f t="shared" ca="1" si="56"/>
        <v>1777.4399999999887</v>
      </c>
      <c r="V905" s="64">
        <f t="shared" si="57"/>
        <v>2.2073962483654969E-2</v>
      </c>
      <c r="W905" s="62" t="str">
        <f t="shared" ca="1" si="58"/>
        <v/>
      </c>
    </row>
    <row r="906" spans="20:23" ht="15.6" x14ac:dyDescent="0.3">
      <c r="T906" s="63">
        <f t="shared" si="59"/>
        <v>2.4119999999999524</v>
      </c>
      <c r="U906" s="65">
        <f t="shared" ca="1" si="56"/>
        <v>1778.8799999999887</v>
      </c>
      <c r="V906" s="64">
        <f t="shared" si="57"/>
        <v>2.1757200185805466E-2</v>
      </c>
      <c r="W906" s="62" t="str">
        <f t="shared" ca="1" si="58"/>
        <v/>
      </c>
    </row>
    <row r="907" spans="20:23" ht="15.6" x14ac:dyDescent="0.3">
      <c r="T907" s="63">
        <f t="shared" si="59"/>
        <v>2.4179999999999522</v>
      </c>
      <c r="U907" s="65">
        <f t="shared" ca="1" si="56"/>
        <v>1780.3199999999886</v>
      </c>
      <c r="V907" s="64">
        <f t="shared" si="57"/>
        <v>2.1444211434857065E-2</v>
      </c>
      <c r="W907" s="62" t="str">
        <f t="shared" ca="1" si="58"/>
        <v/>
      </c>
    </row>
    <row r="908" spans="20:23" ht="15.6" x14ac:dyDescent="0.3">
      <c r="T908" s="63">
        <f t="shared" si="59"/>
        <v>2.423999999999952</v>
      </c>
      <c r="U908" s="65">
        <f t="shared" ca="1" si="56"/>
        <v>1781.7599999999884</v>
      </c>
      <c r="V908" s="64">
        <f t="shared" si="57"/>
        <v>2.1134964319052936E-2</v>
      </c>
      <c r="W908" s="62" t="str">
        <f t="shared" ca="1" si="58"/>
        <v/>
      </c>
    </row>
    <row r="909" spans="20:23" ht="15.6" x14ac:dyDescent="0.3">
      <c r="T909" s="63">
        <f t="shared" si="59"/>
        <v>2.4299999999999518</v>
      </c>
      <c r="U909" s="65">
        <f t="shared" ca="1" si="56"/>
        <v>1783.1999999999884</v>
      </c>
      <c r="V909" s="64">
        <f t="shared" si="57"/>
        <v>2.0829426985094639E-2</v>
      </c>
      <c r="W909" s="62" t="str">
        <f t="shared" ca="1" si="58"/>
        <v/>
      </c>
    </row>
    <row r="910" spans="20:23" ht="15.6" x14ac:dyDescent="0.3">
      <c r="T910" s="63">
        <f t="shared" si="59"/>
        <v>2.4359999999999515</v>
      </c>
      <c r="U910" s="65">
        <f t="shared" ca="1" si="56"/>
        <v>1784.6399999999885</v>
      </c>
      <c r="V910" s="64">
        <f t="shared" si="57"/>
        <v>2.0527567641852706E-2</v>
      </c>
      <c r="W910" s="62" t="str">
        <f t="shared" ca="1" si="58"/>
        <v/>
      </c>
    </row>
    <row r="911" spans="20:23" ht="15.6" x14ac:dyDescent="0.3">
      <c r="T911" s="63">
        <f t="shared" si="59"/>
        <v>2.4419999999999513</v>
      </c>
      <c r="U911" s="65">
        <f t="shared" ca="1" si="56"/>
        <v>1786.0799999999883</v>
      </c>
      <c r="V911" s="64">
        <f t="shared" si="57"/>
        <v>2.0229354564012609E-2</v>
      </c>
      <c r="W911" s="62" t="str">
        <f t="shared" ca="1" si="58"/>
        <v/>
      </c>
    </row>
    <row r="912" spans="20:23" ht="15.6" x14ac:dyDescent="0.3">
      <c r="T912" s="63">
        <f t="shared" si="59"/>
        <v>2.4479999999999511</v>
      </c>
      <c r="U912" s="65">
        <f t="shared" ca="1" si="56"/>
        <v>1787.5199999999882</v>
      </c>
      <c r="V912" s="64">
        <f t="shared" si="57"/>
        <v>1.993475609565603E-2</v>
      </c>
      <c r="W912" s="62" t="str">
        <f t="shared" ca="1" si="58"/>
        <v/>
      </c>
    </row>
    <row r="913" spans="20:23" ht="15.6" x14ac:dyDescent="0.3">
      <c r="T913" s="63">
        <f t="shared" si="59"/>
        <v>2.4539999999999509</v>
      </c>
      <c r="U913" s="65">
        <f t="shared" ca="1" si="56"/>
        <v>1788.9599999999882</v>
      </c>
      <c r="V913" s="64">
        <f t="shared" si="57"/>
        <v>1.9643740653777927E-2</v>
      </c>
      <c r="W913" s="62" t="str">
        <f t="shared" ca="1" si="58"/>
        <v/>
      </c>
    </row>
    <row r="914" spans="20:23" ht="15.6" x14ac:dyDescent="0.3">
      <c r="T914" s="63">
        <f t="shared" si="59"/>
        <v>2.4599999999999507</v>
      </c>
      <c r="U914" s="65">
        <f t="shared" ca="1" si="56"/>
        <v>1790.3999999999883</v>
      </c>
      <c r="V914" s="64">
        <f t="shared" si="57"/>
        <v>1.935627673173931E-2</v>
      </c>
      <c r="W914" s="62" t="str">
        <f t="shared" ca="1" si="58"/>
        <v/>
      </c>
    </row>
    <row r="915" spans="20:23" ht="15.6" x14ac:dyDescent="0.3">
      <c r="T915" s="63">
        <f t="shared" si="59"/>
        <v>2.4659999999999505</v>
      </c>
      <c r="U915" s="65">
        <f t="shared" ca="1" si="56"/>
        <v>1791.8399999999881</v>
      </c>
      <c r="V915" s="64">
        <f t="shared" si="57"/>
        <v>1.9072332902656093E-2</v>
      </c>
      <c r="W915" s="62" t="str">
        <f t="shared" ca="1" si="58"/>
        <v/>
      </c>
    </row>
    <row r="916" spans="20:23" ht="15.6" x14ac:dyDescent="0.3">
      <c r="T916" s="63">
        <f t="shared" si="59"/>
        <v>2.4719999999999502</v>
      </c>
      <c r="U916" s="65">
        <f t="shared" ca="1" si="56"/>
        <v>1793.2799999999879</v>
      </c>
      <c r="V916" s="64">
        <f t="shared" si="57"/>
        <v>1.8791877822724151E-2</v>
      </c>
      <c r="W916" s="62" t="str">
        <f t="shared" ca="1" si="58"/>
        <v/>
      </c>
    </row>
    <row r="917" spans="20:23" ht="15.6" x14ac:dyDescent="0.3">
      <c r="T917" s="63">
        <f t="shared" si="59"/>
        <v>2.47799999999995</v>
      </c>
      <c r="U917" s="65">
        <f t="shared" ca="1" si="56"/>
        <v>1794.719999999988</v>
      </c>
      <c r="V917" s="64">
        <f t="shared" si="57"/>
        <v>1.8514880234480766E-2</v>
      </c>
      <c r="W917" s="62" t="str">
        <f t="shared" ca="1" si="58"/>
        <v/>
      </c>
    </row>
    <row r="918" spans="20:23" ht="15.6" x14ac:dyDescent="0.3">
      <c r="T918" s="63">
        <f t="shared" si="59"/>
        <v>2.4839999999999498</v>
      </c>
      <c r="U918" s="65">
        <f t="shared" ca="1" si="56"/>
        <v>1796.159999999988</v>
      </c>
      <c r="V918" s="64">
        <f t="shared" si="57"/>
        <v>1.8241308970002826E-2</v>
      </c>
      <c r="W918" s="62" t="str">
        <f t="shared" ca="1" si="58"/>
        <v/>
      </c>
    </row>
    <row r="919" spans="20:23" ht="15.6" x14ac:dyDescent="0.3">
      <c r="T919" s="63">
        <f t="shared" si="59"/>
        <v>2.4899999999999496</v>
      </c>
      <c r="U919" s="65">
        <f t="shared" ca="1" si="56"/>
        <v>1797.5999999999879</v>
      </c>
      <c r="V919" s="64">
        <f t="shared" si="57"/>
        <v>1.7971132954041898E-2</v>
      </c>
      <c r="W919" s="62" t="str">
        <f t="shared" ca="1" si="58"/>
        <v/>
      </c>
    </row>
    <row r="920" spans="20:23" ht="15.6" x14ac:dyDescent="0.3">
      <c r="T920" s="63">
        <f t="shared" si="59"/>
        <v>2.4959999999999494</v>
      </c>
      <c r="U920" s="65">
        <f t="shared" ca="1" si="56"/>
        <v>1799.0399999999877</v>
      </c>
      <c r="V920" s="64">
        <f t="shared" si="57"/>
        <v>1.7704321207096453E-2</v>
      </c>
      <c r="W920" s="62" t="str">
        <f t="shared" ca="1" si="58"/>
        <v/>
      </c>
    </row>
    <row r="921" spans="20:23" ht="15.6" x14ac:dyDescent="0.3">
      <c r="T921" s="63">
        <f t="shared" si="59"/>
        <v>2.5019999999999492</v>
      </c>
      <c r="U921" s="65">
        <f t="shared" ca="1" si="56"/>
        <v>1800.4799999999877</v>
      </c>
      <c r="V921" s="64">
        <f t="shared" si="57"/>
        <v>1.7440842848421588E-2</v>
      </c>
      <c r="W921" s="62" t="str">
        <f t="shared" ca="1" si="58"/>
        <v/>
      </c>
    </row>
    <row r="922" spans="20:23" ht="15.6" x14ac:dyDescent="0.3">
      <c r="T922" s="63">
        <f t="shared" si="59"/>
        <v>2.5079999999999489</v>
      </c>
      <c r="U922" s="65">
        <f t="shared" ca="1" si="56"/>
        <v>1801.9199999999878</v>
      </c>
      <c r="V922" s="64">
        <f t="shared" si="57"/>
        <v>1.7180667098976459E-2</v>
      </c>
      <c r="W922" s="62" t="str">
        <f t="shared" ca="1" si="58"/>
        <v/>
      </c>
    </row>
    <row r="923" spans="20:23" ht="15.6" x14ac:dyDescent="0.3">
      <c r="T923" s="63">
        <f t="shared" si="59"/>
        <v>2.5139999999999487</v>
      </c>
      <c r="U923" s="65">
        <f t="shared" ca="1" si="56"/>
        <v>1803.3599999999878</v>
      </c>
      <c r="V923" s="64">
        <f t="shared" si="57"/>
        <v>1.6923763284309706E-2</v>
      </c>
      <c r="W923" s="62" t="str">
        <f t="shared" ca="1" si="58"/>
        <v/>
      </c>
    </row>
    <row r="924" spans="20:23" ht="15.6" x14ac:dyDescent="0.3">
      <c r="T924" s="63">
        <f t="shared" si="59"/>
        <v>2.5199999999999485</v>
      </c>
      <c r="U924" s="65">
        <f t="shared" ca="1" si="56"/>
        <v>1804.7999999999877</v>
      </c>
      <c r="V924" s="64">
        <f t="shared" si="57"/>
        <v>1.6670100837383225E-2</v>
      </c>
      <c r="W924" s="62" t="str">
        <f t="shared" ca="1" si="58"/>
        <v/>
      </c>
    </row>
    <row r="925" spans="20:23" ht="15.6" x14ac:dyDescent="0.3">
      <c r="T925" s="63">
        <f t="shared" si="59"/>
        <v>2.5259999999999483</v>
      </c>
      <c r="U925" s="65">
        <f t="shared" ca="1" si="56"/>
        <v>1806.2399999999875</v>
      </c>
      <c r="V925" s="64">
        <f t="shared" si="57"/>
        <v>1.6419649301334563E-2</v>
      </c>
      <c r="W925" s="62" t="str">
        <f t="shared" ca="1" si="58"/>
        <v/>
      </c>
    </row>
    <row r="926" spans="20:23" ht="15.6" x14ac:dyDescent="0.3">
      <c r="T926" s="63">
        <f t="shared" si="59"/>
        <v>2.5319999999999481</v>
      </c>
      <c r="U926" s="65">
        <f t="shared" ca="1" si="56"/>
        <v>1807.6799999999876</v>
      </c>
      <c r="V926" s="64">
        <f t="shared" si="57"/>
        <v>1.6172378332178314E-2</v>
      </c>
      <c r="W926" s="62" t="str">
        <f t="shared" ca="1" si="58"/>
        <v/>
      </c>
    </row>
    <row r="927" spans="20:23" ht="15.6" x14ac:dyDescent="0.3">
      <c r="T927" s="63">
        <f t="shared" si="59"/>
        <v>2.5379999999999479</v>
      </c>
      <c r="U927" s="65">
        <f t="shared" ca="1" si="56"/>
        <v>1809.1199999999876</v>
      </c>
      <c r="V927" s="64">
        <f t="shared" si="57"/>
        <v>1.592825770144677E-2</v>
      </c>
      <c r="W927" s="62" t="str">
        <f t="shared" ca="1" si="58"/>
        <v/>
      </c>
    </row>
    <row r="928" spans="20:23" ht="15.6" x14ac:dyDescent="0.3">
      <c r="T928" s="63">
        <f t="shared" si="59"/>
        <v>2.5439999999999476</v>
      </c>
      <c r="U928" s="65">
        <f t="shared" ca="1" si="56"/>
        <v>1810.5599999999874</v>
      </c>
      <c r="V928" s="64">
        <f t="shared" si="57"/>
        <v>1.5687257298770203E-2</v>
      </c>
      <c r="W928" s="62" t="str">
        <f t="shared" ca="1" si="58"/>
        <v/>
      </c>
    </row>
    <row r="929" spans="20:23" ht="15.6" x14ac:dyDescent="0.3">
      <c r="T929" s="63">
        <f t="shared" si="59"/>
        <v>2.5499999999999474</v>
      </c>
      <c r="U929" s="65">
        <f t="shared" ca="1" si="56"/>
        <v>1811.9999999999873</v>
      </c>
      <c r="V929" s="64">
        <f t="shared" si="57"/>
        <v>1.5449347134397239E-2</v>
      </c>
      <c r="W929" s="62" t="str">
        <f t="shared" ca="1" si="58"/>
        <v/>
      </c>
    </row>
    <row r="930" spans="20:23" ht="15.6" x14ac:dyDescent="0.3">
      <c r="T930" s="63">
        <f t="shared" si="59"/>
        <v>2.5559999999999472</v>
      </c>
      <c r="U930" s="65">
        <f t="shared" ca="1" si="56"/>
        <v>1813.4399999999873</v>
      </c>
      <c r="V930" s="64">
        <f t="shared" si="57"/>
        <v>1.5214497341655491E-2</v>
      </c>
      <c r="W930" s="62" t="str">
        <f t="shared" ca="1" si="58"/>
        <v/>
      </c>
    </row>
    <row r="931" spans="20:23" ht="15.6" x14ac:dyDescent="0.3">
      <c r="T931" s="63">
        <f t="shared" si="59"/>
        <v>2.561999999999947</v>
      </c>
      <c r="U931" s="65">
        <f t="shared" ca="1" si="56"/>
        <v>1814.8799999999874</v>
      </c>
      <c r="V931" s="64">
        <f t="shared" si="57"/>
        <v>1.4982678179352962E-2</v>
      </c>
      <c r="W931" s="62" t="str">
        <f t="shared" ca="1" si="58"/>
        <v/>
      </c>
    </row>
    <row r="932" spans="20:23" ht="15.6" x14ac:dyDescent="0.3">
      <c r="T932" s="63">
        <f t="shared" si="59"/>
        <v>2.5679999999999468</v>
      </c>
      <c r="U932" s="65">
        <f t="shared" ca="1" si="56"/>
        <v>1816.3199999999872</v>
      </c>
      <c r="V932" s="64">
        <f t="shared" si="57"/>
        <v>1.4753860034120651E-2</v>
      </c>
      <c r="W932" s="62" t="str">
        <f t="shared" ca="1" si="58"/>
        <v/>
      </c>
    </row>
    <row r="933" spans="20:23" ht="15.6" x14ac:dyDescent="0.3">
      <c r="T933" s="63">
        <f t="shared" si="59"/>
        <v>2.5739999999999466</v>
      </c>
      <c r="U933" s="65">
        <f t="shared" ca="1" si="56"/>
        <v>1817.759999999987</v>
      </c>
      <c r="V933" s="64">
        <f t="shared" si="57"/>
        <v>1.4528013422696559E-2</v>
      </c>
      <c r="W933" s="62" t="str">
        <f t="shared" ca="1" si="58"/>
        <v/>
      </c>
    </row>
    <row r="934" spans="20:23" ht="15.6" x14ac:dyDescent="0.3">
      <c r="T934" s="63">
        <f t="shared" si="59"/>
        <v>2.5799999999999463</v>
      </c>
      <c r="U934" s="65">
        <f t="shared" ca="1" si="56"/>
        <v>1819.1999999999871</v>
      </c>
      <c r="V934" s="64">
        <f t="shared" si="57"/>
        <v>1.4305108994151673E-2</v>
      </c>
      <c r="W934" s="62" t="str">
        <f t="shared" ca="1" si="58"/>
        <v/>
      </c>
    </row>
    <row r="935" spans="20:23" ht="15.6" x14ac:dyDescent="0.3">
      <c r="T935" s="63">
        <f t="shared" si="59"/>
        <v>2.5859999999999461</v>
      </c>
      <c r="U935" s="65">
        <f t="shared" ca="1" si="56"/>
        <v>1820.6399999999871</v>
      </c>
      <c r="V935" s="64">
        <f t="shared" si="57"/>
        <v>1.4085117532058303E-2</v>
      </c>
      <c r="W935" s="62" t="str">
        <f t="shared" ca="1" si="58"/>
        <v/>
      </c>
    </row>
    <row r="936" spans="20:23" ht="15.6" x14ac:dyDescent="0.3">
      <c r="T936" s="63">
        <f t="shared" si="59"/>
        <v>2.5919999999999459</v>
      </c>
      <c r="U936" s="65">
        <f t="shared" ca="1" si="56"/>
        <v>1822.079999999987</v>
      </c>
      <c r="V936" s="64">
        <f t="shared" si="57"/>
        <v>1.3868009956601125E-2</v>
      </c>
      <c r="W936" s="62" t="str">
        <f t="shared" ca="1" si="58"/>
        <v/>
      </c>
    </row>
    <row r="937" spans="20:23" ht="15.6" x14ac:dyDescent="0.3">
      <c r="T937" s="63">
        <f t="shared" si="59"/>
        <v>2.5979999999999457</v>
      </c>
      <c r="U937" s="65">
        <f t="shared" ca="1" si="56"/>
        <v>1823.519999999987</v>
      </c>
      <c r="V937" s="64">
        <f t="shared" si="57"/>
        <v>1.3653757326631381E-2</v>
      </c>
      <c r="W937" s="62" t="str">
        <f t="shared" ca="1" si="58"/>
        <v/>
      </c>
    </row>
    <row r="938" spans="20:23" ht="15.6" x14ac:dyDescent="0.3">
      <c r="T938" s="63">
        <f t="shared" si="59"/>
        <v>2.6039999999999455</v>
      </c>
      <c r="U938" s="65">
        <f t="shared" ca="1" si="56"/>
        <v>1824.9599999999868</v>
      </c>
      <c r="V938" s="64">
        <f t="shared" si="57"/>
        <v>1.3442330841664761E-2</v>
      </c>
      <c r="W938" s="62" t="str">
        <f t="shared" ca="1" si="58"/>
        <v/>
      </c>
    </row>
    <row r="939" spans="20:23" ht="15.6" x14ac:dyDescent="0.3">
      <c r="T939" s="63">
        <f t="shared" si="59"/>
        <v>2.6099999999999453</v>
      </c>
      <c r="U939" s="65">
        <f t="shared" ca="1" si="56"/>
        <v>1826.3999999999869</v>
      </c>
      <c r="V939" s="64">
        <f t="shared" si="57"/>
        <v>1.323370184382326E-2</v>
      </c>
      <c r="W939" s="62" t="str">
        <f t="shared" ca="1" si="58"/>
        <v/>
      </c>
    </row>
    <row r="940" spans="20:23" ht="15.6" x14ac:dyDescent="0.3">
      <c r="T940" s="63">
        <f t="shared" si="59"/>
        <v>2.615999999999945</v>
      </c>
      <c r="U940" s="65">
        <f t="shared" ca="1" si="56"/>
        <v>1827.839999999987</v>
      </c>
      <c r="V940" s="64">
        <f t="shared" si="57"/>
        <v>1.3027841819721544E-2</v>
      </c>
      <c r="W940" s="62" t="str">
        <f t="shared" ca="1" si="58"/>
        <v/>
      </c>
    </row>
    <row r="941" spans="20:23" ht="15.6" x14ac:dyDescent="0.3">
      <c r="T941" s="63">
        <f t="shared" si="59"/>
        <v>2.6219999999999448</v>
      </c>
      <c r="U941" s="65">
        <f t="shared" ca="1" si="56"/>
        <v>1829.2799999999868</v>
      </c>
      <c r="V941" s="64">
        <f t="shared" si="57"/>
        <v>1.2824722402298303E-2</v>
      </c>
      <c r="W941" s="62" t="str">
        <f t="shared" ca="1" si="58"/>
        <v/>
      </c>
    </row>
    <row r="942" spans="20:23" ht="15.6" x14ac:dyDescent="0.3">
      <c r="T942" s="63">
        <f t="shared" si="59"/>
        <v>2.6279999999999446</v>
      </c>
      <c r="U942" s="65">
        <f t="shared" ca="1" si="56"/>
        <v>1830.7199999999866</v>
      </c>
      <c r="V942" s="64">
        <f t="shared" si="57"/>
        <v>1.2624315372592983E-2</v>
      </c>
      <c r="W942" s="62" t="str">
        <f t="shared" ca="1" si="58"/>
        <v/>
      </c>
    </row>
    <row r="943" spans="20:23" ht="15.6" x14ac:dyDescent="0.3">
      <c r="T943" s="63">
        <f t="shared" si="59"/>
        <v>2.6339999999999444</v>
      </c>
      <c r="U943" s="65">
        <f t="shared" ca="1" si="56"/>
        <v>1832.1599999999867</v>
      </c>
      <c r="V943" s="64">
        <f t="shared" si="57"/>
        <v>1.2426592661468417E-2</v>
      </c>
      <c r="W943" s="62" t="str">
        <f t="shared" ca="1" si="58"/>
        <v/>
      </c>
    </row>
    <row r="944" spans="20:23" ht="15.6" x14ac:dyDescent="0.3">
      <c r="T944" s="63">
        <f t="shared" si="59"/>
        <v>2.6399999999999442</v>
      </c>
      <c r="U944" s="65">
        <f t="shared" ca="1" si="56"/>
        <v>1833.5999999999867</v>
      </c>
      <c r="V944" s="64">
        <f t="shared" si="57"/>
        <v>1.2231526351279779E-2</v>
      </c>
      <c r="W944" s="62" t="str">
        <f t="shared" ca="1" si="58"/>
        <v/>
      </c>
    </row>
    <row r="945" spans="20:23" ht="15.6" x14ac:dyDescent="0.3">
      <c r="T945" s="63">
        <f t="shared" si="59"/>
        <v>2.645999999999944</v>
      </c>
      <c r="U945" s="65">
        <f t="shared" ca="1" si="56"/>
        <v>1835.0399999999865</v>
      </c>
      <c r="V945" s="64">
        <f t="shared" si="57"/>
        <v>1.2039088677490435E-2</v>
      </c>
      <c r="W945" s="62" t="str">
        <f t="shared" ca="1" si="58"/>
        <v/>
      </c>
    </row>
    <row r="946" spans="20:23" ht="15.6" x14ac:dyDescent="0.3">
      <c r="T946" s="63">
        <f t="shared" si="59"/>
        <v>2.6519999999999437</v>
      </c>
      <c r="U946" s="65">
        <f t="shared" ca="1" si="56"/>
        <v>1836.4799999999864</v>
      </c>
      <c r="V946" s="64">
        <f t="shared" si="57"/>
        <v>1.1849252030235059E-2</v>
      </c>
      <c r="W946" s="62" t="str">
        <f t="shared" ca="1" si="58"/>
        <v/>
      </c>
    </row>
    <row r="947" spans="20:23" ht="15.6" x14ac:dyDescent="0.3">
      <c r="T947" s="63">
        <f t="shared" si="59"/>
        <v>2.6579999999999435</v>
      </c>
      <c r="U947" s="65">
        <f t="shared" ca="1" si="56"/>
        <v>1837.9199999999864</v>
      </c>
      <c r="V947" s="64">
        <f t="shared" si="57"/>
        <v>1.1661988955830586E-2</v>
      </c>
      <c r="W947" s="62" t="str">
        <f t="shared" ca="1" si="58"/>
        <v/>
      </c>
    </row>
    <row r="948" spans="20:23" ht="15.6" x14ac:dyDescent="0.3">
      <c r="T948" s="63">
        <f t="shared" si="59"/>
        <v>2.6639999999999433</v>
      </c>
      <c r="U948" s="65">
        <f t="shared" ca="1" si="56"/>
        <v>1839.3599999999865</v>
      </c>
      <c r="V948" s="64">
        <f t="shared" si="57"/>
        <v>1.1477272158235489E-2</v>
      </c>
      <c r="W948" s="62" t="str">
        <f t="shared" ca="1" si="58"/>
        <v/>
      </c>
    </row>
    <row r="949" spans="20:23" ht="15.6" x14ac:dyDescent="0.3">
      <c r="T949" s="63">
        <f t="shared" si="59"/>
        <v>2.6699999999999431</v>
      </c>
      <c r="U949" s="65">
        <f t="shared" ca="1" si="56"/>
        <v>1840.7999999999863</v>
      </c>
      <c r="V949" s="64">
        <f t="shared" si="57"/>
        <v>1.1295074500457851E-2</v>
      </c>
      <c r="W949" s="62" t="str">
        <f t="shared" ca="1" si="58"/>
        <v/>
      </c>
    </row>
    <row r="950" spans="20:23" ht="15.6" x14ac:dyDescent="0.3">
      <c r="T950" s="63">
        <f t="shared" si="59"/>
        <v>2.6759999999999429</v>
      </c>
      <c r="U950" s="65">
        <f t="shared" ca="1" si="56"/>
        <v>1842.2399999999861</v>
      </c>
      <c r="V950" s="64">
        <f t="shared" si="57"/>
        <v>1.111536900591276E-2</v>
      </c>
      <c r="W950" s="62" t="str">
        <f t="shared" ca="1" si="58"/>
        <v/>
      </c>
    </row>
    <row r="951" spans="20:23" ht="15.6" x14ac:dyDescent="0.3">
      <c r="T951" s="63">
        <f t="shared" si="59"/>
        <v>2.6819999999999427</v>
      </c>
      <c r="U951" s="65">
        <f t="shared" ca="1" si="56"/>
        <v>1843.6799999999862</v>
      </c>
      <c r="V951" s="64">
        <f t="shared" si="57"/>
        <v>1.0938128859729555E-2</v>
      </c>
      <c r="W951" s="62" t="str">
        <f t="shared" ca="1" si="58"/>
        <v/>
      </c>
    </row>
    <row r="952" spans="20:23" ht="15.6" x14ac:dyDescent="0.3">
      <c r="T952" s="63">
        <f t="shared" si="59"/>
        <v>2.6879999999999424</v>
      </c>
      <c r="U952" s="65">
        <f t="shared" ca="1" si="56"/>
        <v>1845.1199999999862</v>
      </c>
      <c r="V952" s="64">
        <f t="shared" si="57"/>
        <v>1.0763327410009411E-2</v>
      </c>
      <c r="W952" s="62" t="str">
        <f t="shared" ca="1" si="58"/>
        <v/>
      </c>
    </row>
    <row r="953" spans="20:23" ht="15.6" x14ac:dyDescent="0.3">
      <c r="T953" s="63">
        <f t="shared" si="59"/>
        <v>2.6939999999999422</v>
      </c>
      <c r="U953" s="65">
        <f t="shared" ca="1" si="56"/>
        <v>1846.5599999999861</v>
      </c>
      <c r="V953" s="64">
        <f t="shared" si="57"/>
        <v>1.0590938169033772E-2</v>
      </c>
      <c r="W953" s="62" t="str">
        <f t="shared" ca="1" si="58"/>
        <v/>
      </c>
    </row>
    <row r="954" spans="20:23" ht="15.6" x14ac:dyDescent="0.3">
      <c r="T954" s="63">
        <f t="shared" si="59"/>
        <v>2.699999999999942</v>
      </c>
      <c r="U954" s="65">
        <f t="shared" ca="1" si="56"/>
        <v>1847.9999999999861</v>
      </c>
      <c r="V954" s="64">
        <f t="shared" si="57"/>
        <v>1.0420934814424227E-2</v>
      </c>
      <c r="W954" s="62" t="str">
        <f t="shared" ca="1" si="58"/>
        <v/>
      </c>
    </row>
    <row r="955" spans="20:23" ht="15.6" x14ac:dyDescent="0.3">
      <c r="T955" s="63">
        <f t="shared" si="59"/>
        <v>2.7059999999999418</v>
      </c>
      <c r="U955" s="65">
        <f t="shared" ca="1" si="56"/>
        <v>1849.439999999986</v>
      </c>
      <c r="V955" s="64">
        <f t="shared" si="57"/>
        <v>1.0253291190254256E-2</v>
      </c>
      <c r="W955" s="62" t="str">
        <f t="shared" ca="1" si="58"/>
        <v/>
      </c>
    </row>
    <row r="956" spans="20:23" ht="15.6" x14ac:dyDescent="0.3">
      <c r="T956" s="63">
        <f t="shared" si="59"/>
        <v>2.7119999999999416</v>
      </c>
      <c r="U956" s="65">
        <f t="shared" ca="1" si="56"/>
        <v>1850.879999999986</v>
      </c>
      <c r="V956" s="64">
        <f t="shared" si="57"/>
        <v>1.0087981308113484E-2</v>
      </c>
      <c r="W956" s="62" t="str">
        <f t="shared" ca="1" si="58"/>
        <v/>
      </c>
    </row>
    <row r="957" spans="20:23" ht="15.6" x14ac:dyDescent="0.3">
      <c r="T957" s="63">
        <f t="shared" si="59"/>
        <v>2.7179999999999414</v>
      </c>
      <c r="U957" s="65">
        <f t="shared" ca="1" si="56"/>
        <v>1852.3199999999861</v>
      </c>
      <c r="V957" s="64">
        <f t="shared" si="57"/>
        <v>9.9249793481248558E-3</v>
      </c>
      <c r="W957" s="62" t="str">
        <f t="shared" ca="1" si="58"/>
        <v/>
      </c>
    </row>
    <row r="958" spans="20:23" ht="15.6" x14ac:dyDescent="0.3">
      <c r="T958" s="63">
        <f t="shared" si="59"/>
        <v>2.7239999999999411</v>
      </c>
      <c r="U958" s="65">
        <f t="shared" ca="1" si="56"/>
        <v>1853.7599999999859</v>
      </c>
      <c r="V958" s="64">
        <f t="shared" si="57"/>
        <v>9.764259659915427E-3</v>
      </c>
      <c r="W958" s="62" t="str">
        <f t="shared" ca="1" si="58"/>
        <v/>
      </c>
    </row>
    <row r="959" spans="20:23" ht="15.6" x14ac:dyDescent="0.3">
      <c r="T959" s="63">
        <f t="shared" si="59"/>
        <v>2.7299999999999409</v>
      </c>
      <c r="U959" s="65">
        <f t="shared" ca="1" si="56"/>
        <v>1855.1999999999857</v>
      </c>
      <c r="V959" s="64">
        <f t="shared" si="57"/>
        <v>9.6057967635411363E-3</v>
      </c>
      <c r="W959" s="62" t="str">
        <f t="shared" ca="1" si="58"/>
        <v/>
      </c>
    </row>
    <row r="960" spans="20:23" ht="15.6" x14ac:dyDescent="0.3">
      <c r="T960" s="63">
        <f t="shared" si="59"/>
        <v>2.7359999999999407</v>
      </c>
      <c r="U960" s="65">
        <f t="shared" ca="1" si="56"/>
        <v>1856.6399999999858</v>
      </c>
      <c r="V960" s="64">
        <f t="shared" si="57"/>
        <v>9.4495653503662552E-3</v>
      </c>
      <c r="W960" s="62" t="str">
        <f t="shared" ca="1" si="58"/>
        <v/>
      </c>
    </row>
    <row r="961" spans="20:23" ht="15.6" x14ac:dyDescent="0.3">
      <c r="T961" s="63">
        <f t="shared" si="59"/>
        <v>2.7419999999999405</v>
      </c>
      <c r="U961" s="65">
        <f t="shared" ca="1" si="56"/>
        <v>1858.0799999999858</v>
      </c>
      <c r="V961" s="64">
        <f t="shared" si="57"/>
        <v>9.2955402838979691E-3</v>
      </c>
      <c r="W961" s="62" t="str">
        <f t="shared" ca="1" si="58"/>
        <v/>
      </c>
    </row>
    <row r="962" spans="20:23" ht="15.6" x14ac:dyDescent="0.3">
      <c r="T962" s="63">
        <f t="shared" si="59"/>
        <v>2.7479999999999403</v>
      </c>
      <c r="U962" s="65">
        <f t="shared" ca="1" si="56"/>
        <v>1859.5199999999857</v>
      </c>
      <c r="V962" s="64">
        <f t="shared" si="57"/>
        <v>9.1436966005766611E-3</v>
      </c>
      <c r="W962" s="62" t="str">
        <f t="shared" ca="1" si="58"/>
        <v/>
      </c>
    </row>
    <row r="963" spans="20:23" ht="15.6" x14ac:dyDescent="0.3">
      <c r="T963" s="63">
        <f t="shared" si="59"/>
        <v>2.7539999999999401</v>
      </c>
      <c r="U963" s="65">
        <f t="shared" ca="1" si="56"/>
        <v>1860.9599999999855</v>
      </c>
      <c r="V963" s="64">
        <f t="shared" si="57"/>
        <v>8.9940095105224809E-3</v>
      </c>
      <c r="W963" s="62" t="str">
        <f t="shared" ca="1" si="58"/>
        <v/>
      </c>
    </row>
    <row r="964" spans="20:23" ht="15.6" x14ac:dyDescent="0.3">
      <c r="T964" s="63">
        <f t="shared" si="59"/>
        <v>2.7599999999999398</v>
      </c>
      <c r="U964" s="65">
        <f t="shared" ca="1" si="56"/>
        <v>1862.3999999999855</v>
      </c>
      <c r="V964" s="64">
        <f t="shared" si="57"/>
        <v>8.8464543982386921E-3</v>
      </c>
      <c r="W964" s="62" t="str">
        <f t="shared" ca="1" si="58"/>
        <v/>
      </c>
    </row>
    <row r="965" spans="20:23" ht="15.6" x14ac:dyDescent="0.3">
      <c r="T965" s="63">
        <f t="shared" si="59"/>
        <v>2.7659999999999396</v>
      </c>
      <c r="U965" s="65">
        <f t="shared" ref="U965:U1004" ca="1" si="60">$F$2+T965*$J$3</f>
        <v>1863.8399999999856</v>
      </c>
      <c r="V965" s="64">
        <f t="shared" ref="V965:V1004" si="61">_xlfn.NORM.S.DIST(T965,0)</f>
        <v>8.7010068232724405E-3</v>
      </c>
      <c r="W965" s="62" t="str">
        <f t="shared" ref="W965:W1004" ca="1" si="62">IF(AND(U965&gt;=$R$2,U965&lt;=$S$2),V965,"")</f>
        <v/>
      </c>
    </row>
    <row r="966" spans="20:23" ht="15.6" x14ac:dyDescent="0.3">
      <c r="T966" s="63">
        <f t="shared" ref="T966:T1004" si="63">T965+0.006</f>
        <v>2.7719999999999394</v>
      </c>
      <c r="U966" s="65">
        <f t="shared" ca="1" si="60"/>
        <v>1865.2799999999854</v>
      </c>
      <c r="V966" s="64">
        <f t="shared" si="61"/>
        <v>8.5576425208333771E-3</v>
      </c>
      <c r="W966" s="62" t="str">
        <f t="shared" ca="1" si="62"/>
        <v/>
      </c>
    </row>
    <row r="967" spans="20:23" ht="15.6" x14ac:dyDescent="0.3">
      <c r="T967" s="63">
        <f t="shared" si="63"/>
        <v>2.7779999999999392</v>
      </c>
      <c r="U967" s="65">
        <f t="shared" ca="1" si="60"/>
        <v>1866.7199999999852</v>
      </c>
      <c r="V967" s="64">
        <f t="shared" si="61"/>
        <v>8.4163374023708132E-3</v>
      </c>
      <c r="W967" s="62" t="str">
        <f t="shared" ca="1" si="62"/>
        <v/>
      </c>
    </row>
    <row r="968" spans="20:23" ht="15.6" x14ac:dyDescent="0.3">
      <c r="T968" s="63">
        <f t="shared" si="63"/>
        <v>2.783999999999939</v>
      </c>
      <c r="U968" s="65">
        <f t="shared" ca="1" si="60"/>
        <v>1868.1599999999853</v>
      </c>
      <c r="V968" s="64">
        <f t="shared" si="61"/>
        <v>8.2770675561098985E-3</v>
      </c>
      <c r="W968" s="62" t="str">
        <f t="shared" ca="1" si="62"/>
        <v/>
      </c>
    </row>
    <row r="969" spans="20:23" ht="15.6" x14ac:dyDescent="0.3">
      <c r="T969" s="63">
        <f t="shared" si="63"/>
        <v>2.7899999999999388</v>
      </c>
      <c r="U969" s="65">
        <f t="shared" ca="1" si="60"/>
        <v>1869.5999999999854</v>
      </c>
      <c r="V969" s="64">
        <f t="shared" si="61"/>
        <v>8.1398092475474127E-3</v>
      </c>
      <c r="W969" s="62" t="str">
        <f t="shared" ca="1" si="62"/>
        <v/>
      </c>
    </row>
    <row r="970" spans="20:23" ht="15.6" x14ac:dyDescent="0.3">
      <c r="T970" s="63">
        <f t="shared" si="63"/>
        <v>2.7959999999999385</v>
      </c>
      <c r="U970" s="65">
        <f t="shared" ca="1" si="60"/>
        <v>1871.0399999999854</v>
      </c>
      <c r="V970" s="64">
        <f t="shared" si="61"/>
        <v>8.0045389199076989E-3</v>
      </c>
      <c r="W970" s="62" t="str">
        <f t="shared" ca="1" si="62"/>
        <v/>
      </c>
    </row>
    <row r="971" spans="20:23" ht="15.6" x14ac:dyDescent="0.3">
      <c r="T971" s="63">
        <f t="shared" si="63"/>
        <v>2.8019999999999383</v>
      </c>
      <c r="U971" s="65">
        <f t="shared" ca="1" si="60"/>
        <v>1872.4799999999852</v>
      </c>
      <c r="V971" s="64">
        <f t="shared" si="61"/>
        <v>7.8712331945593236E-3</v>
      </c>
      <c r="W971" s="62" t="str">
        <f t="shared" ca="1" si="62"/>
        <v/>
      </c>
    </row>
    <row r="972" spans="20:23" ht="15.6" x14ac:dyDescent="0.3">
      <c r="T972" s="63">
        <f t="shared" si="63"/>
        <v>2.8079999999999381</v>
      </c>
      <c r="U972" s="65">
        <f t="shared" ca="1" si="60"/>
        <v>1873.9199999999851</v>
      </c>
      <c r="V972" s="64">
        <f t="shared" si="61"/>
        <v>7.7398688713930415E-3</v>
      </c>
      <c r="W972" s="62" t="str">
        <f t="shared" ca="1" si="62"/>
        <v/>
      </c>
    </row>
    <row r="973" spans="20:23" ht="15.6" x14ac:dyDescent="0.3">
      <c r="T973" s="63">
        <f t="shared" si="63"/>
        <v>2.8139999999999379</v>
      </c>
      <c r="U973" s="65">
        <f t="shared" ca="1" si="60"/>
        <v>1875.3599999999851</v>
      </c>
      <c r="V973" s="64">
        <f t="shared" si="61"/>
        <v>7.6104229291615848E-3</v>
      </c>
      <c r="W973" s="62" t="str">
        <f t="shared" ca="1" si="62"/>
        <v/>
      </c>
    </row>
    <row r="974" spans="20:23" ht="15.6" x14ac:dyDescent="0.3">
      <c r="T974" s="63">
        <f t="shared" si="63"/>
        <v>2.8199999999999377</v>
      </c>
      <c r="U974" s="65">
        <f t="shared" ca="1" si="60"/>
        <v>1876.7999999999852</v>
      </c>
      <c r="V974" s="64">
        <f t="shared" si="61"/>
        <v>7.4828725257818762E-3</v>
      </c>
      <c r="W974" s="62" t="str">
        <f t="shared" ca="1" si="62"/>
        <v/>
      </c>
    </row>
    <row r="975" spans="20:23" ht="15.6" x14ac:dyDescent="0.3">
      <c r="T975" s="63">
        <f t="shared" si="63"/>
        <v>2.8259999999999375</v>
      </c>
      <c r="U975" s="65">
        <f t="shared" ca="1" si="60"/>
        <v>1878.239999999985</v>
      </c>
      <c r="V975" s="64">
        <f t="shared" si="61"/>
        <v>7.3571949986002095E-3</v>
      </c>
      <c r="W975" s="62" t="str">
        <f t="shared" ca="1" si="62"/>
        <v/>
      </c>
    </row>
    <row r="976" spans="20:23" ht="15.6" x14ac:dyDescent="0.3">
      <c r="T976" s="63">
        <f t="shared" si="63"/>
        <v>2.8319999999999372</v>
      </c>
      <c r="U976" s="65">
        <f t="shared" ca="1" si="60"/>
        <v>1879.6799999999848</v>
      </c>
      <c r="V976" s="64">
        <f t="shared" si="61"/>
        <v>7.2333678646209713E-3</v>
      </c>
      <c r="W976" s="62" t="str">
        <f t="shared" ca="1" si="62"/>
        <v/>
      </c>
    </row>
    <row r="977" spans="20:23" ht="15.6" x14ac:dyDescent="0.3">
      <c r="T977" s="63">
        <f t="shared" si="63"/>
        <v>2.837999999999937</v>
      </c>
      <c r="U977" s="65">
        <f t="shared" ca="1" si="60"/>
        <v>1881.1199999999849</v>
      </c>
      <c r="V977" s="64">
        <f t="shared" si="61"/>
        <v>7.1113688206994406E-3</v>
      </c>
      <c r="W977" s="62" t="str">
        <f t="shared" ca="1" si="62"/>
        <v/>
      </c>
    </row>
    <row r="978" spans="20:23" ht="15.6" x14ac:dyDescent="0.3">
      <c r="T978" s="63">
        <f t="shared" si="63"/>
        <v>2.8439999999999368</v>
      </c>
      <c r="U978" s="65">
        <f t="shared" ca="1" si="60"/>
        <v>1882.5599999999849</v>
      </c>
      <c r="V978" s="64">
        <f t="shared" si="61"/>
        <v>6.9911757436992746E-3</v>
      </c>
      <c r="W978" s="62" t="str">
        <f t="shared" ca="1" si="62"/>
        <v/>
      </c>
    </row>
    <row r="979" spans="20:23" ht="15.6" x14ac:dyDescent="0.3">
      <c r="T979" s="63">
        <f t="shared" si="63"/>
        <v>2.8499999999999366</v>
      </c>
      <c r="U979" s="65">
        <f t="shared" ca="1" si="60"/>
        <v>1883.9999999999848</v>
      </c>
      <c r="V979" s="64">
        <f t="shared" si="61"/>
        <v>6.8727666906152167E-3</v>
      </c>
      <c r="W979" s="62" t="str">
        <f t="shared" ca="1" si="62"/>
        <v/>
      </c>
    </row>
    <row r="980" spans="20:23" ht="15.6" x14ac:dyDescent="0.3">
      <c r="T980" s="63">
        <f t="shared" si="63"/>
        <v>2.8559999999999364</v>
      </c>
      <c r="U980" s="65">
        <f t="shared" ca="1" si="60"/>
        <v>1885.4399999999846</v>
      </c>
      <c r="V980" s="64">
        <f t="shared" si="61"/>
        <v>6.7561198986615259E-3</v>
      </c>
      <c r="W980" s="62" t="str">
        <f t="shared" ca="1" si="62"/>
        <v/>
      </c>
    </row>
    <row r="981" spans="20:23" ht="15.6" x14ac:dyDescent="0.3">
      <c r="T981" s="63">
        <f t="shared" si="63"/>
        <v>2.8619999999999362</v>
      </c>
      <c r="U981" s="65">
        <f t="shared" ca="1" si="60"/>
        <v>1886.8799999999846</v>
      </c>
      <c r="V981" s="64">
        <f t="shared" si="61"/>
        <v>6.6412137853268365E-3</v>
      </c>
      <c r="W981" s="62" t="str">
        <f t="shared" ca="1" si="62"/>
        <v/>
      </c>
    </row>
    <row r="982" spans="20:23" ht="15.6" x14ac:dyDescent="0.3">
      <c r="T982" s="63">
        <f t="shared" si="63"/>
        <v>2.8679999999999359</v>
      </c>
      <c r="U982" s="65">
        <f t="shared" ca="1" si="60"/>
        <v>1888.3199999999847</v>
      </c>
      <c r="V982" s="64">
        <f t="shared" si="61"/>
        <v>6.5280269483958412E-3</v>
      </c>
      <c r="W982" s="62" t="str">
        <f t="shared" ca="1" si="62"/>
        <v/>
      </c>
    </row>
    <row r="983" spans="20:23" ht="15.6" x14ac:dyDescent="0.3">
      <c r="T983" s="63">
        <f t="shared" si="63"/>
        <v>2.8739999999999357</v>
      </c>
      <c r="U983" s="65">
        <f t="shared" ca="1" si="60"/>
        <v>1889.7599999999845</v>
      </c>
      <c r="V983" s="64">
        <f t="shared" si="61"/>
        <v>6.4165381659384794E-3</v>
      </c>
      <c r="W983" s="62" t="str">
        <f t="shared" ca="1" si="62"/>
        <v/>
      </c>
    </row>
    <row r="984" spans="20:23" ht="15.6" x14ac:dyDescent="0.3">
      <c r="T984" s="63">
        <f t="shared" si="63"/>
        <v>2.8799999999999355</v>
      </c>
      <c r="U984" s="65">
        <f t="shared" ca="1" si="60"/>
        <v>1891.1999999999844</v>
      </c>
      <c r="V984" s="64">
        <f t="shared" si="61"/>
        <v>6.3067263962670985E-3</v>
      </c>
      <c r="W984" s="62" t="str">
        <f t="shared" ca="1" si="62"/>
        <v/>
      </c>
    </row>
    <row r="985" spans="20:23" ht="15.6" x14ac:dyDescent="0.3">
      <c r="T985" s="63">
        <f t="shared" si="63"/>
        <v>2.8859999999999353</v>
      </c>
      <c r="U985" s="65">
        <f t="shared" ca="1" si="60"/>
        <v>1892.6399999999844</v>
      </c>
      <c r="V985" s="64">
        <f t="shared" si="61"/>
        <v>6.1985707778621996E-3</v>
      </c>
      <c r="W985" s="62" t="str">
        <f t="shared" ca="1" si="62"/>
        <v/>
      </c>
    </row>
    <row r="986" spans="20:23" ht="15.6" x14ac:dyDescent="0.3">
      <c r="T986" s="63">
        <f t="shared" si="63"/>
        <v>2.8919999999999351</v>
      </c>
      <c r="U986" s="65">
        <f t="shared" ca="1" si="60"/>
        <v>1894.0799999999845</v>
      </c>
      <c r="V986" s="64">
        <f t="shared" si="61"/>
        <v>6.092050629267317E-3</v>
      </c>
      <c r="W986" s="62" t="str">
        <f t="shared" ca="1" si="62"/>
        <v/>
      </c>
    </row>
    <row r="987" spans="20:23" ht="15.6" x14ac:dyDescent="0.3">
      <c r="T987" s="63">
        <f t="shared" si="63"/>
        <v>2.8979999999999349</v>
      </c>
      <c r="U987" s="65">
        <f t="shared" ca="1" si="60"/>
        <v>1895.5199999999845</v>
      </c>
      <c r="V987" s="64">
        <f t="shared" si="61"/>
        <v>5.9871454489535299E-3</v>
      </c>
      <c r="W987" s="62" t="str">
        <f t="shared" ca="1" si="62"/>
        <v/>
      </c>
    </row>
    <row r="988" spans="20:23" ht="15.6" x14ac:dyDescent="0.3">
      <c r="T988" s="63">
        <f t="shared" si="63"/>
        <v>2.9039999999999346</v>
      </c>
      <c r="U988" s="65">
        <f t="shared" ca="1" si="60"/>
        <v>1896.9599999999843</v>
      </c>
      <c r="V988" s="64">
        <f t="shared" si="61"/>
        <v>5.883834915154219E-3</v>
      </c>
      <c r="W988" s="62" t="str">
        <f t="shared" ca="1" si="62"/>
        <v/>
      </c>
    </row>
    <row r="989" spans="20:23" ht="15.6" x14ac:dyDescent="0.3">
      <c r="T989" s="63">
        <f t="shared" si="63"/>
        <v>2.9099999999999344</v>
      </c>
      <c r="U989" s="65">
        <f t="shared" ca="1" si="60"/>
        <v>1898.3999999999842</v>
      </c>
      <c r="V989" s="64">
        <f t="shared" si="61"/>
        <v>5.7820988856705823E-3</v>
      </c>
      <c r="W989" s="62" t="str">
        <f t="shared" ca="1" si="62"/>
        <v/>
      </c>
    </row>
    <row r="990" spans="20:23" ht="15.6" x14ac:dyDescent="0.3">
      <c r="T990" s="63">
        <f t="shared" si="63"/>
        <v>2.9159999999999342</v>
      </c>
      <c r="U990" s="65">
        <f t="shared" ca="1" si="60"/>
        <v>1899.8399999999842</v>
      </c>
      <c r="V990" s="64">
        <f t="shared" si="61"/>
        <v>5.6819173976484618E-3</v>
      </c>
      <c r="W990" s="62" t="str">
        <f t="shared" ca="1" si="62"/>
        <v/>
      </c>
    </row>
    <row r="991" spans="20:23" ht="15.6" x14ac:dyDescent="0.3">
      <c r="T991" s="63">
        <f t="shared" si="63"/>
        <v>2.921999999999934</v>
      </c>
      <c r="U991" s="65">
        <f t="shared" ca="1" si="60"/>
        <v>1901.2799999999843</v>
      </c>
      <c r="V991" s="64">
        <f t="shared" si="61"/>
        <v>5.5832706673270378E-3</v>
      </c>
      <c r="W991" s="62" t="str">
        <f t="shared" ca="1" si="62"/>
        <v/>
      </c>
    </row>
    <row r="992" spans="20:23" ht="15.6" x14ac:dyDescent="0.3">
      <c r="T992" s="63">
        <f t="shared" si="63"/>
        <v>2.9279999999999338</v>
      </c>
      <c r="U992" s="65">
        <f t="shared" ca="1" si="60"/>
        <v>1902.7199999999841</v>
      </c>
      <c r="V992" s="64">
        <f t="shared" si="61"/>
        <v>5.4861390897598681E-3</v>
      </c>
      <c r="W992" s="62" t="str">
        <f t="shared" ca="1" si="62"/>
        <v/>
      </c>
    </row>
    <row r="993" spans="20:23" ht="15.6" x14ac:dyDescent="0.3">
      <c r="T993" s="63">
        <f t="shared" si="63"/>
        <v>2.9339999999999336</v>
      </c>
      <c r="U993" s="65">
        <f t="shared" ca="1" si="60"/>
        <v>1904.1599999999839</v>
      </c>
      <c r="V993" s="64">
        <f t="shared" si="61"/>
        <v>5.3905032385089266E-3</v>
      </c>
      <c r="W993" s="62" t="str">
        <f t="shared" ca="1" si="62"/>
        <v/>
      </c>
    </row>
    <row r="994" spans="20:23" ht="15.6" x14ac:dyDescent="0.3">
      <c r="T994" s="63">
        <f t="shared" si="63"/>
        <v>2.9399999999999333</v>
      </c>
      <c r="U994" s="65">
        <f t="shared" ca="1" si="60"/>
        <v>1905.599999999984</v>
      </c>
      <c r="V994" s="64">
        <f t="shared" si="61"/>
        <v>5.296343865312054E-3</v>
      </c>
      <c r="W994" s="62" t="str">
        <f t="shared" ca="1" si="62"/>
        <v/>
      </c>
    </row>
    <row r="995" spans="20:23" ht="15.6" x14ac:dyDescent="0.3">
      <c r="T995" s="63">
        <f t="shared" si="63"/>
        <v>2.9459999999999331</v>
      </c>
      <c r="U995" s="65">
        <f t="shared" ca="1" si="60"/>
        <v>1907.039999999984</v>
      </c>
      <c r="V995" s="64">
        <f t="shared" si="61"/>
        <v>5.2036418997244548E-3</v>
      </c>
      <c r="W995" s="62" t="str">
        <f t="shared" ca="1" si="62"/>
        <v/>
      </c>
    </row>
    <row r="996" spans="20:23" ht="15.6" x14ac:dyDescent="0.3">
      <c r="T996" s="63">
        <f t="shared" si="63"/>
        <v>2.9519999999999329</v>
      </c>
      <c r="U996" s="65">
        <f t="shared" ca="1" si="60"/>
        <v>1908.4799999999839</v>
      </c>
      <c r="V996" s="64">
        <f t="shared" si="61"/>
        <v>5.1123784487346769E-3</v>
      </c>
      <c r="W996" s="62" t="str">
        <f t="shared" ca="1" si="62"/>
        <v/>
      </c>
    </row>
    <row r="997" spans="20:23" ht="15.6" x14ac:dyDescent="0.3">
      <c r="T997" s="63">
        <f t="shared" si="63"/>
        <v>2.9579999999999327</v>
      </c>
      <c r="U997" s="65">
        <f t="shared" ca="1" si="60"/>
        <v>1909.9199999999837</v>
      </c>
      <c r="V997" s="64">
        <f t="shared" si="61"/>
        <v>5.0225347963556832E-3</v>
      </c>
      <c r="W997" s="62" t="str">
        <f t="shared" ca="1" si="62"/>
        <v/>
      </c>
    </row>
    <row r="998" spans="20:23" ht="15.6" x14ac:dyDescent="0.3">
      <c r="T998" s="63">
        <f t="shared" si="63"/>
        <v>2.9639999999999325</v>
      </c>
      <c r="U998" s="65">
        <f t="shared" ca="1" si="60"/>
        <v>1911.3599999999838</v>
      </c>
      <c r="V998" s="64">
        <f t="shared" si="61"/>
        <v>4.9340924031914916E-3</v>
      </c>
      <c r="W998" s="62" t="str">
        <f t="shared" ca="1" si="62"/>
        <v/>
      </c>
    </row>
    <row r="999" spans="20:23" ht="15.6" x14ac:dyDescent="0.3">
      <c r="T999" s="63">
        <f t="shared" si="63"/>
        <v>2.9699999999999322</v>
      </c>
      <c r="U999" s="65">
        <f t="shared" ca="1" si="60"/>
        <v>1912.7999999999838</v>
      </c>
      <c r="V999" s="64">
        <f t="shared" si="61"/>
        <v>4.8470329059799259E-3</v>
      </c>
      <c r="W999" s="62" t="str">
        <f t="shared" ca="1" si="62"/>
        <v/>
      </c>
    </row>
    <row r="1000" spans="20:23" ht="15.6" x14ac:dyDescent="0.3">
      <c r="T1000" s="63">
        <f t="shared" si="63"/>
        <v>2.975999999999932</v>
      </c>
      <c r="U1000" s="65">
        <f t="shared" ca="1" si="60"/>
        <v>1914.2399999999836</v>
      </c>
      <c r="V1000" s="64">
        <f t="shared" si="61"/>
        <v>4.7613381171119681E-3</v>
      </c>
      <c r="W1000" s="62" t="str">
        <f t="shared" ca="1" si="62"/>
        <v/>
      </c>
    </row>
    <row r="1001" spans="20:23" ht="15.6" x14ac:dyDescent="0.3">
      <c r="T1001" s="63">
        <f t="shared" si="63"/>
        <v>2.9819999999999318</v>
      </c>
      <c r="U1001" s="65">
        <f t="shared" ca="1" si="60"/>
        <v>1915.6799999999837</v>
      </c>
      <c r="V1001" s="64">
        <f t="shared" si="61"/>
        <v>4.6769900241282756E-3</v>
      </c>
      <c r="W1001" s="62" t="str">
        <f t="shared" ca="1" si="62"/>
        <v/>
      </c>
    </row>
    <row r="1002" spans="20:23" ht="15.6" x14ac:dyDescent="0.3">
      <c r="T1002" s="63">
        <f t="shared" si="63"/>
        <v>2.9879999999999316</v>
      </c>
      <c r="U1002" s="65">
        <f t="shared" ca="1" si="60"/>
        <v>1917.1199999999835</v>
      </c>
      <c r="V1002" s="64">
        <f t="shared" si="61"/>
        <v>4.5939707891933107E-3</v>
      </c>
      <c r="W1002" s="62" t="str">
        <f t="shared" ca="1" si="62"/>
        <v/>
      </c>
    </row>
    <row r="1003" spans="20:23" ht="15.6" x14ac:dyDescent="0.3">
      <c r="T1003" s="63">
        <f t="shared" si="63"/>
        <v>2.9939999999999314</v>
      </c>
      <c r="U1003" s="65">
        <f t="shared" ca="1" si="60"/>
        <v>1918.5599999999836</v>
      </c>
      <c r="V1003" s="64">
        <f t="shared" si="61"/>
        <v>4.5122627485476427E-3</v>
      </c>
      <c r="W1003" s="62" t="str">
        <f t="shared" ca="1" si="62"/>
        <v/>
      </c>
    </row>
    <row r="1004" spans="20:23" ht="15.6" x14ac:dyDescent="0.3">
      <c r="T1004" s="63">
        <f t="shared" si="63"/>
        <v>2.9999999999999312</v>
      </c>
      <c r="U1004" s="65">
        <f t="shared" ca="1" si="60"/>
        <v>1919.9999999999836</v>
      </c>
      <c r="V1004" s="64">
        <f t="shared" si="61"/>
        <v>4.4318484119389209E-3</v>
      </c>
      <c r="W1004" s="62" t="str">
        <f t="shared" ca="1" si="62"/>
        <v/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4"/>
  <sheetViews>
    <sheetView tabSelected="1" topLeftCell="P1" workbookViewId="0">
      <selection activeCell="X8" sqref="X8"/>
    </sheetView>
  </sheetViews>
  <sheetFormatPr defaultColWidth="9.109375" defaultRowHeight="14.4" x14ac:dyDescent="0.3"/>
  <cols>
    <col min="1" max="1" width="14" style="14" customWidth="1"/>
    <col min="2" max="2" width="12.6640625" style="14" customWidth="1"/>
    <col min="3" max="8" width="9.109375" style="14"/>
    <col min="9" max="9" width="8.109375" style="14" customWidth="1"/>
    <col min="10" max="10" width="6.33203125" style="14" customWidth="1"/>
    <col min="11" max="11" width="6" style="14" customWidth="1"/>
    <col min="12" max="12" width="13.6640625" style="14" customWidth="1"/>
    <col min="13" max="13" width="7.6640625" style="14" bestFit="1" customWidth="1"/>
    <col min="14" max="14" width="9.109375" style="14"/>
    <col min="15" max="15" width="5.6640625" style="14" customWidth="1"/>
    <col min="16" max="16" width="9.109375" style="14"/>
    <col min="17" max="17" width="11" style="14" bestFit="1" customWidth="1"/>
    <col min="18" max="20" width="9.109375" style="14"/>
    <col min="21" max="21" width="9.44140625" style="14" customWidth="1"/>
    <col min="22" max="22" width="9.109375" style="14" bestFit="1" customWidth="1"/>
    <col min="23" max="23" width="15.5546875" style="14" customWidth="1"/>
    <col min="24" max="24" width="9.6640625" style="14" customWidth="1"/>
    <col min="25" max="16384" width="9.109375" style="14"/>
  </cols>
  <sheetData>
    <row r="1" spans="1:27" ht="15.6" x14ac:dyDescent="0.3">
      <c r="A1" s="12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58" t="s">
        <v>46</v>
      </c>
      <c r="S1" s="58" t="s">
        <v>47</v>
      </c>
      <c r="U1" s="44"/>
      <c r="V1" s="44"/>
      <c r="X1" s="57"/>
      <c r="AA1" s="14">
        <f ca="1">30+RANDBETWEEN(0,10)</f>
        <v>37</v>
      </c>
    </row>
    <row r="2" spans="1:27" ht="15.6" x14ac:dyDescent="0.3">
      <c r="A2" s="13" t="s">
        <v>11</v>
      </c>
      <c r="B2" s="13"/>
      <c r="C2" s="13"/>
      <c r="D2" s="13"/>
      <c r="E2" s="13"/>
      <c r="F2" s="13"/>
      <c r="G2" s="13"/>
      <c r="H2" s="13"/>
      <c r="I2" s="13">
        <v>10</v>
      </c>
      <c r="J2" s="13" t="s">
        <v>12</v>
      </c>
      <c r="K2" s="13"/>
      <c r="L2" s="13"/>
      <c r="M2" s="13">
        <v>1.5</v>
      </c>
      <c r="N2" s="13" t="s">
        <v>13</v>
      </c>
      <c r="O2" s="13"/>
      <c r="P2" s="13"/>
      <c r="Q2" s="13"/>
      <c r="R2" s="58">
        <f>I5</f>
        <v>9.5</v>
      </c>
      <c r="S2" s="14">
        <f>K5</f>
        <v>11.5</v>
      </c>
      <c r="AA2" s="14">
        <f ca="1">RANDBETWEEN(4,8)</f>
        <v>6</v>
      </c>
    </row>
    <row r="3" spans="1:27" ht="15.6" x14ac:dyDescent="0.3">
      <c r="A3" s="13" t="s">
        <v>61</v>
      </c>
      <c r="B3" s="16"/>
      <c r="C3" s="16"/>
      <c r="D3" s="16"/>
      <c r="E3" s="16"/>
      <c r="F3" s="16"/>
      <c r="G3" s="16"/>
      <c r="H3" s="16">
        <v>9</v>
      </c>
      <c r="I3" s="16" t="s">
        <v>59</v>
      </c>
      <c r="J3" s="13"/>
      <c r="K3" s="13"/>
      <c r="L3" s="13"/>
      <c r="M3" s="13"/>
      <c r="N3" s="13"/>
      <c r="O3" s="13"/>
      <c r="P3" s="53">
        <f>_xlfn.NORM.DIST(H3,$I$2,$M$2,1)</f>
        <v>0.25249253754692291</v>
      </c>
      <c r="Q3" s="13"/>
      <c r="T3" s="14" t="s">
        <v>49</v>
      </c>
      <c r="U3" s="58" t="s">
        <v>0</v>
      </c>
      <c r="V3" s="58" t="s">
        <v>44</v>
      </c>
      <c r="W3" s="58" t="str">
        <f>R2&amp;"&lt;=x&lt;="&amp;S2</f>
        <v>9.5&lt;=x&lt;=11.5</v>
      </c>
      <c r="AA3" s="14">
        <f ca="1">RANDBETWEEN(10,20)</f>
        <v>11</v>
      </c>
    </row>
    <row r="4" spans="1:27" ht="15.6" x14ac:dyDescent="0.3">
      <c r="A4" s="12" t="s">
        <v>62</v>
      </c>
      <c r="B4" s="13"/>
      <c r="C4" s="13"/>
      <c r="D4" s="13"/>
      <c r="E4" s="13"/>
      <c r="F4" s="13"/>
      <c r="G4" s="13"/>
      <c r="H4" s="13"/>
      <c r="I4" s="17">
        <v>11</v>
      </c>
      <c r="J4" s="13" t="s">
        <v>60</v>
      </c>
      <c r="K4" s="22"/>
      <c r="L4" s="26"/>
      <c r="M4" s="13"/>
      <c r="N4" s="69"/>
      <c r="O4" s="69"/>
      <c r="P4" s="53">
        <f>1-_xlfn.NORM.DIST(I4,$I$2,$M$2,1)</f>
        <v>0.25249253754692291</v>
      </c>
      <c r="Q4" s="13"/>
      <c r="T4" s="63">
        <v>-3</v>
      </c>
      <c r="U4" s="65">
        <f>$I$2+T4*$M$2</f>
        <v>5.5</v>
      </c>
      <c r="V4" s="64">
        <f>_xlfn.NORM.S.DIST(T4,0)</f>
        <v>4.4318484119380075E-3</v>
      </c>
      <c r="W4" s="62" t="str">
        <f>IF(AND(U4&gt;=$R$2,U4&lt;=$S$2),V4,"")</f>
        <v/>
      </c>
      <c r="X4" s="58"/>
      <c r="AA4" s="14">
        <f ca="1">RANDBETWEEN(25,35)</f>
        <v>27</v>
      </c>
    </row>
    <row r="5" spans="1:27" ht="15.6" x14ac:dyDescent="0.3">
      <c r="A5" s="15" t="s">
        <v>63</v>
      </c>
      <c r="B5" s="18"/>
      <c r="C5" s="18"/>
      <c r="D5" s="18"/>
      <c r="E5" s="18"/>
      <c r="F5" s="18"/>
      <c r="G5" s="18"/>
      <c r="H5" s="18"/>
      <c r="I5" s="19">
        <v>9.5</v>
      </c>
      <c r="J5" s="13" t="s">
        <v>55</v>
      </c>
      <c r="K5" s="22">
        <v>11.5</v>
      </c>
      <c r="L5" s="26" t="s">
        <v>64</v>
      </c>
      <c r="M5" s="13"/>
      <c r="N5" s="13">
        <f>_xlfn.NORM.DIST(I5,$I$2,$M$2,1)</f>
        <v>0.36944134018176361</v>
      </c>
      <c r="O5" s="13">
        <f>_xlfn.NORM.DIST(K5,$I$2,$M$2,1)</f>
        <v>0.84134474606854304</v>
      </c>
      <c r="P5" s="53">
        <f>O5-N5</f>
        <v>0.47190340588677943</v>
      </c>
      <c r="Q5" s="13"/>
      <c r="T5" s="63">
        <f>T4+0.006</f>
        <v>-2.9940000000000002</v>
      </c>
      <c r="U5" s="65">
        <f t="shared" ref="U5:U68" si="0">$I$2+T5*$M$2</f>
        <v>5.5089999999999995</v>
      </c>
      <c r="V5" s="64">
        <f t="shared" ref="V5:V68" si="1">_xlfn.NORM.S.DIST(T5,0)</f>
        <v>4.5122627485467137E-3</v>
      </c>
      <c r="W5" s="62" t="str">
        <f t="shared" ref="W5:W68" si="2">IF(AND(U5&gt;=$R$2,U5&lt;=$S$2),V5,"")</f>
        <v/>
      </c>
      <c r="AA5" s="14">
        <f ca="1">RANDBETWEEN(10,30)</f>
        <v>26</v>
      </c>
    </row>
    <row r="6" spans="1:27" ht="15.6" x14ac:dyDescent="0.3">
      <c r="A6" s="15" t="s">
        <v>65</v>
      </c>
      <c r="B6" s="19"/>
      <c r="C6" s="19"/>
      <c r="D6" s="19"/>
      <c r="E6" s="19"/>
      <c r="F6" s="19"/>
      <c r="G6" s="19"/>
      <c r="H6" s="19"/>
      <c r="I6" s="19">
        <v>11</v>
      </c>
      <c r="J6" s="19" t="s">
        <v>55</v>
      </c>
      <c r="K6" s="13">
        <v>13</v>
      </c>
      <c r="L6" s="13" t="s">
        <v>64</v>
      </c>
      <c r="M6" s="70"/>
      <c r="N6" s="13">
        <f>_xlfn.NORM.DIST(I6,$I$2,$M$2,1)</f>
        <v>0.74750746245307709</v>
      </c>
      <c r="O6" s="13">
        <f>_xlfn.NORM.DIST(K6,$I$2,$M$2,1)</f>
        <v>0.97724986805182079</v>
      </c>
      <c r="P6" s="53">
        <f>O6-N6</f>
        <v>0.2297424055987437</v>
      </c>
      <c r="Q6" s="13"/>
      <c r="T6" s="63">
        <f t="shared" ref="T6:T69" si="3">T5+0.006</f>
        <v>-2.9880000000000004</v>
      </c>
      <c r="U6" s="65">
        <f t="shared" si="0"/>
        <v>5.5179999999999989</v>
      </c>
      <c r="V6" s="64">
        <f t="shared" si="1"/>
        <v>4.5939707891923635E-3</v>
      </c>
      <c r="W6" s="62" t="str">
        <f t="shared" si="2"/>
        <v/>
      </c>
      <c r="AA6" s="59">
        <f ca="1">RANDBETWEEN(5,25)/100</f>
        <v>0.24</v>
      </c>
    </row>
    <row r="7" spans="1:27" ht="15.6" x14ac:dyDescent="0.3">
      <c r="A7" s="15" t="s">
        <v>66</v>
      </c>
      <c r="B7" s="19"/>
      <c r="C7" s="19"/>
      <c r="D7" s="19"/>
      <c r="E7" s="19"/>
      <c r="F7" s="19"/>
      <c r="G7" s="19"/>
      <c r="H7" s="19"/>
      <c r="I7" s="19">
        <v>6</v>
      </c>
      <c r="J7" s="19" t="s">
        <v>55</v>
      </c>
      <c r="K7" s="13">
        <v>8</v>
      </c>
      <c r="L7" s="13" t="s">
        <v>64</v>
      </c>
      <c r="M7" s="13"/>
      <c r="N7" s="13">
        <f>_xlfn.NORM.DIST(I7,$I$2,$M$2,1)</f>
        <v>3.8303805675897356E-3</v>
      </c>
      <c r="O7" s="13">
        <f>_xlfn.NORM.DIST(K7,$I$2,$M$2,1)</f>
        <v>9.1211219725867876E-2</v>
      </c>
      <c r="P7" s="53">
        <f>O7-N7</f>
        <v>8.7380839158278142E-2</v>
      </c>
      <c r="Q7" s="13"/>
      <c r="T7" s="63">
        <f t="shared" si="3"/>
        <v>-2.9820000000000007</v>
      </c>
      <c r="U7" s="65">
        <f t="shared" si="0"/>
        <v>5.5269999999999992</v>
      </c>
      <c r="V7" s="64">
        <f t="shared" si="1"/>
        <v>4.6769900241273154E-3</v>
      </c>
      <c r="W7" s="62" t="str">
        <f t="shared" si="2"/>
        <v/>
      </c>
    </row>
    <row r="8" spans="1:27" ht="15.6" x14ac:dyDescent="0.3">
      <c r="A8" s="15" t="s">
        <v>67</v>
      </c>
      <c r="B8" s="68">
        <v>0.15</v>
      </c>
      <c r="C8" s="19" t="s">
        <v>69</v>
      </c>
      <c r="D8" s="19"/>
      <c r="E8" s="19"/>
      <c r="F8" s="19"/>
      <c r="G8" s="19"/>
      <c r="H8" s="19"/>
      <c r="I8" s="19"/>
      <c r="J8" s="19"/>
      <c r="K8" s="19"/>
      <c r="L8" s="22"/>
      <c r="M8" s="26"/>
      <c r="N8" s="22"/>
      <c r="O8" s="26"/>
      <c r="P8" s="53">
        <f>_xlfn.NORM.INV(B8,$I$2,$M$2)</f>
        <v>8.4453499157593157</v>
      </c>
      <c r="Q8" s="13"/>
      <c r="T8" s="63">
        <f t="shared" si="3"/>
        <v>-2.9760000000000009</v>
      </c>
      <c r="U8" s="65">
        <f t="shared" si="0"/>
        <v>5.5359999999999987</v>
      </c>
      <c r="V8" s="64">
        <f t="shared" si="1"/>
        <v>4.7613381171109914E-3</v>
      </c>
      <c r="W8" s="62" t="str">
        <f t="shared" si="2"/>
        <v/>
      </c>
      <c r="X8" s="58"/>
    </row>
    <row r="9" spans="1:27" ht="15.6" x14ac:dyDescent="0.3">
      <c r="A9" s="15" t="s">
        <v>68</v>
      </c>
      <c r="B9" s="71">
        <v>0.1</v>
      </c>
      <c r="C9" s="13" t="s">
        <v>70</v>
      </c>
      <c r="D9" s="13"/>
      <c r="E9" s="13"/>
      <c r="F9" s="13"/>
      <c r="G9" s="13"/>
      <c r="H9" s="13"/>
      <c r="I9" s="19"/>
      <c r="J9" s="13"/>
      <c r="K9" s="13"/>
      <c r="L9" s="13"/>
      <c r="M9" s="13"/>
      <c r="N9" s="13"/>
      <c r="O9" s="13"/>
      <c r="P9" s="53">
        <f>_xlfn.NORM.INV(1-B9,$I$2,$M$2)</f>
        <v>11.922327348316902</v>
      </c>
      <c r="Q9" s="13"/>
      <c r="T9" s="63">
        <f t="shared" si="3"/>
        <v>-2.9700000000000011</v>
      </c>
      <c r="U9" s="65">
        <f t="shared" si="0"/>
        <v>5.5449999999999982</v>
      </c>
      <c r="V9" s="64">
        <f t="shared" si="1"/>
        <v>4.847032905978931E-3</v>
      </c>
      <c r="W9" s="62" t="str">
        <f t="shared" si="2"/>
        <v/>
      </c>
      <c r="X9" s="58"/>
    </row>
    <row r="10" spans="1:27" ht="15.6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T10" s="63">
        <f t="shared" si="3"/>
        <v>-2.9640000000000013</v>
      </c>
      <c r="U10" s="65">
        <f t="shared" si="0"/>
        <v>5.5539999999999985</v>
      </c>
      <c r="V10" s="64">
        <f t="shared" si="1"/>
        <v>4.9340924031904838E-3</v>
      </c>
      <c r="W10" s="62" t="str">
        <f t="shared" si="2"/>
        <v/>
      </c>
      <c r="X10" s="60"/>
    </row>
    <row r="11" spans="1:27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9"/>
      <c r="K11" s="19"/>
      <c r="L11" s="20"/>
      <c r="M11" s="25"/>
      <c r="N11" s="24"/>
      <c r="O11" s="24"/>
      <c r="P11" s="24"/>
      <c r="Q11" s="28"/>
      <c r="T11" s="63">
        <f t="shared" si="3"/>
        <v>-2.9580000000000015</v>
      </c>
      <c r="U11" s="65">
        <f t="shared" si="0"/>
        <v>5.5629999999999979</v>
      </c>
      <c r="V11" s="64">
        <f t="shared" si="1"/>
        <v>5.0225347963546579E-3</v>
      </c>
      <c r="W11" s="62" t="str">
        <f t="shared" si="2"/>
        <v/>
      </c>
      <c r="X11" s="60"/>
    </row>
    <row r="12" spans="1:27" ht="15.6" x14ac:dyDescent="0.3">
      <c r="T12" s="63">
        <f t="shared" si="3"/>
        <v>-2.9520000000000017</v>
      </c>
      <c r="U12" s="65">
        <f t="shared" si="0"/>
        <v>5.5719999999999974</v>
      </c>
      <c r="V12" s="64">
        <f t="shared" si="1"/>
        <v>5.1123784487336369E-3</v>
      </c>
      <c r="W12" s="62" t="str">
        <f t="shared" si="2"/>
        <v/>
      </c>
      <c r="X12" s="60"/>
    </row>
    <row r="13" spans="1:27" ht="15.6" x14ac:dyDescent="0.3">
      <c r="T13" s="63">
        <f t="shared" si="3"/>
        <v>-2.946000000000002</v>
      </c>
      <c r="U13" s="65">
        <f t="shared" si="0"/>
        <v>5.5809999999999969</v>
      </c>
      <c r="V13" s="64">
        <f t="shared" si="1"/>
        <v>5.203641899723401E-3</v>
      </c>
      <c r="W13" s="62" t="str">
        <f t="shared" si="2"/>
        <v/>
      </c>
      <c r="X13" s="60"/>
    </row>
    <row r="14" spans="1:27" ht="15.6" x14ac:dyDescent="0.3">
      <c r="T14" s="63">
        <f t="shared" si="3"/>
        <v>-2.9400000000000022</v>
      </c>
      <c r="U14" s="65">
        <f t="shared" si="0"/>
        <v>5.5899999999999963</v>
      </c>
      <c r="V14" s="64">
        <f t="shared" si="1"/>
        <v>5.2963438653109828E-3</v>
      </c>
      <c r="W14" s="62" t="str">
        <f t="shared" si="2"/>
        <v/>
      </c>
      <c r="X14" s="60"/>
    </row>
    <row r="15" spans="1:27" ht="15.6" x14ac:dyDescent="0.3">
      <c r="T15" s="63">
        <f t="shared" si="3"/>
        <v>-2.9340000000000024</v>
      </c>
      <c r="U15" s="65">
        <f t="shared" si="0"/>
        <v>5.5989999999999966</v>
      </c>
      <c r="V15" s="64">
        <f t="shared" si="1"/>
        <v>5.3905032385078346E-3</v>
      </c>
      <c r="W15" s="62" t="str">
        <f t="shared" si="2"/>
        <v/>
      </c>
      <c r="X15" s="60"/>
    </row>
    <row r="16" spans="1:27" ht="15.6" x14ac:dyDescent="0.3">
      <c r="T16" s="63">
        <f t="shared" si="3"/>
        <v>-2.9280000000000026</v>
      </c>
      <c r="U16" s="65">
        <f t="shared" si="0"/>
        <v>5.6079999999999961</v>
      </c>
      <c r="V16" s="64">
        <f t="shared" si="1"/>
        <v>5.4861390897587613E-3</v>
      </c>
      <c r="W16" s="62" t="str">
        <f t="shared" si="2"/>
        <v/>
      </c>
      <c r="X16" s="60"/>
    </row>
    <row r="17" spans="20:24" ht="15.6" x14ac:dyDescent="0.3">
      <c r="T17" s="63">
        <f t="shared" si="3"/>
        <v>-2.9220000000000028</v>
      </c>
      <c r="U17" s="65">
        <f t="shared" si="0"/>
        <v>5.6169999999999956</v>
      </c>
      <c r="V17" s="64">
        <f t="shared" si="1"/>
        <v>5.583270667325912E-3</v>
      </c>
      <c r="W17" s="62" t="str">
        <f t="shared" si="2"/>
        <v/>
      </c>
      <c r="X17" s="60"/>
    </row>
    <row r="18" spans="20:24" ht="15.6" x14ac:dyDescent="0.3">
      <c r="T18" s="63">
        <f t="shared" si="3"/>
        <v>-2.916000000000003</v>
      </c>
      <c r="U18" s="65">
        <f t="shared" si="0"/>
        <v>5.6259999999999959</v>
      </c>
      <c r="V18" s="64">
        <f t="shared" si="1"/>
        <v>5.6819173976473255E-3</v>
      </c>
      <c r="W18" s="62" t="str">
        <f t="shared" si="2"/>
        <v/>
      </c>
      <c r="X18" s="60"/>
    </row>
    <row r="19" spans="20:24" ht="15.6" x14ac:dyDescent="0.3">
      <c r="T19" s="63">
        <f t="shared" si="3"/>
        <v>-2.9100000000000033</v>
      </c>
      <c r="U19" s="65">
        <f t="shared" si="0"/>
        <v>5.6349999999999953</v>
      </c>
      <c r="V19" s="64">
        <f t="shared" si="1"/>
        <v>5.7820988856694209E-3</v>
      </c>
      <c r="W19" s="62" t="str">
        <f t="shared" si="2"/>
        <v/>
      </c>
      <c r="X19" s="60"/>
    </row>
    <row r="20" spans="20:24" ht="15.6" x14ac:dyDescent="0.3">
      <c r="T20" s="63">
        <f t="shared" si="3"/>
        <v>-2.9040000000000035</v>
      </c>
      <c r="U20" s="65">
        <f t="shared" si="0"/>
        <v>5.6439999999999948</v>
      </c>
      <c r="V20" s="64">
        <f t="shared" si="1"/>
        <v>5.8838349151530437E-3</v>
      </c>
      <c r="W20" s="62" t="str">
        <f t="shared" si="2"/>
        <v/>
      </c>
      <c r="X20" s="60"/>
    </row>
    <row r="21" spans="20:24" ht="15.6" x14ac:dyDescent="0.3">
      <c r="T21" s="63">
        <f t="shared" si="3"/>
        <v>-2.8980000000000037</v>
      </c>
      <c r="U21" s="65">
        <f t="shared" si="0"/>
        <v>5.6529999999999943</v>
      </c>
      <c r="V21" s="64">
        <f t="shared" si="1"/>
        <v>5.987145448952339E-3</v>
      </c>
      <c r="W21" s="62" t="str">
        <f t="shared" si="2"/>
        <v/>
      </c>
      <c r="X21" s="60"/>
    </row>
    <row r="22" spans="20:24" ht="15.6" x14ac:dyDescent="0.3">
      <c r="T22" s="63">
        <f t="shared" si="3"/>
        <v>-2.8920000000000039</v>
      </c>
      <c r="U22" s="65">
        <f t="shared" si="0"/>
        <v>5.6619999999999937</v>
      </c>
      <c r="V22" s="64">
        <f t="shared" si="1"/>
        <v>6.0920506292661053E-3</v>
      </c>
      <c r="W22" s="62" t="str">
        <f t="shared" si="2"/>
        <v/>
      </c>
      <c r="X22" s="60"/>
    </row>
    <row r="23" spans="20:24" ht="15.6" x14ac:dyDescent="0.3">
      <c r="T23" s="63">
        <f t="shared" si="3"/>
        <v>-2.8860000000000041</v>
      </c>
      <c r="U23" s="65">
        <f t="shared" si="0"/>
        <v>5.670999999999994</v>
      </c>
      <c r="V23" s="64">
        <f t="shared" si="1"/>
        <v>6.1985707778609723E-3</v>
      </c>
      <c r="W23" s="62" t="str">
        <f t="shared" si="2"/>
        <v/>
      </c>
      <c r="X23" s="60"/>
    </row>
    <row r="24" spans="20:24" ht="15.6" x14ac:dyDescent="0.3">
      <c r="T24" s="63">
        <f t="shared" si="3"/>
        <v>-2.8800000000000043</v>
      </c>
      <c r="U24" s="65">
        <f t="shared" si="0"/>
        <v>5.6799999999999935</v>
      </c>
      <c r="V24" s="64">
        <f t="shared" si="1"/>
        <v>6.3067263962658495E-3</v>
      </c>
      <c r="W24" s="62" t="str">
        <f t="shared" si="2"/>
        <v/>
      </c>
      <c r="X24" s="60"/>
    </row>
    <row r="25" spans="20:24" ht="15.6" x14ac:dyDescent="0.3">
      <c r="T25" s="63">
        <f t="shared" si="3"/>
        <v>-2.8740000000000046</v>
      </c>
      <c r="U25" s="65">
        <f t="shared" si="0"/>
        <v>5.688999999999993</v>
      </c>
      <c r="V25" s="64">
        <f t="shared" si="1"/>
        <v>6.4165381659372078E-3</v>
      </c>
      <c r="W25" s="62" t="str">
        <f t="shared" si="2"/>
        <v/>
      </c>
      <c r="X25" s="60"/>
    </row>
    <row r="26" spans="20:24" ht="15.6" x14ac:dyDescent="0.3">
      <c r="T26" s="63">
        <f t="shared" si="3"/>
        <v>-2.8680000000000048</v>
      </c>
      <c r="U26" s="65">
        <f t="shared" si="0"/>
        <v>5.6979999999999933</v>
      </c>
      <c r="V26" s="64">
        <f t="shared" si="1"/>
        <v>6.528026948394554E-3</v>
      </c>
      <c r="W26" s="62" t="str">
        <f t="shared" si="2"/>
        <v/>
      </c>
      <c r="X26" s="60"/>
    </row>
    <row r="27" spans="20:24" ht="15.6" x14ac:dyDescent="0.3">
      <c r="T27" s="63">
        <f t="shared" si="3"/>
        <v>-2.862000000000005</v>
      </c>
      <c r="U27" s="65">
        <f t="shared" si="0"/>
        <v>5.7069999999999927</v>
      </c>
      <c r="V27" s="64">
        <f t="shared" si="1"/>
        <v>6.6412137853255268E-3</v>
      </c>
      <c r="W27" s="62" t="str">
        <f t="shared" si="2"/>
        <v/>
      </c>
      <c r="X27" s="60"/>
    </row>
    <row r="28" spans="20:24" ht="15.6" x14ac:dyDescent="0.3">
      <c r="T28" s="63">
        <f t="shared" si="3"/>
        <v>-2.8560000000000052</v>
      </c>
      <c r="U28" s="65">
        <f t="shared" si="0"/>
        <v>5.7159999999999922</v>
      </c>
      <c r="V28" s="64">
        <f t="shared" si="1"/>
        <v>6.756119898660198E-3</v>
      </c>
      <c r="W28" s="62" t="str">
        <f t="shared" si="2"/>
        <v/>
      </c>
      <c r="X28" s="60"/>
    </row>
    <row r="29" spans="20:24" ht="15.6" x14ac:dyDescent="0.3">
      <c r="T29" s="63">
        <f t="shared" si="3"/>
        <v>-2.8500000000000054</v>
      </c>
      <c r="U29" s="65">
        <f t="shared" si="0"/>
        <v>5.7249999999999917</v>
      </c>
      <c r="V29" s="64">
        <f t="shared" si="1"/>
        <v>6.8727666906138671E-3</v>
      </c>
      <c r="W29" s="62" t="str">
        <f t="shared" si="2"/>
        <v/>
      </c>
      <c r="X29" s="60"/>
    </row>
    <row r="30" spans="20:24" ht="15.6" x14ac:dyDescent="0.3">
      <c r="T30" s="63">
        <f t="shared" si="3"/>
        <v>-2.8440000000000056</v>
      </c>
      <c r="U30" s="65">
        <f t="shared" si="0"/>
        <v>5.7339999999999911</v>
      </c>
      <c r="V30" s="64">
        <f t="shared" si="1"/>
        <v>6.9911757436979085E-3</v>
      </c>
      <c r="W30" s="62" t="str">
        <f t="shared" si="2"/>
        <v/>
      </c>
      <c r="X30" s="60"/>
    </row>
    <row r="31" spans="20:24" ht="15.6" x14ac:dyDescent="0.3">
      <c r="T31" s="63">
        <f t="shared" si="3"/>
        <v>-2.8380000000000059</v>
      </c>
      <c r="U31" s="65">
        <f t="shared" si="0"/>
        <v>5.7429999999999914</v>
      </c>
      <c r="V31" s="64">
        <f t="shared" si="1"/>
        <v>7.111368820698051E-3</v>
      </c>
      <c r="W31" s="62" t="str">
        <f t="shared" si="2"/>
        <v/>
      </c>
      <c r="X31" s="60"/>
    </row>
    <row r="32" spans="20:24" ht="15.6" x14ac:dyDescent="0.3">
      <c r="T32" s="63">
        <f t="shared" si="3"/>
        <v>-2.8320000000000061</v>
      </c>
      <c r="U32" s="65">
        <f t="shared" si="0"/>
        <v>5.7519999999999909</v>
      </c>
      <c r="V32" s="64">
        <f t="shared" si="1"/>
        <v>7.2333678646195583E-3</v>
      </c>
      <c r="W32" s="62" t="str">
        <f t="shared" si="2"/>
        <v/>
      </c>
      <c r="X32" s="60"/>
    </row>
    <row r="33" spans="20:24" ht="15.6" x14ac:dyDescent="0.3">
      <c r="T33" s="63">
        <f t="shared" si="3"/>
        <v>-2.8260000000000063</v>
      </c>
      <c r="U33" s="65">
        <f t="shared" si="0"/>
        <v>5.7609999999999904</v>
      </c>
      <c r="V33" s="64">
        <f t="shared" si="1"/>
        <v>7.3571949985987784E-3</v>
      </c>
      <c r="W33" s="62" t="str">
        <f t="shared" si="2"/>
        <v/>
      </c>
      <c r="X33" s="60"/>
    </row>
    <row r="34" spans="20:24" ht="15.6" x14ac:dyDescent="0.3">
      <c r="T34" s="63">
        <f t="shared" si="3"/>
        <v>-2.8200000000000065</v>
      </c>
      <c r="U34" s="65">
        <f t="shared" si="0"/>
        <v>5.7699999999999907</v>
      </c>
      <c r="V34" s="64">
        <f t="shared" si="1"/>
        <v>7.4828725257804242E-3</v>
      </c>
      <c r="W34" s="62" t="str">
        <f t="shared" si="2"/>
        <v/>
      </c>
      <c r="X34" s="60"/>
    </row>
    <row r="35" spans="20:24" ht="15.6" x14ac:dyDescent="0.3">
      <c r="T35" s="63">
        <f t="shared" si="3"/>
        <v>-2.8140000000000067</v>
      </c>
      <c r="U35" s="65">
        <f t="shared" si="0"/>
        <v>5.7789999999999901</v>
      </c>
      <c r="V35" s="64">
        <f t="shared" si="1"/>
        <v>7.6104229291601077E-3</v>
      </c>
      <c r="W35" s="62" t="str">
        <f t="shared" si="2"/>
        <v/>
      </c>
      <c r="X35" s="60"/>
    </row>
    <row r="36" spans="20:24" ht="15.6" x14ac:dyDescent="0.3">
      <c r="T36" s="63">
        <f t="shared" si="3"/>
        <v>-2.8080000000000069</v>
      </c>
      <c r="U36" s="65">
        <f t="shared" si="0"/>
        <v>5.7879999999999896</v>
      </c>
      <c r="V36" s="64">
        <f t="shared" si="1"/>
        <v>7.739868871391547E-3</v>
      </c>
      <c r="W36" s="62" t="str">
        <f t="shared" si="2"/>
        <v/>
      </c>
      <c r="X36" s="60"/>
    </row>
    <row r="37" spans="20:24" ht="15.6" x14ac:dyDescent="0.3">
      <c r="T37" s="63">
        <f t="shared" si="3"/>
        <v>-2.8020000000000072</v>
      </c>
      <c r="U37" s="65">
        <f t="shared" si="0"/>
        <v>5.7969999999999891</v>
      </c>
      <c r="V37" s="64">
        <f t="shared" si="1"/>
        <v>7.8712331945578057E-3</v>
      </c>
      <c r="W37" s="62" t="str">
        <f t="shared" si="2"/>
        <v/>
      </c>
      <c r="X37" s="60"/>
    </row>
    <row r="38" spans="20:24" ht="15.6" x14ac:dyDescent="0.3">
      <c r="T38" s="63">
        <f t="shared" si="3"/>
        <v>-2.7960000000000074</v>
      </c>
      <c r="U38" s="65">
        <f t="shared" si="0"/>
        <v>5.8059999999999885</v>
      </c>
      <c r="V38" s="64">
        <f t="shared" si="1"/>
        <v>8.0045389199061602E-3</v>
      </c>
      <c r="W38" s="62" t="str">
        <f t="shared" si="2"/>
        <v/>
      </c>
      <c r="X38" s="60"/>
    </row>
    <row r="39" spans="20:24" ht="15.6" x14ac:dyDescent="0.3">
      <c r="T39" s="63">
        <f t="shared" si="3"/>
        <v>-2.7900000000000076</v>
      </c>
      <c r="U39" s="65">
        <f t="shared" si="0"/>
        <v>5.8149999999999888</v>
      </c>
      <c r="V39" s="64">
        <f t="shared" si="1"/>
        <v>8.1398092475458515E-3</v>
      </c>
      <c r="W39" s="62" t="str">
        <f t="shared" si="2"/>
        <v/>
      </c>
      <c r="X39" s="60"/>
    </row>
    <row r="40" spans="20:24" ht="15.6" x14ac:dyDescent="0.3">
      <c r="T40" s="63">
        <f t="shared" si="3"/>
        <v>-2.7840000000000078</v>
      </c>
      <c r="U40" s="65">
        <f t="shared" si="0"/>
        <v>5.8239999999999883</v>
      </c>
      <c r="V40" s="64">
        <f t="shared" si="1"/>
        <v>8.2770675561083112E-3</v>
      </c>
      <c r="W40" s="62" t="str">
        <f t="shared" si="2"/>
        <v/>
      </c>
      <c r="X40" s="60"/>
    </row>
    <row r="41" spans="20:24" ht="15.6" x14ac:dyDescent="0.3">
      <c r="T41" s="63">
        <f t="shared" si="3"/>
        <v>-2.778000000000008</v>
      </c>
      <c r="U41" s="65">
        <f t="shared" si="0"/>
        <v>5.8329999999999878</v>
      </c>
      <c r="V41" s="64">
        <f t="shared" si="1"/>
        <v>8.4163374023692016E-3</v>
      </c>
      <c r="W41" s="62" t="str">
        <f t="shared" si="2"/>
        <v/>
      </c>
      <c r="X41" s="60"/>
    </row>
    <row r="42" spans="20:24" ht="15.6" x14ac:dyDescent="0.3">
      <c r="T42" s="63">
        <f t="shared" si="3"/>
        <v>-2.7720000000000082</v>
      </c>
      <c r="U42" s="65">
        <f t="shared" si="0"/>
        <v>5.8419999999999881</v>
      </c>
      <c r="V42" s="64">
        <f t="shared" si="1"/>
        <v>8.557642520831743E-3</v>
      </c>
      <c r="W42" s="62" t="str">
        <f t="shared" si="2"/>
        <v/>
      </c>
      <c r="X42" s="60"/>
    </row>
    <row r="43" spans="20:24" ht="15.6" x14ac:dyDescent="0.3">
      <c r="T43" s="63">
        <f t="shared" si="3"/>
        <v>-2.7660000000000085</v>
      </c>
      <c r="U43" s="65">
        <f t="shared" si="0"/>
        <v>5.8509999999999875</v>
      </c>
      <c r="V43" s="64">
        <f t="shared" si="1"/>
        <v>8.7010068232707873E-3</v>
      </c>
      <c r="W43" s="62" t="str">
        <f t="shared" si="2"/>
        <v/>
      </c>
      <c r="X43" s="60"/>
    </row>
    <row r="44" spans="20:24" ht="15.6" x14ac:dyDescent="0.3">
      <c r="T44" s="63">
        <f t="shared" si="3"/>
        <v>-2.7600000000000087</v>
      </c>
      <c r="U44" s="65">
        <f t="shared" si="0"/>
        <v>5.859999999999987</v>
      </c>
      <c r="V44" s="64">
        <f t="shared" si="1"/>
        <v>8.8464543982370147E-3</v>
      </c>
      <c r="W44" s="62" t="str">
        <f t="shared" si="2"/>
        <v/>
      </c>
      <c r="X44" s="60"/>
    </row>
    <row r="45" spans="20:24" ht="15.6" x14ac:dyDescent="0.3">
      <c r="T45" s="63">
        <f t="shared" si="3"/>
        <v>-2.7540000000000089</v>
      </c>
      <c r="U45" s="65">
        <f t="shared" si="0"/>
        <v>5.8689999999999864</v>
      </c>
      <c r="V45" s="64">
        <f t="shared" si="1"/>
        <v>8.994009510520774E-3</v>
      </c>
      <c r="W45" s="62" t="str">
        <f t="shared" si="2"/>
        <v/>
      </c>
      <c r="X45" s="60"/>
    </row>
    <row r="46" spans="20:24" ht="15.6" x14ac:dyDescent="0.3">
      <c r="T46" s="63">
        <f t="shared" si="3"/>
        <v>-2.7480000000000091</v>
      </c>
      <c r="U46" s="65">
        <f t="shared" si="0"/>
        <v>5.8779999999999859</v>
      </c>
      <c r="V46" s="64">
        <f t="shared" si="1"/>
        <v>9.1436966005749298E-3</v>
      </c>
      <c r="W46" s="62" t="str">
        <f t="shared" si="2"/>
        <v/>
      </c>
      <c r="X46" s="60"/>
    </row>
    <row r="47" spans="20:24" ht="15.6" x14ac:dyDescent="0.3">
      <c r="T47" s="63">
        <f t="shared" si="3"/>
        <v>-2.7420000000000093</v>
      </c>
      <c r="U47" s="65">
        <f t="shared" si="0"/>
        <v>5.8869999999999862</v>
      </c>
      <c r="V47" s="64">
        <f t="shared" si="1"/>
        <v>9.2955402838962135E-3</v>
      </c>
      <c r="W47" s="62" t="str">
        <f t="shared" si="2"/>
        <v/>
      </c>
      <c r="X47" s="60"/>
    </row>
    <row r="48" spans="20:24" ht="15.6" x14ac:dyDescent="0.3">
      <c r="T48" s="63">
        <f t="shared" si="3"/>
        <v>-2.7360000000000095</v>
      </c>
      <c r="U48" s="65">
        <f t="shared" si="0"/>
        <v>5.8959999999999857</v>
      </c>
      <c r="V48" s="64">
        <f t="shared" si="1"/>
        <v>9.4495653503644753E-3</v>
      </c>
      <c r="W48" s="62" t="str">
        <f t="shared" si="2"/>
        <v/>
      </c>
      <c r="X48" s="60"/>
    </row>
    <row r="49" spans="20:24" ht="15.6" x14ac:dyDescent="0.3">
      <c r="T49" s="63">
        <f t="shared" si="3"/>
        <v>-2.7300000000000098</v>
      </c>
      <c r="U49" s="65">
        <f t="shared" si="0"/>
        <v>5.9049999999999851</v>
      </c>
      <c r="V49" s="64">
        <f t="shared" si="1"/>
        <v>9.6057967635393305E-3</v>
      </c>
      <c r="W49" s="62" t="str">
        <f t="shared" si="2"/>
        <v/>
      </c>
      <c r="X49" s="60"/>
    </row>
    <row r="50" spans="20:24" ht="15.6" x14ac:dyDescent="0.3">
      <c r="T50" s="63">
        <f t="shared" si="3"/>
        <v>-2.72400000000001</v>
      </c>
      <c r="U50" s="65">
        <f t="shared" si="0"/>
        <v>5.9139999999999855</v>
      </c>
      <c r="V50" s="64">
        <f t="shared" si="1"/>
        <v>9.7642596599135916E-3</v>
      </c>
      <c r="W50" s="62" t="str">
        <f t="shared" si="2"/>
        <v/>
      </c>
      <c r="X50" s="60"/>
    </row>
    <row r="51" spans="20:24" ht="15.6" x14ac:dyDescent="0.3">
      <c r="T51" s="63">
        <f t="shared" si="3"/>
        <v>-2.7180000000000102</v>
      </c>
      <c r="U51" s="65">
        <f t="shared" si="0"/>
        <v>5.9229999999999849</v>
      </c>
      <c r="V51" s="64">
        <f t="shared" si="1"/>
        <v>9.9249793481229996E-3</v>
      </c>
      <c r="W51" s="62" t="str">
        <f t="shared" si="2"/>
        <v/>
      </c>
      <c r="X51" s="60"/>
    </row>
    <row r="52" spans="20:24" ht="15.6" x14ac:dyDescent="0.3">
      <c r="T52" s="63">
        <f t="shared" si="3"/>
        <v>-2.7120000000000104</v>
      </c>
      <c r="U52" s="65">
        <f t="shared" si="0"/>
        <v>5.9319999999999844</v>
      </c>
      <c r="V52" s="64">
        <f t="shared" si="1"/>
        <v>1.0087981308111598E-2</v>
      </c>
      <c r="W52" s="62" t="str">
        <f t="shared" si="2"/>
        <v/>
      </c>
      <c r="X52" s="60"/>
    </row>
    <row r="53" spans="20:24" ht="15.6" x14ac:dyDescent="0.3">
      <c r="T53" s="63">
        <f t="shared" si="3"/>
        <v>-2.7060000000000106</v>
      </c>
      <c r="U53" s="65">
        <f t="shared" si="0"/>
        <v>5.9409999999999838</v>
      </c>
      <c r="V53" s="64">
        <f t="shared" si="1"/>
        <v>1.0253291190252348E-2</v>
      </c>
      <c r="W53" s="62" t="str">
        <f t="shared" si="2"/>
        <v/>
      </c>
      <c r="X53" s="60"/>
    </row>
    <row r="54" spans="20:24" ht="15.6" x14ac:dyDescent="0.3">
      <c r="T54" s="63">
        <f t="shared" si="3"/>
        <v>-2.7000000000000108</v>
      </c>
      <c r="U54" s="65">
        <f t="shared" si="0"/>
        <v>5.9499999999999833</v>
      </c>
      <c r="V54" s="64">
        <f t="shared" si="1"/>
        <v>1.042093481442229E-2</v>
      </c>
      <c r="W54" s="62" t="str">
        <f t="shared" si="2"/>
        <v/>
      </c>
      <c r="X54" s="60"/>
    </row>
    <row r="55" spans="20:24" ht="15.6" x14ac:dyDescent="0.3">
      <c r="T55" s="63">
        <f t="shared" si="3"/>
        <v>-2.6940000000000111</v>
      </c>
      <c r="U55" s="65">
        <f t="shared" si="0"/>
        <v>5.9589999999999836</v>
      </c>
      <c r="V55" s="64">
        <f t="shared" si="1"/>
        <v>1.0590938169031812E-2</v>
      </c>
      <c r="W55" s="62" t="str">
        <f t="shared" si="2"/>
        <v/>
      </c>
      <c r="X55" s="60"/>
    </row>
    <row r="56" spans="20:24" ht="15.6" x14ac:dyDescent="0.3">
      <c r="T56" s="63">
        <f t="shared" si="3"/>
        <v>-2.6880000000000113</v>
      </c>
      <c r="U56" s="65">
        <f t="shared" si="0"/>
        <v>5.9679999999999831</v>
      </c>
      <c r="V56" s="64">
        <f t="shared" si="1"/>
        <v>1.0763327410007422E-2</v>
      </c>
      <c r="W56" s="62" t="str">
        <f t="shared" si="2"/>
        <v/>
      </c>
      <c r="X56" s="60"/>
    </row>
    <row r="57" spans="20:24" ht="15.6" x14ac:dyDescent="0.3">
      <c r="T57" s="63">
        <f t="shared" si="3"/>
        <v>-2.6820000000000115</v>
      </c>
      <c r="U57" s="65">
        <f t="shared" si="0"/>
        <v>5.9769999999999825</v>
      </c>
      <c r="V57" s="64">
        <f t="shared" si="1"/>
        <v>1.0938128859727541E-2</v>
      </c>
      <c r="W57" s="62" t="str">
        <f t="shared" si="2"/>
        <v/>
      </c>
      <c r="X57" s="60"/>
    </row>
    <row r="58" spans="20:24" ht="15.6" x14ac:dyDescent="0.3">
      <c r="T58" s="63">
        <f t="shared" si="3"/>
        <v>-2.6760000000000117</v>
      </c>
      <c r="U58" s="65">
        <f t="shared" si="0"/>
        <v>5.9859999999999829</v>
      </c>
      <c r="V58" s="64">
        <f t="shared" si="1"/>
        <v>1.1115369005910711E-2</v>
      </c>
      <c r="W58" s="62" t="str">
        <f t="shared" si="2"/>
        <v/>
      </c>
      <c r="X58" s="60"/>
    </row>
    <row r="59" spans="20:24" ht="15.6" x14ac:dyDescent="0.3">
      <c r="T59" s="63">
        <f t="shared" si="3"/>
        <v>-2.6700000000000119</v>
      </c>
      <c r="U59" s="65">
        <f t="shared" si="0"/>
        <v>5.9949999999999823</v>
      </c>
      <c r="V59" s="64">
        <f t="shared" si="1"/>
        <v>1.1295074500455774E-2</v>
      </c>
      <c r="W59" s="62" t="str">
        <f t="shared" si="2"/>
        <v/>
      </c>
      <c r="X59" s="60"/>
    </row>
    <row r="60" spans="20:24" ht="15.6" x14ac:dyDescent="0.3">
      <c r="T60" s="63">
        <f t="shared" si="3"/>
        <v>-2.6640000000000121</v>
      </c>
      <c r="U60" s="65">
        <f t="shared" si="0"/>
        <v>6.0039999999999818</v>
      </c>
      <c r="V60" s="64">
        <f t="shared" si="1"/>
        <v>1.1477272158233385E-2</v>
      </c>
      <c r="W60" s="62" t="str">
        <f t="shared" si="2"/>
        <v/>
      </c>
      <c r="X60" s="60"/>
    </row>
    <row r="61" spans="20:24" ht="15.6" x14ac:dyDescent="0.3">
      <c r="T61" s="63">
        <f t="shared" si="3"/>
        <v>-2.6580000000000124</v>
      </c>
      <c r="U61" s="65">
        <f t="shared" si="0"/>
        <v>6.0129999999999812</v>
      </c>
      <c r="V61" s="64">
        <f t="shared" si="1"/>
        <v>1.1661988955828454E-2</v>
      </c>
      <c r="W61" s="62" t="str">
        <f t="shared" si="2"/>
        <v/>
      </c>
      <c r="X61" s="60"/>
    </row>
    <row r="62" spans="20:24" ht="15.6" x14ac:dyDescent="0.3">
      <c r="T62" s="63">
        <f t="shared" si="3"/>
        <v>-2.6520000000000126</v>
      </c>
      <c r="U62" s="65">
        <f t="shared" si="0"/>
        <v>6.0219999999999807</v>
      </c>
      <c r="V62" s="64">
        <f t="shared" si="1"/>
        <v>1.1849252030232897E-2</v>
      </c>
      <c r="W62" s="62" t="str">
        <f t="shared" si="2"/>
        <v/>
      </c>
      <c r="X62" s="60"/>
    </row>
    <row r="63" spans="20:24" ht="15.6" x14ac:dyDescent="0.3">
      <c r="T63" s="63">
        <f t="shared" si="3"/>
        <v>-2.6460000000000128</v>
      </c>
      <c r="U63" s="65">
        <f t="shared" si="0"/>
        <v>6.030999999999981</v>
      </c>
      <c r="V63" s="64">
        <f t="shared" si="1"/>
        <v>1.2039088677488242E-2</v>
      </c>
      <c r="W63" s="62" t="str">
        <f t="shared" si="2"/>
        <v/>
      </c>
      <c r="X63" s="60"/>
    </row>
    <row r="64" spans="20:24" ht="15.6" x14ac:dyDescent="0.3">
      <c r="T64" s="63">
        <f t="shared" si="3"/>
        <v>-2.640000000000013</v>
      </c>
      <c r="U64" s="65">
        <f t="shared" si="0"/>
        <v>6.0399999999999805</v>
      </c>
      <c r="V64" s="64">
        <f t="shared" si="1"/>
        <v>1.2231526351277553E-2</v>
      </c>
      <c r="W64" s="62" t="str">
        <f t="shared" si="2"/>
        <v/>
      </c>
      <c r="X64" s="60"/>
    </row>
    <row r="65" spans="20:24" ht="15.6" x14ac:dyDescent="0.3">
      <c r="T65" s="63">
        <f t="shared" si="3"/>
        <v>-2.6340000000000132</v>
      </c>
      <c r="U65" s="65">
        <f t="shared" si="0"/>
        <v>6.0489999999999799</v>
      </c>
      <c r="V65" s="64">
        <f t="shared" si="1"/>
        <v>1.2426592661466158E-2</v>
      </c>
      <c r="W65" s="62" t="str">
        <f t="shared" si="2"/>
        <v/>
      </c>
      <c r="X65" s="60"/>
    </row>
    <row r="66" spans="20:24" ht="15.6" x14ac:dyDescent="0.3">
      <c r="T66" s="63">
        <f t="shared" si="3"/>
        <v>-2.6280000000000134</v>
      </c>
      <c r="U66" s="65">
        <f t="shared" si="0"/>
        <v>6.0579999999999803</v>
      </c>
      <c r="V66" s="64">
        <f t="shared" si="1"/>
        <v>1.2624315372590702E-2</v>
      </c>
      <c r="W66" s="62" t="str">
        <f t="shared" si="2"/>
        <v/>
      </c>
      <c r="X66" s="60"/>
    </row>
    <row r="67" spans="20:24" ht="15.6" x14ac:dyDescent="0.3">
      <c r="T67" s="63">
        <f t="shared" si="3"/>
        <v>-2.6220000000000137</v>
      </c>
      <c r="U67" s="65">
        <f t="shared" si="0"/>
        <v>6.0669999999999797</v>
      </c>
      <c r="V67" s="64">
        <f t="shared" si="1"/>
        <v>1.2824722402295985E-2</v>
      </c>
      <c r="W67" s="62" t="str">
        <f t="shared" si="2"/>
        <v/>
      </c>
      <c r="X67" s="60"/>
    </row>
    <row r="68" spans="20:24" ht="15.6" x14ac:dyDescent="0.3">
      <c r="T68" s="63">
        <f t="shared" si="3"/>
        <v>-2.6160000000000139</v>
      </c>
      <c r="U68" s="65">
        <f t="shared" si="0"/>
        <v>6.0759999999999792</v>
      </c>
      <c r="V68" s="64">
        <f t="shared" si="1"/>
        <v>1.3027841819719195E-2</v>
      </c>
      <c r="W68" s="62" t="str">
        <f t="shared" si="2"/>
        <v/>
      </c>
      <c r="X68" s="60"/>
    </row>
    <row r="69" spans="20:24" ht="15.6" x14ac:dyDescent="0.3">
      <c r="T69" s="63">
        <f t="shared" si="3"/>
        <v>-2.6100000000000141</v>
      </c>
      <c r="U69" s="65">
        <f t="shared" ref="U69:U132" si="4">$I$2+T69*$M$2</f>
        <v>6.0849999999999786</v>
      </c>
      <c r="V69" s="64">
        <f t="shared" ref="V69:V132" si="5">_xlfn.NORM.S.DIST(T69,0)</f>
        <v>1.3233701843820878E-2</v>
      </c>
      <c r="W69" s="62" t="str">
        <f t="shared" ref="W69:W132" si="6">IF(AND(U69&gt;=$R$2,U69&lt;=$S$2),V69,"")</f>
        <v/>
      </c>
      <c r="X69" s="60"/>
    </row>
    <row r="70" spans="20:24" ht="15.6" x14ac:dyDescent="0.3">
      <c r="T70" s="63">
        <f t="shared" ref="T70:T133" si="7">T69+0.006</f>
        <v>-2.6040000000000143</v>
      </c>
      <c r="U70" s="65">
        <f t="shared" si="4"/>
        <v>6.0939999999999781</v>
      </c>
      <c r="V70" s="64">
        <f t="shared" si="5"/>
        <v>1.3442330841662355E-2</v>
      </c>
      <c r="W70" s="62" t="str">
        <f t="shared" si="6"/>
        <v/>
      </c>
      <c r="X70" s="60"/>
    </row>
    <row r="71" spans="20:24" ht="15.6" x14ac:dyDescent="0.3">
      <c r="T71" s="63">
        <f t="shared" si="7"/>
        <v>-2.5980000000000145</v>
      </c>
      <c r="U71" s="65">
        <f t="shared" si="4"/>
        <v>6.1029999999999784</v>
      </c>
      <c r="V71" s="64">
        <f t="shared" si="5"/>
        <v>1.3653757326628942E-2</v>
      </c>
      <c r="W71" s="62" t="str">
        <f t="shared" si="6"/>
        <v/>
      </c>
      <c r="X71" s="60"/>
    </row>
    <row r="72" spans="20:24" ht="15.6" x14ac:dyDescent="0.3">
      <c r="T72" s="63">
        <f t="shared" si="7"/>
        <v>-2.5920000000000147</v>
      </c>
      <c r="U72" s="65">
        <f t="shared" si="4"/>
        <v>6.1119999999999779</v>
      </c>
      <c r="V72" s="64">
        <f t="shared" si="5"/>
        <v>1.3868009956598648E-2</v>
      </c>
      <c r="W72" s="62" t="str">
        <f t="shared" si="6"/>
        <v/>
      </c>
      <c r="X72" s="60"/>
    </row>
    <row r="73" spans="20:24" ht="15.6" x14ac:dyDescent="0.3">
      <c r="T73" s="63">
        <f t="shared" si="7"/>
        <v>-2.586000000000015</v>
      </c>
      <c r="U73" s="65">
        <f t="shared" si="4"/>
        <v>6.1209999999999773</v>
      </c>
      <c r="V73" s="64">
        <f t="shared" si="5"/>
        <v>1.4085117532055803E-2</v>
      </c>
      <c r="W73" s="62" t="str">
        <f t="shared" si="6"/>
        <v/>
      </c>
      <c r="X73" s="60"/>
    </row>
    <row r="74" spans="20:24" ht="15.6" x14ac:dyDescent="0.3">
      <c r="T74" s="63">
        <f t="shared" si="7"/>
        <v>-2.5800000000000152</v>
      </c>
      <c r="U74" s="65">
        <f t="shared" si="4"/>
        <v>6.1299999999999777</v>
      </c>
      <c r="V74" s="64">
        <f t="shared" si="5"/>
        <v>1.4305108994149131E-2</v>
      </c>
      <c r="W74" s="62" t="str">
        <f t="shared" si="6"/>
        <v/>
      </c>
      <c r="X74" s="60"/>
    </row>
    <row r="75" spans="20:24" ht="15.6" x14ac:dyDescent="0.3">
      <c r="T75" s="63">
        <f t="shared" si="7"/>
        <v>-2.5740000000000154</v>
      </c>
      <c r="U75" s="65">
        <f t="shared" si="4"/>
        <v>6.1389999999999771</v>
      </c>
      <c r="V75" s="64">
        <f t="shared" si="5"/>
        <v>1.4528013422693985E-2</v>
      </c>
      <c r="W75" s="62" t="str">
        <f t="shared" si="6"/>
        <v/>
      </c>
      <c r="X75" s="60"/>
    </row>
    <row r="76" spans="20:24" ht="15.6" x14ac:dyDescent="0.3">
      <c r="T76" s="63">
        <f t="shared" si="7"/>
        <v>-2.5680000000000156</v>
      </c>
      <c r="U76" s="65">
        <f t="shared" si="4"/>
        <v>6.1479999999999766</v>
      </c>
      <c r="V76" s="64">
        <f t="shared" si="5"/>
        <v>1.4753860034118044E-2</v>
      </c>
      <c r="W76" s="62" t="str">
        <f t="shared" si="6"/>
        <v/>
      </c>
      <c r="X76" s="60"/>
    </row>
    <row r="77" spans="20:24" ht="15.6" x14ac:dyDescent="0.3">
      <c r="T77" s="63">
        <f t="shared" si="7"/>
        <v>-2.5620000000000158</v>
      </c>
      <c r="U77" s="65">
        <f t="shared" si="4"/>
        <v>6.156999999999976</v>
      </c>
      <c r="V77" s="64">
        <f t="shared" si="5"/>
        <v>1.498267817935032E-2</v>
      </c>
      <c r="W77" s="62" t="str">
        <f t="shared" si="6"/>
        <v/>
      </c>
      <c r="X77" s="60"/>
    </row>
    <row r="78" spans="20:24" ht="15.6" x14ac:dyDescent="0.3">
      <c r="T78" s="63">
        <f t="shared" si="7"/>
        <v>-2.556000000000016</v>
      </c>
      <c r="U78" s="65">
        <f t="shared" si="4"/>
        <v>6.1659999999999755</v>
      </c>
      <c r="V78" s="64">
        <f t="shared" si="5"/>
        <v>1.5214497341652814E-2</v>
      </c>
      <c r="W78" s="62" t="str">
        <f t="shared" si="6"/>
        <v/>
      </c>
      <c r="X78" s="60"/>
    </row>
    <row r="79" spans="20:24" ht="15.6" x14ac:dyDescent="0.3">
      <c r="T79" s="63">
        <f t="shared" si="7"/>
        <v>-2.5500000000000163</v>
      </c>
      <c r="U79" s="65">
        <f t="shared" si="4"/>
        <v>6.1749999999999758</v>
      </c>
      <c r="V79" s="64">
        <f t="shared" si="5"/>
        <v>1.5449347134394529E-2</v>
      </c>
      <c r="W79" s="62" t="str">
        <f t="shared" si="6"/>
        <v/>
      </c>
      <c r="X79" s="60"/>
    </row>
    <row r="80" spans="20:24" ht="15.6" x14ac:dyDescent="0.3">
      <c r="T80" s="63">
        <f t="shared" si="7"/>
        <v>-2.5440000000000165</v>
      </c>
      <c r="U80" s="65">
        <f t="shared" si="4"/>
        <v>6.1839999999999753</v>
      </c>
      <c r="V80" s="64">
        <f t="shared" si="5"/>
        <v>1.5687257298767458E-2</v>
      </c>
      <c r="W80" s="62" t="str">
        <f t="shared" si="6"/>
        <v/>
      </c>
      <c r="X80" s="60"/>
    </row>
    <row r="81" spans="20:24" ht="15.6" x14ac:dyDescent="0.3">
      <c r="T81" s="63">
        <f t="shared" si="7"/>
        <v>-2.5380000000000167</v>
      </c>
      <c r="U81" s="65">
        <f t="shared" si="4"/>
        <v>6.1929999999999747</v>
      </c>
      <c r="V81" s="64">
        <f t="shared" si="5"/>
        <v>1.5928257701443981E-2</v>
      </c>
      <c r="W81" s="62" t="str">
        <f t="shared" si="6"/>
        <v/>
      </c>
      <c r="X81" s="60"/>
    </row>
    <row r="82" spans="20:24" ht="15.6" x14ac:dyDescent="0.3">
      <c r="T82" s="63">
        <f t="shared" si="7"/>
        <v>-2.5320000000000169</v>
      </c>
      <c r="U82" s="65">
        <f t="shared" si="4"/>
        <v>6.2019999999999751</v>
      </c>
      <c r="V82" s="64">
        <f t="shared" si="5"/>
        <v>1.6172378332175497E-2</v>
      </c>
      <c r="W82" s="62" t="str">
        <f t="shared" si="6"/>
        <v/>
      </c>
      <c r="X82" s="60"/>
    </row>
    <row r="83" spans="20:24" ht="15.6" x14ac:dyDescent="0.3">
      <c r="T83" s="63">
        <f t="shared" si="7"/>
        <v>-2.5260000000000171</v>
      </c>
      <c r="U83" s="65">
        <f t="shared" si="4"/>
        <v>6.2109999999999745</v>
      </c>
      <c r="V83" s="64">
        <f t="shared" si="5"/>
        <v>1.6419649301331711E-2</v>
      </c>
      <c r="W83" s="62" t="str">
        <f t="shared" si="6"/>
        <v/>
      </c>
      <c r="X83" s="60"/>
    </row>
    <row r="84" spans="20:24" ht="15.6" x14ac:dyDescent="0.3">
      <c r="T84" s="63">
        <f t="shared" si="7"/>
        <v>-2.5200000000000173</v>
      </c>
      <c r="U84" s="65">
        <f t="shared" si="4"/>
        <v>6.219999999999974</v>
      </c>
      <c r="V84" s="64">
        <f t="shared" si="5"/>
        <v>1.6670100837380332E-2</v>
      </c>
      <c r="W84" s="62" t="str">
        <f t="shared" si="6"/>
        <v/>
      </c>
      <c r="X84" s="60"/>
    </row>
    <row r="85" spans="20:24" ht="15.6" x14ac:dyDescent="0.3">
      <c r="T85" s="63">
        <f t="shared" si="7"/>
        <v>-2.5140000000000176</v>
      </c>
      <c r="U85" s="65">
        <f t="shared" si="4"/>
        <v>6.2289999999999734</v>
      </c>
      <c r="V85" s="64">
        <f t="shared" si="5"/>
        <v>1.6923763284306784E-2</v>
      </c>
      <c r="W85" s="62" t="str">
        <f t="shared" si="6"/>
        <v/>
      </c>
      <c r="X85" s="60"/>
    </row>
    <row r="86" spans="20:24" ht="15.6" x14ac:dyDescent="0.3">
      <c r="T86" s="63">
        <f t="shared" si="7"/>
        <v>-2.5080000000000178</v>
      </c>
      <c r="U86" s="65">
        <f t="shared" si="4"/>
        <v>6.2379999999999729</v>
      </c>
      <c r="V86" s="64">
        <f t="shared" si="5"/>
        <v>1.71806670989735E-2</v>
      </c>
      <c r="W86" s="62" t="str">
        <f t="shared" si="6"/>
        <v/>
      </c>
      <c r="X86" s="60"/>
    </row>
    <row r="87" spans="20:24" ht="15.6" x14ac:dyDescent="0.3">
      <c r="T87" s="63">
        <f t="shared" si="7"/>
        <v>-2.502000000000018</v>
      </c>
      <c r="U87" s="65">
        <f t="shared" si="4"/>
        <v>6.2469999999999732</v>
      </c>
      <c r="V87" s="64">
        <f t="shared" si="5"/>
        <v>1.7440842848418583E-2</v>
      </c>
      <c r="W87" s="62" t="str">
        <f t="shared" si="6"/>
        <v/>
      </c>
      <c r="X87" s="60"/>
    </row>
    <row r="88" spans="20:24" ht="15.6" x14ac:dyDescent="0.3">
      <c r="T88" s="63">
        <f t="shared" si="7"/>
        <v>-2.4960000000000182</v>
      </c>
      <c r="U88" s="65">
        <f t="shared" si="4"/>
        <v>6.2559999999999727</v>
      </c>
      <c r="V88" s="64">
        <f t="shared" si="5"/>
        <v>1.770432120709341E-2</v>
      </c>
      <c r="W88" s="62" t="str">
        <f t="shared" si="6"/>
        <v/>
      </c>
      <c r="X88" s="60"/>
    </row>
    <row r="89" spans="20:24" ht="15.6" x14ac:dyDescent="0.3">
      <c r="T89" s="63">
        <f t="shared" si="7"/>
        <v>-2.4900000000000184</v>
      </c>
      <c r="U89" s="65">
        <f t="shared" si="4"/>
        <v>6.2649999999999721</v>
      </c>
      <c r="V89" s="64">
        <f t="shared" si="5"/>
        <v>1.7971132954038817E-2</v>
      </c>
      <c r="W89" s="62" t="str">
        <f t="shared" si="6"/>
        <v/>
      </c>
      <c r="X89" s="60"/>
    </row>
    <row r="90" spans="20:24" ht="15.6" x14ac:dyDescent="0.3">
      <c r="T90" s="63">
        <f t="shared" si="7"/>
        <v>-2.4840000000000186</v>
      </c>
      <c r="U90" s="65">
        <f t="shared" si="4"/>
        <v>6.2739999999999725</v>
      </c>
      <c r="V90" s="64">
        <f t="shared" si="5"/>
        <v>1.824130896999971E-2</v>
      </c>
      <c r="W90" s="62" t="str">
        <f t="shared" si="6"/>
        <v/>
      </c>
      <c r="X90" s="60"/>
    </row>
    <row r="91" spans="20:24" ht="15.6" x14ac:dyDescent="0.3">
      <c r="T91" s="63">
        <f t="shared" si="7"/>
        <v>-2.4780000000000189</v>
      </c>
      <c r="U91" s="65">
        <f t="shared" si="4"/>
        <v>6.2829999999999719</v>
      </c>
      <c r="V91" s="64">
        <f t="shared" si="5"/>
        <v>1.8514880234477608E-2</v>
      </c>
      <c r="W91" s="62" t="str">
        <f t="shared" si="6"/>
        <v/>
      </c>
      <c r="X91" s="60"/>
    </row>
    <row r="92" spans="20:24" ht="15.6" x14ac:dyDescent="0.3">
      <c r="T92" s="63">
        <f t="shared" si="7"/>
        <v>-2.4720000000000191</v>
      </c>
      <c r="U92" s="65">
        <f t="shared" si="4"/>
        <v>6.2919999999999714</v>
      </c>
      <c r="V92" s="64">
        <f t="shared" si="5"/>
        <v>1.8791877822720956E-2</v>
      </c>
      <c r="W92" s="62" t="str">
        <f t="shared" si="6"/>
        <v/>
      </c>
      <c r="X92" s="60"/>
    </row>
    <row r="93" spans="20:24" ht="15.6" x14ac:dyDescent="0.3">
      <c r="T93" s="63">
        <f t="shared" si="7"/>
        <v>-2.4660000000000193</v>
      </c>
      <c r="U93" s="65">
        <f t="shared" si="4"/>
        <v>6.3009999999999708</v>
      </c>
      <c r="V93" s="64">
        <f t="shared" si="5"/>
        <v>1.907233290265286E-2</v>
      </c>
      <c r="W93" s="62" t="str">
        <f t="shared" si="6"/>
        <v/>
      </c>
      <c r="X93" s="60"/>
    </row>
    <row r="94" spans="20:24" ht="15.6" x14ac:dyDescent="0.3">
      <c r="T94" s="63">
        <f t="shared" si="7"/>
        <v>-2.4600000000000195</v>
      </c>
      <c r="U94" s="65">
        <f t="shared" si="4"/>
        <v>6.3099999999999703</v>
      </c>
      <c r="V94" s="64">
        <f t="shared" si="5"/>
        <v>1.9356276731736035E-2</v>
      </c>
      <c r="W94" s="62" t="str">
        <f t="shared" si="6"/>
        <v/>
      </c>
      <c r="X94" s="60"/>
    </row>
    <row r="95" spans="20:24" ht="15.6" x14ac:dyDescent="0.3">
      <c r="T95" s="63">
        <f t="shared" si="7"/>
        <v>-2.4540000000000197</v>
      </c>
      <c r="U95" s="65">
        <f t="shared" si="4"/>
        <v>6.3189999999999706</v>
      </c>
      <c r="V95" s="64">
        <f t="shared" si="5"/>
        <v>1.9643740653774614E-2</v>
      </c>
      <c r="W95" s="62" t="str">
        <f t="shared" si="6"/>
        <v/>
      </c>
    </row>
    <row r="96" spans="20:24" ht="15.6" x14ac:dyDescent="0.3">
      <c r="T96" s="63">
        <f t="shared" si="7"/>
        <v>-2.4480000000000199</v>
      </c>
      <c r="U96" s="65">
        <f t="shared" si="4"/>
        <v>6.3279999999999701</v>
      </c>
      <c r="V96" s="64">
        <f t="shared" si="5"/>
        <v>1.9934756095652675E-2</v>
      </c>
      <c r="W96" s="62" t="str">
        <f t="shared" si="6"/>
        <v/>
      </c>
    </row>
    <row r="97" spans="20:23" ht="15.6" x14ac:dyDescent="0.3">
      <c r="T97" s="63">
        <f t="shared" si="7"/>
        <v>-2.4420000000000202</v>
      </c>
      <c r="U97" s="65">
        <f t="shared" si="4"/>
        <v>6.3369999999999695</v>
      </c>
      <c r="V97" s="64">
        <f t="shared" si="5"/>
        <v>2.0229354564009212E-2</v>
      </c>
      <c r="W97" s="62" t="str">
        <f t="shared" si="6"/>
        <v/>
      </c>
    </row>
    <row r="98" spans="20:23" ht="15.6" x14ac:dyDescent="0.3">
      <c r="T98" s="63">
        <f t="shared" si="7"/>
        <v>-2.4360000000000204</v>
      </c>
      <c r="U98" s="65">
        <f t="shared" si="4"/>
        <v>6.3459999999999699</v>
      </c>
      <c r="V98" s="64">
        <f t="shared" si="5"/>
        <v>2.0527567641849268E-2</v>
      </c>
      <c r="W98" s="62" t="str">
        <f t="shared" si="6"/>
        <v/>
      </c>
    </row>
    <row r="99" spans="20:23" ht="15.6" x14ac:dyDescent="0.3">
      <c r="T99" s="63">
        <f t="shared" si="7"/>
        <v>-2.4300000000000206</v>
      </c>
      <c r="U99" s="65">
        <f t="shared" si="4"/>
        <v>6.3549999999999693</v>
      </c>
      <c r="V99" s="64">
        <f t="shared" si="5"/>
        <v>2.0829426985091149E-2</v>
      </c>
      <c r="W99" s="62" t="str">
        <f t="shared" si="6"/>
        <v/>
      </c>
    </row>
    <row r="100" spans="20:23" ht="15.6" x14ac:dyDescent="0.3">
      <c r="T100" s="63">
        <f t="shared" si="7"/>
        <v>-2.4240000000000208</v>
      </c>
      <c r="U100" s="65">
        <f t="shared" si="4"/>
        <v>6.3639999999999688</v>
      </c>
      <c r="V100" s="64">
        <f t="shared" si="5"/>
        <v>2.1134964319049418E-2</v>
      </c>
      <c r="W100" s="62" t="str">
        <f t="shared" si="6"/>
        <v/>
      </c>
    </row>
    <row r="101" spans="20:23" ht="15.6" x14ac:dyDescent="0.3">
      <c r="T101" s="63">
        <f t="shared" si="7"/>
        <v>-2.418000000000021</v>
      </c>
      <c r="U101" s="65">
        <f t="shared" si="4"/>
        <v>6.3729999999999682</v>
      </c>
      <c r="V101" s="64">
        <f t="shared" si="5"/>
        <v>2.1444211434853505E-2</v>
      </c>
      <c r="W101" s="62" t="str">
        <f t="shared" si="6"/>
        <v/>
      </c>
    </row>
    <row r="102" spans="20:23" ht="15.6" x14ac:dyDescent="0.3">
      <c r="T102" s="63">
        <f t="shared" si="7"/>
        <v>-2.4120000000000212</v>
      </c>
      <c r="U102" s="65">
        <f t="shared" si="4"/>
        <v>6.3819999999999677</v>
      </c>
      <c r="V102" s="64">
        <f t="shared" si="5"/>
        <v>2.175720018580185E-2</v>
      </c>
      <c r="W102" s="62" t="str">
        <f t="shared" si="6"/>
        <v/>
      </c>
    </row>
    <row r="103" spans="20:23" ht="15.6" x14ac:dyDescent="0.3">
      <c r="T103" s="63">
        <f t="shared" si="7"/>
        <v>-2.4060000000000215</v>
      </c>
      <c r="U103" s="65">
        <f t="shared" si="4"/>
        <v>6.390999999999968</v>
      </c>
      <c r="V103" s="64">
        <f t="shared" si="5"/>
        <v>2.2073962483651312E-2</v>
      </c>
      <c r="W103" s="62" t="str">
        <f t="shared" si="6"/>
        <v/>
      </c>
    </row>
    <row r="104" spans="20:23" ht="15.6" x14ac:dyDescent="0.3">
      <c r="T104" s="63">
        <f t="shared" si="7"/>
        <v>-2.4000000000000217</v>
      </c>
      <c r="U104" s="65">
        <f t="shared" si="4"/>
        <v>6.3999999999999675</v>
      </c>
      <c r="V104" s="64">
        <f t="shared" si="5"/>
        <v>2.2394530294841737E-2</v>
      </c>
      <c r="W104" s="62" t="str">
        <f t="shared" si="6"/>
        <v/>
      </c>
    </row>
    <row r="105" spans="20:23" ht="15.6" x14ac:dyDescent="0.3">
      <c r="T105" s="63">
        <f t="shared" si="7"/>
        <v>-2.3940000000000219</v>
      </c>
      <c r="U105" s="65">
        <f t="shared" si="4"/>
        <v>6.4089999999999669</v>
      </c>
      <c r="V105" s="64">
        <f t="shared" si="5"/>
        <v>2.2718935636655644E-2</v>
      </c>
      <c r="W105" s="62" t="str">
        <f t="shared" si="6"/>
        <v/>
      </c>
    </row>
    <row r="106" spans="20:23" ht="15.6" x14ac:dyDescent="0.3">
      <c r="T106" s="63">
        <f t="shared" si="7"/>
        <v>-2.3880000000000221</v>
      </c>
      <c r="U106" s="65">
        <f t="shared" si="4"/>
        <v>6.4179999999999673</v>
      </c>
      <c r="V106" s="64">
        <f t="shared" si="5"/>
        <v>2.3047210573312809E-2</v>
      </c>
      <c r="W106" s="62" t="str">
        <f t="shared" si="6"/>
        <v/>
      </c>
    </row>
    <row r="107" spans="20:23" ht="15.6" x14ac:dyDescent="0.3">
      <c r="T107" s="63">
        <f t="shared" si="7"/>
        <v>-2.3820000000000223</v>
      </c>
      <c r="U107" s="65">
        <f t="shared" si="4"/>
        <v>6.4269999999999667</v>
      </c>
      <c r="V107" s="64">
        <f t="shared" si="5"/>
        <v>2.3379387211999676E-2</v>
      </c>
      <c r="W107" s="62" t="str">
        <f t="shared" si="6"/>
        <v/>
      </c>
    </row>
    <row r="108" spans="20:23" ht="15.6" x14ac:dyDescent="0.3">
      <c r="T108" s="63">
        <f t="shared" si="7"/>
        <v>-2.3760000000000225</v>
      </c>
      <c r="U108" s="65">
        <f t="shared" si="4"/>
        <v>6.4359999999999662</v>
      </c>
      <c r="V108" s="64">
        <f t="shared" si="5"/>
        <v>2.3715497698833583E-2</v>
      </c>
      <c r="W108" s="62" t="str">
        <f t="shared" si="6"/>
        <v/>
      </c>
    </row>
    <row r="109" spans="20:23" ht="15.6" x14ac:dyDescent="0.3">
      <c r="T109" s="63">
        <f t="shared" si="7"/>
        <v>-2.3700000000000228</v>
      </c>
      <c r="U109" s="65">
        <f t="shared" si="4"/>
        <v>6.4449999999999656</v>
      </c>
      <c r="V109" s="64">
        <f t="shared" si="5"/>
        <v>2.405557421476168E-2</v>
      </c>
      <c r="W109" s="62" t="str">
        <f t="shared" si="6"/>
        <v/>
      </c>
    </row>
    <row r="110" spans="20:23" ht="15.6" x14ac:dyDescent="0.3">
      <c r="T110" s="63">
        <f t="shared" si="7"/>
        <v>-2.364000000000023</v>
      </c>
      <c r="U110" s="65">
        <f t="shared" si="4"/>
        <v>6.4539999999999651</v>
      </c>
      <c r="V110" s="64">
        <f t="shared" si="5"/>
        <v>2.4399648971394444E-2</v>
      </c>
      <c r="W110" s="62" t="str">
        <f t="shared" si="6"/>
        <v/>
      </c>
    </row>
    <row r="111" spans="20:23" ht="15.6" x14ac:dyDescent="0.3">
      <c r="T111" s="63">
        <f t="shared" si="7"/>
        <v>-2.3580000000000232</v>
      </c>
      <c r="U111" s="65">
        <f t="shared" si="4"/>
        <v>6.4629999999999654</v>
      </c>
      <c r="V111" s="64">
        <f t="shared" si="5"/>
        <v>2.4747754206773893E-2</v>
      </c>
      <c r="W111" s="62" t="str">
        <f t="shared" si="6"/>
        <v/>
      </c>
    </row>
    <row r="112" spans="20:23" ht="15.6" x14ac:dyDescent="0.3">
      <c r="T112" s="63">
        <f t="shared" si="7"/>
        <v>-2.3520000000000234</v>
      </c>
      <c r="U112" s="65">
        <f t="shared" si="4"/>
        <v>6.4719999999999649</v>
      </c>
      <c r="V112" s="64">
        <f t="shared" si="5"/>
        <v>2.509992218107638E-2</v>
      </c>
      <c r="W112" s="62" t="str">
        <f t="shared" si="6"/>
        <v/>
      </c>
    </row>
    <row r="113" spans="20:23" ht="15.6" x14ac:dyDescent="0.3">
      <c r="T113" s="63">
        <f t="shared" si="7"/>
        <v>-2.3460000000000236</v>
      </c>
      <c r="U113" s="65">
        <f t="shared" si="4"/>
        <v>6.4809999999999643</v>
      </c>
      <c r="V113" s="64">
        <f t="shared" si="5"/>
        <v>2.5456185172249918E-2</v>
      </c>
      <c r="W113" s="62" t="str">
        <f t="shared" si="6"/>
        <v/>
      </c>
    </row>
    <row r="114" spans="20:23" ht="15.6" x14ac:dyDescent="0.3">
      <c r="T114" s="63">
        <f t="shared" si="7"/>
        <v>-2.3400000000000238</v>
      </c>
      <c r="U114" s="65">
        <f t="shared" si="4"/>
        <v>6.4899999999999647</v>
      </c>
      <c r="V114" s="64">
        <f t="shared" si="5"/>
        <v>2.5816575471586233E-2</v>
      </c>
      <c r="W114" s="62" t="str">
        <f t="shared" si="6"/>
        <v/>
      </c>
    </row>
    <row r="115" spans="20:23" ht="15.6" x14ac:dyDescent="0.3">
      <c r="T115" s="63">
        <f t="shared" si="7"/>
        <v>-2.3340000000000241</v>
      </c>
      <c r="U115" s="65">
        <f t="shared" si="4"/>
        <v>6.4989999999999641</v>
      </c>
      <c r="V115" s="64">
        <f t="shared" si="5"/>
        <v>2.6181125379227434E-2</v>
      </c>
      <c r="W115" s="62" t="str">
        <f t="shared" si="6"/>
        <v/>
      </c>
    </row>
    <row r="116" spans="20:23" ht="15.6" x14ac:dyDescent="0.3">
      <c r="T116" s="63">
        <f t="shared" si="7"/>
        <v>-2.3280000000000243</v>
      </c>
      <c r="U116" s="65">
        <f t="shared" si="4"/>
        <v>6.5079999999999636</v>
      </c>
      <c r="V116" s="64">
        <f t="shared" si="5"/>
        <v>2.654986719960729E-2</v>
      </c>
      <c r="W116" s="62" t="str">
        <f t="shared" si="6"/>
        <v/>
      </c>
    </row>
    <row r="117" spans="20:23" ht="15.6" x14ac:dyDescent="0.3">
      <c r="T117" s="63">
        <f t="shared" si="7"/>
        <v>-2.3220000000000245</v>
      </c>
      <c r="U117" s="65">
        <f t="shared" si="4"/>
        <v>6.516999999999963</v>
      </c>
      <c r="V117" s="64">
        <f t="shared" si="5"/>
        <v>2.6922833236827433E-2</v>
      </c>
      <c r="W117" s="62" t="str">
        <f t="shared" si="6"/>
        <v/>
      </c>
    </row>
    <row r="118" spans="20:23" ht="15.6" x14ac:dyDescent="0.3">
      <c r="T118" s="63">
        <f t="shared" si="7"/>
        <v>-2.3160000000000247</v>
      </c>
      <c r="U118" s="65">
        <f t="shared" si="4"/>
        <v>6.5259999999999625</v>
      </c>
      <c r="V118" s="64">
        <f t="shared" si="5"/>
        <v>2.7300055789968261E-2</v>
      </c>
      <c r="W118" s="62" t="str">
        <f t="shared" si="6"/>
        <v/>
      </c>
    </row>
    <row r="119" spans="20:23" ht="15.6" x14ac:dyDescent="0.3">
      <c r="T119" s="63">
        <f t="shared" si="7"/>
        <v>-2.3100000000000249</v>
      </c>
      <c r="U119" s="65">
        <f t="shared" si="4"/>
        <v>6.5349999999999628</v>
      </c>
      <c r="V119" s="64">
        <f t="shared" si="5"/>
        <v>2.768156714833497E-2</v>
      </c>
      <c r="W119" s="62" t="str">
        <f t="shared" si="6"/>
        <v/>
      </c>
    </row>
    <row r="120" spans="20:23" ht="15.6" x14ac:dyDescent="0.3">
      <c r="T120" s="63">
        <f t="shared" si="7"/>
        <v>-2.3040000000000251</v>
      </c>
      <c r="U120" s="65">
        <f t="shared" si="4"/>
        <v>6.5439999999999623</v>
      </c>
      <c r="V120" s="64">
        <f t="shared" si="5"/>
        <v>2.8067399586638467E-2</v>
      </c>
      <c r="W120" s="62" t="str">
        <f t="shared" si="6"/>
        <v/>
      </c>
    </row>
    <row r="121" spans="20:23" ht="15.6" x14ac:dyDescent="0.3">
      <c r="T121" s="63">
        <f t="shared" si="7"/>
        <v>-2.2980000000000254</v>
      </c>
      <c r="U121" s="65">
        <f t="shared" si="4"/>
        <v>6.5529999999999617</v>
      </c>
      <c r="V121" s="64">
        <f t="shared" si="5"/>
        <v>2.8457585360111608E-2</v>
      </c>
      <c r="W121" s="62" t="str">
        <f t="shared" si="6"/>
        <v/>
      </c>
    </row>
    <row r="122" spans="20:23" ht="15.6" x14ac:dyDescent="0.3">
      <c r="T122" s="63">
        <f t="shared" si="7"/>
        <v>-2.2920000000000256</v>
      </c>
      <c r="U122" s="65">
        <f t="shared" si="4"/>
        <v>6.5619999999999621</v>
      </c>
      <c r="V122" s="64">
        <f t="shared" si="5"/>
        <v>2.8852156699560816E-2</v>
      </c>
      <c r="W122" s="62" t="str">
        <f t="shared" si="6"/>
        <v/>
      </c>
    </row>
    <row r="123" spans="20:23" ht="15.6" x14ac:dyDescent="0.3">
      <c r="T123" s="63">
        <f t="shared" si="7"/>
        <v>-2.2860000000000258</v>
      </c>
      <c r="U123" s="65">
        <f t="shared" si="4"/>
        <v>6.5709999999999615</v>
      </c>
      <c r="V123" s="64">
        <f t="shared" si="5"/>
        <v>2.9251145806353213E-2</v>
      </c>
      <c r="W123" s="62" t="str">
        <f t="shared" si="6"/>
        <v/>
      </c>
    </row>
    <row r="124" spans="20:23" ht="15.6" x14ac:dyDescent="0.3">
      <c r="T124" s="63">
        <f t="shared" si="7"/>
        <v>-2.280000000000026</v>
      </c>
      <c r="U124" s="65">
        <f t="shared" si="4"/>
        <v>6.579999999999961</v>
      </c>
      <c r="V124" s="64">
        <f t="shared" si="5"/>
        <v>2.9654584847339512E-2</v>
      </c>
      <c r="W124" s="62" t="str">
        <f t="shared" si="6"/>
        <v/>
      </c>
    </row>
    <row r="125" spans="20:23" ht="15.6" x14ac:dyDescent="0.3">
      <c r="T125" s="63">
        <f t="shared" si="7"/>
        <v>-2.2740000000000262</v>
      </c>
      <c r="U125" s="65">
        <f t="shared" si="4"/>
        <v>6.5889999999999604</v>
      </c>
      <c r="V125" s="64">
        <f t="shared" si="5"/>
        <v>3.0062505949712798E-2</v>
      </c>
      <c r="W125" s="62" t="str">
        <f t="shared" si="6"/>
        <v/>
      </c>
    </row>
    <row r="126" spans="20:23" ht="15.6" x14ac:dyDescent="0.3">
      <c r="T126" s="63">
        <f t="shared" si="7"/>
        <v>-2.2680000000000264</v>
      </c>
      <c r="U126" s="65">
        <f t="shared" si="4"/>
        <v>6.5979999999999599</v>
      </c>
      <c r="V126" s="64">
        <f t="shared" si="5"/>
        <v>3.0474941195803584E-2</v>
      </c>
      <c r="W126" s="62" t="str">
        <f t="shared" si="6"/>
        <v/>
      </c>
    </row>
    <row r="127" spans="20:23" ht="15.6" x14ac:dyDescent="0.3">
      <c r="T127" s="63">
        <f t="shared" si="7"/>
        <v>-2.2620000000000267</v>
      </c>
      <c r="U127" s="65">
        <f t="shared" si="4"/>
        <v>6.6069999999999602</v>
      </c>
      <c r="V127" s="64">
        <f t="shared" si="5"/>
        <v>3.0891922617811301E-2</v>
      </c>
      <c r="W127" s="62" t="str">
        <f t="shared" si="6"/>
        <v/>
      </c>
    </row>
    <row r="128" spans="20:23" ht="15.6" x14ac:dyDescent="0.3">
      <c r="T128" s="63">
        <f t="shared" si="7"/>
        <v>-2.2560000000000269</v>
      </c>
      <c r="U128" s="65">
        <f t="shared" si="4"/>
        <v>6.6159999999999597</v>
      </c>
      <c r="V128" s="64">
        <f t="shared" si="5"/>
        <v>3.1313482192472375E-2</v>
      </c>
      <c r="W128" s="62" t="str">
        <f t="shared" si="6"/>
        <v/>
      </c>
    </row>
    <row r="129" spans="20:23" ht="15.6" x14ac:dyDescent="0.3">
      <c r="T129" s="63">
        <f t="shared" si="7"/>
        <v>-2.2500000000000271</v>
      </c>
      <c r="U129" s="65">
        <f t="shared" si="4"/>
        <v>6.6249999999999591</v>
      </c>
      <c r="V129" s="64">
        <f t="shared" si="5"/>
        <v>3.1739651835665489E-2</v>
      </c>
      <c r="W129" s="62" t="str">
        <f t="shared" si="6"/>
        <v/>
      </c>
    </row>
    <row r="130" spans="20:23" ht="15.6" x14ac:dyDescent="0.3">
      <c r="T130" s="63">
        <f t="shared" si="7"/>
        <v>-2.2440000000000273</v>
      </c>
      <c r="U130" s="65">
        <f t="shared" si="4"/>
        <v>6.6339999999999595</v>
      </c>
      <c r="V130" s="64">
        <f t="shared" si="5"/>
        <v>3.2170463396953987E-2</v>
      </c>
      <c r="W130" s="62" t="str">
        <f t="shared" si="6"/>
        <v/>
      </c>
    </row>
    <row r="131" spans="20:23" ht="15.6" x14ac:dyDescent="0.3">
      <c r="T131" s="63">
        <f t="shared" si="7"/>
        <v>-2.2380000000000275</v>
      </c>
      <c r="U131" s="65">
        <f t="shared" si="4"/>
        <v>6.6429999999999589</v>
      </c>
      <c r="V131" s="64">
        <f t="shared" si="5"/>
        <v>3.2605948654066047E-2</v>
      </c>
      <c r="W131" s="62" t="str">
        <f t="shared" si="6"/>
        <v/>
      </c>
    </row>
    <row r="132" spans="20:23" ht="15.6" x14ac:dyDescent="0.3">
      <c r="T132" s="63">
        <f t="shared" si="7"/>
        <v>-2.2320000000000277</v>
      </c>
      <c r="U132" s="65">
        <f t="shared" si="4"/>
        <v>6.6519999999999584</v>
      </c>
      <c r="V132" s="64">
        <f t="shared" si="5"/>
        <v>3.3046139307312775E-2</v>
      </c>
      <c r="W132" s="62" t="str">
        <f t="shared" si="6"/>
        <v/>
      </c>
    </row>
    <row r="133" spans="20:23" ht="15.6" x14ac:dyDescent="0.3">
      <c r="T133" s="63">
        <f t="shared" si="7"/>
        <v>-2.226000000000028</v>
      </c>
      <c r="U133" s="65">
        <f t="shared" ref="U133:U196" si="8">$I$2+T133*$M$2</f>
        <v>6.6609999999999578</v>
      </c>
      <c r="V133" s="64">
        <f t="shared" ref="V133:V196" si="9">_xlfn.NORM.S.DIST(T133,0)</f>
        <v>3.3491066973944723E-2</v>
      </c>
      <c r="W133" s="62" t="str">
        <f t="shared" ref="W133:W196" si="10">IF(AND(U133&gt;=$R$2,U133&lt;=$S$2),V133,"")</f>
        <v/>
      </c>
    </row>
    <row r="134" spans="20:23" ht="15.6" x14ac:dyDescent="0.3">
      <c r="T134" s="63">
        <f t="shared" ref="T134:T197" si="11">T133+0.006</f>
        <v>-2.2200000000000282</v>
      </c>
      <c r="U134" s="65">
        <f t="shared" si="8"/>
        <v>6.6699999999999573</v>
      </c>
      <c r="V134" s="64">
        <f t="shared" si="9"/>
        <v>3.394076318244707E-2</v>
      </c>
      <c r="W134" s="62" t="str">
        <f t="shared" si="10"/>
        <v/>
      </c>
    </row>
    <row r="135" spans="20:23" ht="15.6" x14ac:dyDescent="0.3">
      <c r="T135" s="63">
        <f t="shared" si="11"/>
        <v>-2.2140000000000284</v>
      </c>
      <c r="U135" s="65">
        <f t="shared" si="8"/>
        <v>6.6789999999999576</v>
      </c>
      <c r="V135" s="64">
        <f t="shared" si="9"/>
        <v>3.4395259366774109E-2</v>
      </c>
      <c r="W135" s="62" t="str">
        <f t="shared" si="10"/>
        <v/>
      </c>
    </row>
    <row r="136" spans="20:23" ht="15.6" x14ac:dyDescent="0.3">
      <c r="T136" s="63">
        <f t="shared" si="11"/>
        <v>-2.2080000000000286</v>
      </c>
      <c r="U136" s="65">
        <f t="shared" si="8"/>
        <v>6.6879999999999571</v>
      </c>
      <c r="V136" s="64">
        <f t="shared" si="9"/>
        <v>3.4854586860523215E-2</v>
      </c>
      <c r="W136" s="62" t="str">
        <f t="shared" si="10"/>
        <v/>
      </c>
    </row>
    <row r="137" spans="20:23" ht="15.6" x14ac:dyDescent="0.3">
      <c r="T137" s="63">
        <f t="shared" si="11"/>
        <v>-2.2020000000000288</v>
      </c>
      <c r="U137" s="65">
        <f t="shared" si="8"/>
        <v>6.6969999999999565</v>
      </c>
      <c r="V137" s="64">
        <f t="shared" si="9"/>
        <v>3.5318776891049002E-2</v>
      </c>
      <c r="W137" s="62" t="str">
        <f t="shared" si="10"/>
        <v/>
      </c>
    </row>
    <row r="138" spans="20:23" ht="15.6" x14ac:dyDescent="0.3">
      <c r="T138" s="63">
        <f t="shared" si="11"/>
        <v>-2.196000000000029</v>
      </c>
      <c r="U138" s="65">
        <f t="shared" si="8"/>
        <v>6.7059999999999569</v>
      </c>
      <c r="V138" s="64">
        <f t="shared" si="9"/>
        <v>3.5787860573517925E-2</v>
      </c>
      <c r="W138" s="62" t="str">
        <f t="shared" si="10"/>
        <v/>
      </c>
    </row>
    <row r="139" spans="20:23" ht="15.6" x14ac:dyDescent="0.3">
      <c r="T139" s="63">
        <f t="shared" si="11"/>
        <v>-2.1900000000000293</v>
      </c>
      <c r="U139" s="65">
        <f t="shared" si="8"/>
        <v>6.7149999999999563</v>
      </c>
      <c r="V139" s="64">
        <f t="shared" si="9"/>
        <v>3.6261868904903904E-2</v>
      </c>
      <c r="W139" s="62" t="str">
        <f t="shared" si="10"/>
        <v/>
      </c>
    </row>
    <row r="140" spans="20:23" ht="15.6" x14ac:dyDescent="0.3">
      <c r="T140" s="63">
        <f t="shared" si="11"/>
        <v>-2.1840000000000295</v>
      </c>
      <c r="U140" s="65">
        <f t="shared" si="8"/>
        <v>6.7239999999999558</v>
      </c>
      <c r="V140" s="64">
        <f t="shared" si="9"/>
        <v>3.6740832757925654E-2</v>
      </c>
      <c r="W140" s="62" t="str">
        <f t="shared" si="10"/>
        <v/>
      </c>
    </row>
    <row r="141" spans="20:23" ht="15.6" x14ac:dyDescent="0.3">
      <c r="T141" s="63">
        <f t="shared" si="11"/>
        <v>-2.1780000000000297</v>
      </c>
      <c r="U141" s="65">
        <f t="shared" si="8"/>
        <v>6.7329999999999552</v>
      </c>
      <c r="V141" s="64">
        <f t="shared" si="9"/>
        <v>3.7224782874925963E-2</v>
      </c>
      <c r="W141" s="62" t="str">
        <f t="shared" si="10"/>
        <v/>
      </c>
    </row>
    <row r="142" spans="20:23" ht="15.6" x14ac:dyDescent="0.3">
      <c r="T142" s="63">
        <f t="shared" si="11"/>
        <v>-2.1720000000000299</v>
      </c>
      <c r="U142" s="65">
        <f t="shared" si="8"/>
        <v>6.7419999999999547</v>
      </c>
      <c r="V142" s="64">
        <f t="shared" si="9"/>
        <v>3.7713749861693742E-2</v>
      </c>
      <c r="W142" s="62" t="str">
        <f t="shared" si="10"/>
        <v/>
      </c>
    </row>
    <row r="143" spans="20:23" ht="15.6" x14ac:dyDescent="0.3">
      <c r="T143" s="63">
        <f t="shared" si="11"/>
        <v>-2.1660000000000301</v>
      </c>
      <c r="U143" s="65">
        <f t="shared" si="8"/>
        <v>6.750999999999955</v>
      </c>
      <c r="V143" s="64">
        <f t="shared" si="9"/>
        <v>3.8207764181229203E-2</v>
      </c>
      <c r="W143" s="62" t="str">
        <f t="shared" si="10"/>
        <v/>
      </c>
    </row>
    <row r="144" spans="20:23" ht="15.6" x14ac:dyDescent="0.3">
      <c r="T144" s="63">
        <f t="shared" si="11"/>
        <v>-2.1600000000000303</v>
      </c>
      <c r="U144" s="65">
        <f t="shared" si="8"/>
        <v>6.7599999999999545</v>
      </c>
      <c r="V144" s="64">
        <f t="shared" si="9"/>
        <v>3.8706856147453082E-2</v>
      </c>
      <c r="W144" s="62" t="str">
        <f t="shared" si="10"/>
        <v/>
      </c>
    </row>
    <row r="145" spans="20:23" ht="15.6" x14ac:dyDescent="0.3">
      <c r="T145" s="63">
        <f t="shared" si="11"/>
        <v>-2.1540000000000306</v>
      </c>
      <c r="U145" s="65">
        <f t="shared" si="8"/>
        <v>6.7689999999999539</v>
      </c>
      <c r="V145" s="64">
        <f t="shared" si="9"/>
        <v>3.9211055918860149E-2</v>
      </c>
      <c r="W145" s="62" t="str">
        <f t="shared" si="10"/>
        <v/>
      </c>
    </row>
    <row r="146" spans="20:23" ht="15.6" x14ac:dyDescent="0.3">
      <c r="T146" s="63">
        <f t="shared" si="11"/>
        <v>-2.1480000000000308</v>
      </c>
      <c r="U146" s="65">
        <f t="shared" si="8"/>
        <v>6.7779999999999543</v>
      </c>
      <c r="V146" s="64">
        <f t="shared" si="9"/>
        <v>3.972039349211802E-2</v>
      </c>
      <c r="W146" s="62" t="str">
        <f t="shared" si="10"/>
        <v/>
      </c>
    </row>
    <row r="147" spans="20:23" ht="15.6" x14ac:dyDescent="0.3">
      <c r="T147" s="63">
        <f t="shared" si="11"/>
        <v>-2.142000000000031</v>
      </c>
      <c r="U147" s="65">
        <f t="shared" si="8"/>
        <v>6.7869999999999537</v>
      </c>
      <c r="V147" s="64">
        <f t="shared" si="9"/>
        <v>4.023489869561174E-2</v>
      </c>
      <c r="W147" s="62" t="str">
        <f t="shared" si="10"/>
        <v/>
      </c>
    </row>
    <row r="148" spans="20:23" ht="15.6" x14ac:dyDescent="0.3">
      <c r="T148" s="63">
        <f t="shared" si="11"/>
        <v>-2.1360000000000312</v>
      </c>
      <c r="U148" s="65">
        <f t="shared" si="8"/>
        <v>6.7959999999999532</v>
      </c>
      <c r="V148" s="64">
        <f t="shared" si="9"/>
        <v>4.0754601182934828E-2</v>
      </c>
      <c r="W148" s="62" t="str">
        <f t="shared" si="10"/>
        <v/>
      </c>
    </row>
    <row r="149" spans="20:23" ht="15.6" x14ac:dyDescent="0.3">
      <c r="T149" s="63">
        <f t="shared" si="11"/>
        <v>-2.1300000000000314</v>
      </c>
      <c r="U149" s="65">
        <f t="shared" si="8"/>
        <v>6.8049999999999526</v>
      </c>
      <c r="V149" s="64">
        <f t="shared" si="9"/>
        <v>4.1279530426327628E-2</v>
      </c>
      <c r="W149" s="62" t="str">
        <f t="shared" si="10"/>
        <v/>
      </c>
    </row>
    <row r="150" spans="20:23" ht="15.6" x14ac:dyDescent="0.3">
      <c r="T150" s="63">
        <f t="shared" si="11"/>
        <v>-2.1240000000000316</v>
      </c>
      <c r="U150" s="65">
        <f t="shared" si="8"/>
        <v>6.8139999999999521</v>
      </c>
      <c r="V150" s="64">
        <f t="shared" si="9"/>
        <v>4.1809715710063623E-2</v>
      </c>
      <c r="W150" s="62" t="str">
        <f t="shared" si="10"/>
        <v/>
      </c>
    </row>
    <row r="151" spans="20:23" ht="15.6" x14ac:dyDescent="0.3">
      <c r="T151" s="63">
        <f t="shared" si="11"/>
        <v>-2.1180000000000319</v>
      </c>
      <c r="U151" s="65">
        <f t="shared" si="8"/>
        <v>6.8229999999999524</v>
      </c>
      <c r="V151" s="64">
        <f t="shared" si="9"/>
        <v>4.234518612378442E-2</v>
      </c>
      <c r="W151" s="62" t="str">
        <f t="shared" si="10"/>
        <v/>
      </c>
    </row>
    <row r="152" spans="20:23" ht="15.6" x14ac:dyDescent="0.3">
      <c r="T152" s="63">
        <f t="shared" si="11"/>
        <v>-2.1120000000000321</v>
      </c>
      <c r="U152" s="65">
        <f t="shared" si="8"/>
        <v>6.8319999999999519</v>
      </c>
      <c r="V152" s="64">
        <f t="shared" si="9"/>
        <v>4.2885970555784428E-2</v>
      </c>
      <c r="W152" s="62" t="str">
        <f t="shared" si="10"/>
        <v/>
      </c>
    </row>
    <row r="153" spans="20:23" ht="15.6" x14ac:dyDescent="0.3">
      <c r="T153" s="63">
        <f t="shared" si="11"/>
        <v>-2.1060000000000323</v>
      </c>
      <c r="U153" s="65">
        <f t="shared" si="8"/>
        <v>6.8409999999999513</v>
      </c>
      <c r="V153" s="64">
        <f t="shared" si="9"/>
        <v>4.3432097686245737E-2</v>
      </c>
      <c r="W153" s="62" t="str">
        <f t="shared" si="10"/>
        <v/>
      </c>
    </row>
    <row r="154" spans="20:23" ht="15.6" x14ac:dyDescent="0.3">
      <c r="T154" s="63">
        <f t="shared" si="11"/>
        <v>-2.1000000000000325</v>
      </c>
      <c r="U154" s="65">
        <f t="shared" si="8"/>
        <v>6.8499999999999517</v>
      </c>
      <c r="V154" s="64">
        <f t="shared" si="9"/>
        <v>4.3983595980424187E-2</v>
      </c>
      <c r="W154" s="62" t="str">
        <f t="shared" si="10"/>
        <v/>
      </c>
    </row>
    <row r="155" spans="20:23" ht="15.6" x14ac:dyDescent="0.3">
      <c r="T155" s="63">
        <f t="shared" si="11"/>
        <v>-2.0940000000000327</v>
      </c>
      <c r="U155" s="65">
        <f t="shared" si="8"/>
        <v>6.8589999999999511</v>
      </c>
      <c r="V155" s="64">
        <f t="shared" si="9"/>
        <v>4.4540493681787661E-2</v>
      </c>
      <c r="W155" s="62" t="str">
        <f t="shared" si="10"/>
        <v/>
      </c>
    </row>
    <row r="156" spans="20:23" ht="15.6" x14ac:dyDescent="0.3">
      <c r="T156" s="63">
        <f t="shared" si="11"/>
        <v>-2.0880000000000329</v>
      </c>
      <c r="U156" s="65">
        <f t="shared" si="8"/>
        <v>6.8679999999999506</v>
      </c>
      <c r="V156" s="64">
        <f t="shared" si="9"/>
        <v>4.5102818805106915E-2</v>
      </c>
      <c r="W156" s="62" t="str">
        <f t="shared" si="10"/>
        <v/>
      </c>
    </row>
    <row r="157" spans="20:23" ht="15.6" x14ac:dyDescent="0.3">
      <c r="T157" s="63">
        <f t="shared" si="11"/>
        <v>-2.0820000000000332</v>
      </c>
      <c r="U157" s="65">
        <f t="shared" si="8"/>
        <v>6.87699999999995</v>
      </c>
      <c r="V157" s="64">
        <f t="shared" si="9"/>
        <v>4.5670599129500729E-2</v>
      </c>
      <c r="W157" s="62" t="str">
        <f t="shared" si="10"/>
        <v/>
      </c>
    </row>
    <row r="158" spans="20:23" ht="15.6" x14ac:dyDescent="0.3">
      <c r="T158" s="63">
        <f t="shared" si="11"/>
        <v>-2.0760000000000334</v>
      </c>
      <c r="U158" s="65">
        <f t="shared" si="8"/>
        <v>6.8859999999999495</v>
      </c>
      <c r="V158" s="64">
        <f t="shared" si="9"/>
        <v>4.6243862191435336E-2</v>
      </c>
      <c r="W158" s="62" t="str">
        <f t="shared" si="10"/>
        <v/>
      </c>
    </row>
    <row r="159" spans="20:23" ht="15.6" x14ac:dyDescent="0.3">
      <c r="T159" s="63">
        <f t="shared" si="11"/>
        <v>-2.0700000000000336</v>
      </c>
      <c r="U159" s="65">
        <f t="shared" si="8"/>
        <v>6.8949999999999498</v>
      </c>
      <c r="V159" s="64">
        <f t="shared" si="9"/>
        <v>4.6822635277679901E-2</v>
      </c>
      <c r="W159" s="62" t="str">
        <f t="shared" si="10"/>
        <v/>
      </c>
    </row>
    <row r="160" spans="20:23" ht="15.6" x14ac:dyDescent="0.3">
      <c r="T160" s="63">
        <f t="shared" si="11"/>
        <v>-2.0640000000000338</v>
      </c>
      <c r="U160" s="65">
        <f t="shared" si="8"/>
        <v>6.9039999999999493</v>
      </c>
      <c r="V160" s="64">
        <f t="shared" si="9"/>
        <v>4.740694541821841E-2</v>
      </c>
      <c r="W160" s="62" t="str">
        <f t="shared" si="10"/>
        <v/>
      </c>
    </row>
    <row r="161" spans="20:23" ht="15.6" x14ac:dyDescent="0.3">
      <c r="T161" s="63">
        <f t="shared" si="11"/>
        <v>-2.058000000000034</v>
      </c>
      <c r="U161" s="65">
        <f t="shared" si="8"/>
        <v>6.9129999999999487</v>
      </c>
      <c r="V161" s="64">
        <f t="shared" si="9"/>
        <v>4.7996819379119454E-2</v>
      </c>
      <c r="W161" s="62" t="str">
        <f t="shared" si="10"/>
        <v/>
      </c>
    </row>
    <row r="162" spans="20:23" ht="15.6" x14ac:dyDescent="0.3">
      <c r="T162" s="63">
        <f t="shared" si="11"/>
        <v>-2.0520000000000342</v>
      </c>
      <c r="U162" s="65">
        <f t="shared" si="8"/>
        <v>6.9219999999999491</v>
      </c>
      <c r="V162" s="64">
        <f t="shared" si="9"/>
        <v>4.8592283655364589E-2</v>
      </c>
      <c r="W162" s="62" t="str">
        <f t="shared" si="10"/>
        <v/>
      </c>
    </row>
    <row r="163" spans="20:23" ht="15.6" x14ac:dyDescent="0.3">
      <c r="T163" s="63">
        <f t="shared" si="11"/>
        <v>-2.0460000000000345</v>
      </c>
      <c r="U163" s="65">
        <f t="shared" si="8"/>
        <v>6.9309999999999485</v>
      </c>
      <c r="V163" s="64">
        <f t="shared" si="9"/>
        <v>4.9193364463636327E-2</v>
      </c>
      <c r="W163" s="62" t="str">
        <f t="shared" si="10"/>
        <v/>
      </c>
    </row>
    <row r="164" spans="20:23" ht="15.6" x14ac:dyDescent="0.3">
      <c r="T164" s="63">
        <f t="shared" si="11"/>
        <v>-2.0400000000000347</v>
      </c>
      <c r="U164" s="65">
        <f t="shared" si="8"/>
        <v>6.939999999999948</v>
      </c>
      <c r="V164" s="64">
        <f t="shared" si="9"/>
        <v>4.9800087735067257E-2</v>
      </c>
      <c r="W164" s="62" t="str">
        <f t="shared" si="10"/>
        <v/>
      </c>
    </row>
    <row r="165" spans="20:23" ht="15.6" x14ac:dyDescent="0.3">
      <c r="T165" s="63">
        <f t="shared" si="11"/>
        <v>-2.0340000000000349</v>
      </c>
      <c r="U165" s="65">
        <f t="shared" si="8"/>
        <v>6.9489999999999474</v>
      </c>
      <c r="V165" s="64">
        <f t="shared" si="9"/>
        <v>5.0412479107950547E-2</v>
      </c>
      <c r="W165" s="62" t="str">
        <f t="shared" si="10"/>
        <v/>
      </c>
    </row>
    <row r="166" spans="20:23" ht="15.6" x14ac:dyDescent="0.3">
      <c r="T166" s="63">
        <f t="shared" si="11"/>
        <v>-2.0280000000000351</v>
      </c>
      <c r="U166" s="65">
        <f t="shared" si="8"/>
        <v>6.9579999999999469</v>
      </c>
      <c r="V166" s="64">
        <f t="shared" si="9"/>
        <v>5.1030563920414065E-2</v>
      </c>
      <c r="W166" s="62" t="str">
        <f t="shared" si="10"/>
        <v/>
      </c>
    </row>
    <row r="167" spans="20:23" ht="15.6" x14ac:dyDescent="0.3">
      <c r="T167" s="63">
        <f t="shared" si="11"/>
        <v>-2.0220000000000353</v>
      </c>
      <c r="U167" s="65">
        <f t="shared" si="8"/>
        <v>6.9669999999999472</v>
      </c>
      <c r="V167" s="64">
        <f t="shared" si="9"/>
        <v>5.1654367203058008E-2</v>
      </c>
      <c r="W167" s="62" t="str">
        <f t="shared" si="10"/>
        <v/>
      </c>
    </row>
    <row r="168" spans="20:23" ht="15.6" x14ac:dyDescent="0.3">
      <c r="T168" s="63">
        <f t="shared" si="11"/>
        <v>-2.0160000000000355</v>
      </c>
      <c r="U168" s="65">
        <f t="shared" si="8"/>
        <v>6.9759999999999467</v>
      </c>
      <c r="V168" s="64">
        <f t="shared" si="9"/>
        <v>5.2283913671558373E-2</v>
      </c>
      <c r="W168" s="62" t="str">
        <f t="shared" si="10"/>
        <v/>
      </c>
    </row>
    <row r="169" spans="20:23" ht="15.6" x14ac:dyDescent="0.3">
      <c r="T169" s="63">
        <f t="shared" si="11"/>
        <v>-2.0100000000000358</v>
      </c>
      <c r="U169" s="65">
        <f t="shared" si="8"/>
        <v>6.9849999999999461</v>
      </c>
      <c r="V169" s="64">
        <f t="shared" si="9"/>
        <v>5.2919227719236482E-2</v>
      </c>
      <c r="W169" s="62" t="str">
        <f t="shared" si="10"/>
        <v/>
      </c>
    </row>
    <row r="170" spans="20:23" ht="15.6" x14ac:dyDescent="0.3">
      <c r="T170" s="63">
        <f t="shared" si="11"/>
        <v>-2.004000000000036</v>
      </c>
      <c r="U170" s="65">
        <f t="shared" si="8"/>
        <v>6.9939999999999465</v>
      </c>
      <c r="V170" s="64">
        <f t="shared" si="9"/>
        <v>5.356033340959649E-2</v>
      </c>
      <c r="W170" s="62" t="str">
        <f t="shared" si="10"/>
        <v/>
      </c>
    </row>
    <row r="171" spans="20:23" ht="15.6" x14ac:dyDescent="0.3">
      <c r="T171" s="63">
        <f t="shared" si="11"/>
        <v>-1.998000000000036</v>
      </c>
      <c r="U171" s="65">
        <f t="shared" si="8"/>
        <v>7.0029999999999459</v>
      </c>
      <c r="V171" s="64">
        <f t="shared" si="9"/>
        <v>5.4207254468831685E-2</v>
      </c>
      <c r="W171" s="62" t="str">
        <f t="shared" si="10"/>
        <v/>
      </c>
    </row>
    <row r="172" spans="20:23" ht="15.6" x14ac:dyDescent="0.3">
      <c r="T172" s="63">
        <f t="shared" si="11"/>
        <v>-1.992000000000036</v>
      </c>
      <c r="U172" s="65">
        <f t="shared" si="8"/>
        <v>7.0119999999999463</v>
      </c>
      <c r="V172" s="64">
        <f t="shared" si="9"/>
        <v>5.4860014278300805E-2</v>
      </c>
      <c r="W172" s="62" t="str">
        <f t="shared" si="10"/>
        <v/>
      </c>
    </row>
    <row r="173" spans="20:23" ht="15.6" x14ac:dyDescent="0.3">
      <c r="T173" s="63">
        <f t="shared" si="11"/>
        <v>-1.986000000000036</v>
      </c>
      <c r="U173" s="65">
        <f t="shared" si="8"/>
        <v>7.0209999999999457</v>
      </c>
      <c r="V173" s="64">
        <f t="shared" si="9"/>
        <v>5.551863586697614E-2</v>
      </c>
      <c r="W173" s="62" t="str">
        <f t="shared" si="10"/>
        <v/>
      </c>
    </row>
    <row r="174" spans="20:23" ht="15.6" x14ac:dyDescent="0.3">
      <c r="T174" s="63">
        <f t="shared" si="11"/>
        <v>-1.980000000000036</v>
      </c>
      <c r="U174" s="65">
        <f t="shared" si="8"/>
        <v>7.0299999999999461</v>
      </c>
      <c r="V174" s="64">
        <f t="shared" si="9"/>
        <v>5.6183141903864038E-2</v>
      </c>
      <c r="W174" s="62" t="str">
        <f t="shared" si="10"/>
        <v/>
      </c>
    </row>
    <row r="175" spans="20:23" ht="15.6" x14ac:dyDescent="0.3">
      <c r="T175" s="63">
        <f t="shared" si="11"/>
        <v>-1.9740000000000359</v>
      </c>
      <c r="U175" s="65">
        <f t="shared" si="8"/>
        <v>7.0389999999999464</v>
      </c>
      <c r="V175" s="64">
        <f t="shared" si="9"/>
        <v>5.6853554690399613E-2</v>
      </c>
      <c r="W175" s="62" t="str">
        <f t="shared" si="10"/>
        <v/>
      </c>
    </row>
    <row r="176" spans="20:23" ht="15.6" x14ac:dyDescent="0.3">
      <c r="T176" s="63">
        <f t="shared" si="11"/>
        <v>-1.9680000000000359</v>
      </c>
      <c r="U176" s="65">
        <f t="shared" si="8"/>
        <v>7.0479999999999459</v>
      </c>
      <c r="V176" s="64">
        <f t="shared" si="9"/>
        <v>5.7529896152816798E-2</v>
      </c>
      <c r="W176" s="62" t="str">
        <f t="shared" si="10"/>
        <v/>
      </c>
    </row>
    <row r="177" spans="20:23" ht="15.6" x14ac:dyDescent="0.3">
      <c r="T177" s="63">
        <f t="shared" si="11"/>
        <v>-1.9620000000000359</v>
      </c>
      <c r="U177" s="65">
        <f t="shared" si="8"/>
        <v>7.0569999999999462</v>
      </c>
      <c r="V177" s="64">
        <f t="shared" si="9"/>
        <v>5.8212187834495249E-2</v>
      </c>
      <c r="W177" s="62" t="str">
        <f t="shared" si="10"/>
        <v/>
      </c>
    </row>
    <row r="178" spans="20:23" ht="15.6" x14ac:dyDescent="0.3">
      <c r="T178" s="63">
        <f t="shared" si="11"/>
        <v>-1.9560000000000359</v>
      </c>
      <c r="U178" s="65">
        <f t="shared" si="8"/>
        <v>7.0659999999999457</v>
      </c>
      <c r="V178" s="64">
        <f t="shared" si="9"/>
        <v>5.8900450888285147E-2</v>
      </c>
      <c r="W178" s="62" t="str">
        <f t="shared" si="10"/>
        <v/>
      </c>
    </row>
    <row r="179" spans="20:23" ht="15.6" x14ac:dyDescent="0.3">
      <c r="T179" s="63">
        <f t="shared" si="11"/>
        <v>-1.9500000000000359</v>
      </c>
      <c r="U179" s="65">
        <f t="shared" si="8"/>
        <v>7.074999999999946</v>
      </c>
      <c r="V179" s="64">
        <f t="shared" si="9"/>
        <v>5.9594706068811898E-2</v>
      </c>
      <c r="W179" s="62" t="str">
        <f t="shared" si="10"/>
        <v/>
      </c>
    </row>
    <row r="180" spans="20:23" ht="15.6" x14ac:dyDescent="0.3">
      <c r="T180" s="63">
        <f t="shared" si="11"/>
        <v>-1.9440000000000359</v>
      </c>
      <c r="U180" s="65">
        <f t="shared" si="8"/>
        <v>7.0839999999999463</v>
      </c>
      <c r="V180" s="64">
        <f t="shared" si="9"/>
        <v>6.0294973724761489E-2</v>
      </c>
      <c r="W180" s="62" t="str">
        <f t="shared" si="10"/>
        <v/>
      </c>
    </row>
    <row r="181" spans="20:23" ht="15.6" x14ac:dyDescent="0.3">
      <c r="T181" s="63">
        <f t="shared" si="11"/>
        <v>-1.9380000000000359</v>
      </c>
      <c r="U181" s="65">
        <f t="shared" si="8"/>
        <v>7.0929999999999467</v>
      </c>
      <c r="V181" s="64">
        <f t="shared" si="9"/>
        <v>6.1001273791148447E-2</v>
      </c>
      <c r="W181" s="62" t="str">
        <f t="shared" si="10"/>
        <v/>
      </c>
    </row>
    <row r="182" spans="20:23" ht="15.6" x14ac:dyDescent="0.3">
      <c r="T182" s="63">
        <f t="shared" si="11"/>
        <v>-1.9320000000000359</v>
      </c>
      <c r="U182" s="65">
        <f t="shared" si="8"/>
        <v>7.1019999999999461</v>
      </c>
      <c r="V182" s="64">
        <f t="shared" si="9"/>
        <v>6.1713625781567652E-2</v>
      </c>
      <c r="W182" s="62" t="str">
        <f t="shared" si="10"/>
        <v/>
      </c>
    </row>
    <row r="183" spans="20:23" ht="15.6" x14ac:dyDescent="0.3">
      <c r="T183" s="63">
        <f t="shared" si="11"/>
        <v>-1.9260000000000359</v>
      </c>
      <c r="U183" s="65">
        <f t="shared" si="8"/>
        <v>7.1109999999999456</v>
      </c>
      <c r="V183" s="64">
        <f t="shared" si="9"/>
        <v>6.2432048780431577E-2</v>
      </c>
      <c r="W183" s="62" t="str">
        <f t="shared" si="10"/>
        <v/>
      </c>
    </row>
    <row r="184" spans="20:23" ht="15.6" x14ac:dyDescent="0.3">
      <c r="T184" s="63">
        <f t="shared" si="11"/>
        <v>-1.9200000000000359</v>
      </c>
      <c r="U184" s="65">
        <f t="shared" si="8"/>
        <v>7.1199999999999459</v>
      </c>
      <c r="V184" s="64">
        <f t="shared" si="9"/>
        <v>6.3156561435194283E-2</v>
      </c>
      <c r="W184" s="62" t="str">
        <f t="shared" si="10"/>
        <v/>
      </c>
    </row>
    <row r="185" spans="20:23" ht="15.6" x14ac:dyDescent="0.3">
      <c r="T185" s="63">
        <f t="shared" si="11"/>
        <v>-1.9140000000000359</v>
      </c>
      <c r="U185" s="65">
        <f t="shared" si="8"/>
        <v>7.1289999999999463</v>
      </c>
      <c r="V185" s="64">
        <f t="shared" si="9"/>
        <v>6.3887181948564201E-2</v>
      </c>
      <c r="W185" s="62" t="str">
        <f t="shared" si="10"/>
        <v/>
      </c>
    </row>
    <row r="186" spans="20:23" ht="15.6" x14ac:dyDescent="0.3">
      <c r="T186" s="63">
        <f t="shared" si="11"/>
        <v>-1.9080000000000359</v>
      </c>
      <c r="U186" s="65">
        <f t="shared" si="8"/>
        <v>7.1379999999999466</v>
      </c>
      <c r="V186" s="64">
        <f t="shared" si="9"/>
        <v>6.4623928070706466E-2</v>
      </c>
      <c r="W186" s="62" t="str">
        <f t="shared" si="10"/>
        <v/>
      </c>
    </row>
    <row r="187" spans="20:23" ht="15.6" x14ac:dyDescent="0.3">
      <c r="T187" s="63">
        <f t="shared" si="11"/>
        <v>-1.9020000000000359</v>
      </c>
      <c r="U187" s="65">
        <f t="shared" si="8"/>
        <v>7.1469999999999461</v>
      </c>
      <c r="V187" s="64">
        <f t="shared" si="9"/>
        <v>6.5366817091437268E-2</v>
      </c>
      <c r="W187" s="62" t="str">
        <f t="shared" si="10"/>
        <v/>
      </c>
    </row>
    <row r="188" spans="20:23" ht="15.6" x14ac:dyDescent="0.3">
      <c r="T188" s="63">
        <f t="shared" si="11"/>
        <v>-1.8960000000000359</v>
      </c>
      <c r="U188" s="65">
        <f t="shared" si="8"/>
        <v>7.1559999999999464</v>
      </c>
      <c r="V188" s="64">
        <f t="shared" si="9"/>
        <v>6.6115865832411025E-2</v>
      </c>
      <c r="W188" s="62" t="str">
        <f t="shared" si="10"/>
        <v/>
      </c>
    </row>
    <row r="189" spans="20:23" ht="15.6" x14ac:dyDescent="0.3">
      <c r="T189" s="63">
        <f t="shared" si="11"/>
        <v>-1.8900000000000359</v>
      </c>
      <c r="U189" s="65">
        <f t="shared" si="8"/>
        <v>7.1649999999999459</v>
      </c>
      <c r="V189" s="64">
        <f t="shared" si="9"/>
        <v>6.6871090639302619E-2</v>
      </c>
      <c r="W189" s="62" t="str">
        <f t="shared" si="10"/>
        <v/>
      </c>
    </row>
    <row r="190" spans="20:23" ht="15.6" x14ac:dyDescent="0.3">
      <c r="T190" s="63">
        <f t="shared" si="11"/>
        <v>-1.8840000000000359</v>
      </c>
      <c r="U190" s="65">
        <f t="shared" si="8"/>
        <v>7.1739999999999462</v>
      </c>
      <c r="V190" s="64">
        <f t="shared" si="9"/>
        <v>6.763250737398592E-2</v>
      </c>
      <c r="W190" s="62" t="str">
        <f t="shared" si="10"/>
        <v/>
      </c>
    </row>
    <row r="191" spans="20:23" ht="15.6" x14ac:dyDescent="0.3">
      <c r="T191" s="63">
        <f t="shared" si="11"/>
        <v>-1.8780000000000359</v>
      </c>
      <c r="U191" s="65">
        <f t="shared" si="8"/>
        <v>7.1829999999999465</v>
      </c>
      <c r="V191" s="64">
        <f t="shared" si="9"/>
        <v>6.8400131406710446E-2</v>
      </c>
      <c r="W191" s="62" t="str">
        <f t="shared" si="10"/>
        <v/>
      </c>
    </row>
    <row r="192" spans="20:23" ht="15.6" x14ac:dyDescent="0.3">
      <c r="T192" s="63">
        <f t="shared" si="11"/>
        <v>-1.8720000000000359</v>
      </c>
      <c r="U192" s="65">
        <f t="shared" si="8"/>
        <v>7.191999999999946</v>
      </c>
      <c r="V192" s="64">
        <f t="shared" si="9"/>
        <v>6.9173977608277856E-2</v>
      </c>
      <c r="W192" s="62" t="str">
        <f t="shared" si="10"/>
        <v/>
      </c>
    </row>
    <row r="193" spans="20:23" ht="15.6" x14ac:dyDescent="0.3">
      <c r="T193" s="63">
        <f t="shared" si="11"/>
        <v>-1.8660000000000359</v>
      </c>
      <c r="U193" s="65">
        <f t="shared" si="8"/>
        <v>7.2009999999999463</v>
      </c>
      <c r="V193" s="64">
        <f t="shared" si="9"/>
        <v>6.9954060342219668E-2</v>
      </c>
      <c r="W193" s="62" t="str">
        <f t="shared" si="10"/>
        <v/>
      </c>
    </row>
    <row r="194" spans="20:23" ht="15.6" x14ac:dyDescent="0.3">
      <c r="T194" s="63">
        <f t="shared" si="11"/>
        <v>-1.8600000000000358</v>
      </c>
      <c r="U194" s="65">
        <f t="shared" si="8"/>
        <v>7.2099999999999458</v>
      </c>
      <c r="V194" s="64">
        <f t="shared" si="9"/>
        <v>7.0740393456978662E-2</v>
      </c>
      <c r="W194" s="62" t="str">
        <f t="shared" si="10"/>
        <v/>
      </c>
    </row>
    <row r="195" spans="20:23" ht="15.6" x14ac:dyDescent="0.3">
      <c r="T195" s="63">
        <f t="shared" si="11"/>
        <v>-1.8540000000000358</v>
      </c>
      <c r="U195" s="65">
        <f t="shared" si="8"/>
        <v>7.2189999999999461</v>
      </c>
      <c r="V195" s="64">
        <f t="shared" si="9"/>
        <v>7.1532990278094594E-2</v>
      </c>
      <c r="W195" s="62" t="str">
        <f t="shared" si="10"/>
        <v/>
      </c>
    </row>
    <row r="196" spans="20:23" ht="15.6" x14ac:dyDescent="0.3">
      <c r="T196" s="63">
        <f t="shared" si="11"/>
        <v>-1.8480000000000358</v>
      </c>
      <c r="U196" s="65">
        <f t="shared" si="8"/>
        <v>7.2279999999999465</v>
      </c>
      <c r="V196" s="64">
        <f t="shared" si="9"/>
        <v>7.2331863600397034E-2</v>
      </c>
      <c r="W196" s="62" t="str">
        <f t="shared" si="10"/>
        <v/>
      </c>
    </row>
    <row r="197" spans="20:23" ht="15.6" x14ac:dyDescent="0.3">
      <c r="T197" s="63">
        <f t="shared" si="11"/>
        <v>-1.8420000000000358</v>
      </c>
      <c r="U197" s="65">
        <f t="shared" ref="U197:U260" si="12">$I$2+T197*$M$2</f>
        <v>7.2369999999999468</v>
      </c>
      <c r="V197" s="64">
        <f t="shared" ref="V197:V260" si="13">_xlfn.NORM.S.DIST(T197,0)</f>
        <v>7.3137025680206441E-2</v>
      </c>
      <c r="W197" s="62" t="str">
        <f t="shared" ref="W197:W260" si="14">IF(AND(U197&gt;=$R$2,U197&lt;=$S$2),V197,"")</f>
        <v/>
      </c>
    </row>
    <row r="198" spans="20:23" ht="15.6" x14ac:dyDescent="0.3">
      <c r="T198" s="63">
        <f t="shared" ref="T198:T261" si="15">T197+0.006</f>
        <v>-1.8360000000000358</v>
      </c>
      <c r="U198" s="65">
        <f t="shared" si="12"/>
        <v>7.2459999999999463</v>
      </c>
      <c r="V198" s="64">
        <f t="shared" si="13"/>
        <v>7.3948488227545531E-2</v>
      </c>
      <c r="W198" s="62" t="str">
        <f t="shared" si="14"/>
        <v/>
      </c>
    </row>
    <row r="199" spans="20:23" ht="15.6" x14ac:dyDescent="0.3">
      <c r="T199" s="63">
        <f t="shared" si="15"/>
        <v>-1.8300000000000358</v>
      </c>
      <c r="U199" s="65">
        <f t="shared" si="12"/>
        <v>7.2549999999999457</v>
      </c>
      <c r="V199" s="64">
        <f t="shared" si="13"/>
        <v>7.4766262398362718E-2</v>
      </c>
      <c r="W199" s="62" t="str">
        <f t="shared" si="14"/>
        <v/>
      </c>
    </row>
    <row r="200" spans="20:23" ht="15.6" x14ac:dyDescent="0.3">
      <c r="T200" s="63">
        <f t="shared" si="15"/>
        <v>-1.8240000000000358</v>
      </c>
      <c r="U200" s="65">
        <f t="shared" si="12"/>
        <v>7.2639999999999461</v>
      </c>
      <c r="V200" s="64">
        <f t="shared" si="13"/>
        <v>7.5590358786769271E-2</v>
      </c>
      <c r="W200" s="62" t="str">
        <f t="shared" si="14"/>
        <v/>
      </c>
    </row>
    <row r="201" spans="20:23" ht="15.6" x14ac:dyDescent="0.3">
      <c r="T201" s="63">
        <f t="shared" si="15"/>
        <v>-1.8180000000000358</v>
      </c>
      <c r="U201" s="65">
        <f t="shared" si="12"/>
        <v>7.2729999999999464</v>
      </c>
      <c r="V201" s="64">
        <f t="shared" si="13"/>
        <v>7.6420787417292343E-2</v>
      </c>
      <c r="W201" s="62" t="str">
        <f t="shared" si="14"/>
        <v/>
      </c>
    </row>
    <row r="202" spans="20:23" ht="15.6" x14ac:dyDescent="0.3">
      <c r="T202" s="63">
        <f t="shared" si="15"/>
        <v>-1.8120000000000358</v>
      </c>
      <c r="U202" s="65">
        <f t="shared" si="12"/>
        <v>7.2819999999999467</v>
      </c>
      <c r="V202" s="64">
        <f t="shared" si="13"/>
        <v>7.7257557737145502E-2</v>
      </c>
      <c r="W202" s="62" t="str">
        <f t="shared" si="14"/>
        <v/>
      </c>
    </row>
    <row r="203" spans="20:23" ht="15.6" x14ac:dyDescent="0.3">
      <c r="T203" s="63">
        <f t="shared" si="15"/>
        <v>-1.8060000000000358</v>
      </c>
      <c r="U203" s="65">
        <f t="shared" si="12"/>
        <v>7.2909999999999462</v>
      </c>
      <c r="V203" s="64">
        <f t="shared" si="13"/>
        <v>7.8100678608518603E-2</v>
      </c>
      <c r="W203" s="62" t="str">
        <f t="shared" si="14"/>
        <v/>
      </c>
    </row>
    <row r="204" spans="20:23" ht="15.6" x14ac:dyDescent="0.3">
      <c r="T204" s="63">
        <f t="shared" si="15"/>
        <v>-1.8000000000000358</v>
      </c>
      <c r="U204" s="65">
        <f t="shared" si="12"/>
        <v>7.2999999999999465</v>
      </c>
      <c r="V204" s="64">
        <f t="shared" si="13"/>
        <v>7.895015830088907E-2</v>
      </c>
      <c r="W204" s="62" t="str">
        <f t="shared" si="14"/>
        <v/>
      </c>
    </row>
    <row r="205" spans="20:23" ht="15.6" x14ac:dyDescent="0.3">
      <c r="T205" s="63">
        <f t="shared" si="15"/>
        <v>-1.7940000000000358</v>
      </c>
      <c r="U205" s="65">
        <f t="shared" si="12"/>
        <v>7.308999999999946</v>
      </c>
      <c r="V205" s="64">
        <f t="shared" si="13"/>
        <v>7.9806004483356438E-2</v>
      </c>
      <c r="W205" s="62" t="str">
        <f t="shared" si="14"/>
        <v/>
      </c>
    </row>
    <row r="206" spans="20:23" ht="15.6" x14ac:dyDescent="0.3">
      <c r="T206" s="63">
        <f t="shared" si="15"/>
        <v>-1.7880000000000358</v>
      </c>
      <c r="U206" s="65">
        <f t="shared" si="12"/>
        <v>7.3179999999999463</v>
      </c>
      <c r="V206" s="64">
        <f t="shared" si="13"/>
        <v>8.0668224217001872E-2</v>
      </c>
      <c r="W206" s="62" t="str">
        <f t="shared" si="14"/>
        <v/>
      </c>
    </row>
    <row r="207" spans="20:23" ht="15.6" x14ac:dyDescent="0.3">
      <c r="T207" s="63">
        <f t="shared" si="15"/>
        <v>-1.7820000000000358</v>
      </c>
      <c r="U207" s="65">
        <f t="shared" si="12"/>
        <v>7.3269999999999467</v>
      </c>
      <c r="V207" s="64">
        <f t="shared" si="13"/>
        <v>8.1536823947274947E-2</v>
      </c>
      <c r="W207" s="62" t="str">
        <f t="shared" si="14"/>
        <v/>
      </c>
    </row>
    <row r="208" spans="20:23" ht="15.6" x14ac:dyDescent="0.3">
      <c r="T208" s="63">
        <f t="shared" si="15"/>
        <v>-1.7760000000000358</v>
      </c>
      <c r="U208" s="65">
        <f t="shared" si="12"/>
        <v>7.3359999999999461</v>
      </c>
      <c r="V208" s="64">
        <f t="shared" si="13"/>
        <v>8.241180949640925E-2</v>
      </c>
      <c r="W208" s="62" t="str">
        <f t="shared" si="14"/>
        <v/>
      </c>
    </row>
    <row r="209" spans="20:23" ht="15.6" x14ac:dyDescent="0.3">
      <c r="T209" s="63">
        <f t="shared" si="15"/>
        <v>-1.7700000000000358</v>
      </c>
      <c r="U209" s="65">
        <f t="shared" si="12"/>
        <v>7.3449999999999465</v>
      </c>
      <c r="V209" s="64">
        <f t="shared" si="13"/>
        <v>8.3293186055869189E-2</v>
      </c>
      <c r="W209" s="62" t="str">
        <f t="shared" si="14"/>
        <v/>
      </c>
    </row>
    <row r="210" spans="20:23" ht="15.6" x14ac:dyDescent="0.3">
      <c r="T210" s="63">
        <f t="shared" si="15"/>
        <v>-1.7640000000000358</v>
      </c>
      <c r="U210" s="65">
        <f t="shared" si="12"/>
        <v>7.3539999999999459</v>
      </c>
      <c r="V210" s="64">
        <f t="shared" si="13"/>
        <v>8.4180958178829521E-2</v>
      </c>
      <c r="W210" s="62" t="str">
        <f t="shared" si="14"/>
        <v/>
      </c>
    </row>
    <row r="211" spans="20:23" ht="15.6" x14ac:dyDescent="0.3">
      <c r="T211" s="63">
        <f t="shared" si="15"/>
        <v>-1.7580000000000358</v>
      </c>
      <c r="U211" s="65">
        <f t="shared" si="12"/>
        <v>7.3629999999999463</v>
      </c>
      <c r="V211" s="64">
        <f t="shared" si="13"/>
        <v>8.5075129772689995E-2</v>
      </c>
      <c r="W211" s="62" t="str">
        <f t="shared" si="14"/>
        <v/>
      </c>
    </row>
    <row r="212" spans="20:23" ht="15.6" x14ac:dyDescent="0.3">
      <c r="T212" s="63">
        <f t="shared" si="15"/>
        <v>-1.7520000000000358</v>
      </c>
      <c r="U212" s="65">
        <f t="shared" si="12"/>
        <v>7.3719999999999466</v>
      </c>
      <c r="V212" s="64">
        <f t="shared" si="13"/>
        <v>8.5975704091626748E-2</v>
      </c>
      <c r="W212" s="62" t="str">
        <f t="shared" si="14"/>
        <v/>
      </c>
    </row>
    <row r="213" spans="20:23" ht="15.6" x14ac:dyDescent="0.3">
      <c r="T213" s="63">
        <f t="shared" si="15"/>
        <v>-1.7460000000000357</v>
      </c>
      <c r="U213" s="65">
        <f t="shared" si="12"/>
        <v>7.3809999999999469</v>
      </c>
      <c r="V213" s="64">
        <f t="shared" si="13"/>
        <v>8.688268372918298E-2</v>
      </c>
      <c r="W213" s="62" t="str">
        <f t="shared" si="14"/>
        <v/>
      </c>
    </row>
    <row r="214" spans="20:23" ht="15.6" x14ac:dyDescent="0.3">
      <c r="T214" s="63">
        <f t="shared" si="15"/>
        <v>-1.7400000000000357</v>
      </c>
      <c r="U214" s="65">
        <f t="shared" si="12"/>
        <v>7.3899999999999464</v>
      </c>
      <c r="V214" s="64">
        <f t="shared" si="13"/>
        <v>8.7796070610900168E-2</v>
      </c>
      <c r="W214" s="62" t="str">
        <f t="shared" si="14"/>
        <v/>
      </c>
    </row>
    <row r="215" spans="20:23" ht="15.6" x14ac:dyDescent="0.3">
      <c r="T215" s="63">
        <f t="shared" si="15"/>
        <v>-1.7340000000000357</v>
      </c>
      <c r="U215" s="65">
        <f t="shared" si="12"/>
        <v>7.3989999999999458</v>
      </c>
      <c r="V215" s="64">
        <f t="shared" si="13"/>
        <v>8.871586598699259E-2</v>
      </c>
      <c r="W215" s="62" t="str">
        <f t="shared" si="14"/>
        <v/>
      </c>
    </row>
    <row r="216" spans="20:23" ht="15.6" x14ac:dyDescent="0.3">
      <c r="T216" s="63">
        <f t="shared" si="15"/>
        <v>-1.7280000000000357</v>
      </c>
      <c r="U216" s="65">
        <f t="shared" si="12"/>
        <v>7.4079999999999462</v>
      </c>
      <c r="V216" s="64">
        <f t="shared" si="13"/>
        <v>8.9642070425066833E-2</v>
      </c>
      <c r="W216" s="62" t="str">
        <f t="shared" si="14"/>
        <v/>
      </c>
    </row>
    <row r="217" spans="20:23" ht="15.6" x14ac:dyDescent="0.3">
      <c r="T217" s="63">
        <f t="shared" si="15"/>
        <v>-1.7220000000000357</v>
      </c>
      <c r="U217" s="65">
        <f t="shared" si="12"/>
        <v>7.4169999999999465</v>
      </c>
      <c r="V217" s="64">
        <f t="shared" si="13"/>
        <v>9.0574683802888342E-2</v>
      </c>
      <c r="W217" s="62" t="str">
        <f t="shared" si="14"/>
        <v/>
      </c>
    </row>
    <row r="218" spans="20:23" ht="15.6" x14ac:dyDescent="0.3">
      <c r="T218" s="63">
        <f t="shared" si="15"/>
        <v>-1.7160000000000357</v>
      </c>
      <c r="U218" s="65">
        <f t="shared" si="12"/>
        <v>7.4259999999999469</v>
      </c>
      <c r="V218" s="64">
        <f t="shared" si="13"/>
        <v>9.1513705301197179E-2</v>
      </c>
      <c r="W218" s="62" t="str">
        <f t="shared" si="14"/>
        <v/>
      </c>
    </row>
    <row r="219" spans="20:23" ht="15.6" x14ac:dyDescent="0.3">
      <c r="T219" s="63">
        <f t="shared" si="15"/>
        <v>-1.7100000000000357</v>
      </c>
      <c r="U219" s="65">
        <f t="shared" si="12"/>
        <v>7.4349999999999463</v>
      </c>
      <c r="V219" s="64">
        <f t="shared" si="13"/>
        <v>9.2459133396575008E-2</v>
      </c>
      <c r="W219" s="62" t="str">
        <f t="shared" si="14"/>
        <v/>
      </c>
    </row>
    <row r="220" spans="20:23" ht="15.6" x14ac:dyDescent="0.3">
      <c r="T220" s="63">
        <f t="shared" si="15"/>
        <v>-1.7040000000000357</v>
      </c>
      <c r="U220" s="65">
        <f t="shared" si="12"/>
        <v>7.4439999999999467</v>
      </c>
      <c r="V220" s="64">
        <f t="shared" si="13"/>
        <v>9.3410965854365494E-2</v>
      </c>
      <c r="W220" s="62" t="str">
        <f t="shared" si="14"/>
        <v/>
      </c>
    </row>
    <row r="221" spans="20:23" ht="15.6" x14ac:dyDescent="0.3">
      <c r="T221" s="63">
        <f t="shared" si="15"/>
        <v>-1.6980000000000357</v>
      </c>
      <c r="U221" s="65">
        <f t="shared" si="12"/>
        <v>7.4529999999999461</v>
      </c>
      <c r="V221" s="64">
        <f t="shared" si="13"/>
        <v>9.4369199721649866E-2</v>
      </c>
      <c r="W221" s="62" t="str">
        <f t="shared" si="14"/>
        <v/>
      </c>
    </row>
    <row r="222" spans="20:23" ht="15.6" x14ac:dyDescent="0.3">
      <c r="T222" s="63">
        <f t="shared" si="15"/>
        <v>-1.6920000000000357</v>
      </c>
      <c r="U222" s="65">
        <f t="shared" si="12"/>
        <v>7.4619999999999465</v>
      </c>
      <c r="V222" s="64">
        <f t="shared" si="13"/>
        <v>9.5333831320280324E-2</v>
      </c>
      <c r="W222" s="62" t="str">
        <f t="shared" si="14"/>
        <v/>
      </c>
    </row>
    <row r="223" spans="20:23" ht="15.6" x14ac:dyDescent="0.3">
      <c r="T223" s="63">
        <f t="shared" si="15"/>
        <v>-1.6860000000000357</v>
      </c>
      <c r="U223" s="65">
        <f t="shared" si="12"/>
        <v>7.4709999999999468</v>
      </c>
      <c r="V223" s="64">
        <f t="shared" si="13"/>
        <v>9.6304856239972841E-2</v>
      </c>
      <c r="W223" s="62" t="str">
        <f t="shared" si="14"/>
        <v/>
      </c>
    </row>
    <row r="224" spans="20:23" ht="15.6" x14ac:dyDescent="0.3">
      <c r="T224" s="63">
        <f t="shared" si="15"/>
        <v>-1.6800000000000357</v>
      </c>
      <c r="U224" s="65">
        <f t="shared" si="12"/>
        <v>7.4799999999999462</v>
      </c>
      <c r="V224" s="64">
        <f t="shared" si="13"/>
        <v>9.7282269331461668E-2</v>
      </c>
      <c r="W224" s="62" t="str">
        <f t="shared" si="14"/>
        <v/>
      </c>
    </row>
    <row r="225" spans="20:23" ht="15.6" x14ac:dyDescent="0.3">
      <c r="T225" s="63">
        <f t="shared" si="15"/>
        <v>-1.6740000000000357</v>
      </c>
      <c r="U225" s="65">
        <f t="shared" si="12"/>
        <v>7.4889999999999466</v>
      </c>
      <c r="V225" s="64">
        <f t="shared" si="13"/>
        <v>9.8266064699717826E-2</v>
      </c>
      <c r="W225" s="62" t="str">
        <f t="shared" si="14"/>
        <v/>
      </c>
    </row>
    <row r="226" spans="20:23" ht="15.6" x14ac:dyDescent="0.3">
      <c r="T226" s="63">
        <f t="shared" si="15"/>
        <v>-1.6680000000000357</v>
      </c>
      <c r="U226" s="65">
        <f t="shared" si="12"/>
        <v>7.497999999999946</v>
      </c>
      <c r="V226" s="64">
        <f t="shared" si="13"/>
        <v>9.9256235697233491E-2</v>
      </c>
      <c r="W226" s="62" t="str">
        <f t="shared" si="14"/>
        <v/>
      </c>
    </row>
    <row r="227" spans="20:23" ht="15.6" x14ac:dyDescent="0.3">
      <c r="T227" s="63">
        <f t="shared" si="15"/>
        <v>-1.6620000000000357</v>
      </c>
      <c r="U227" s="65">
        <f t="shared" si="12"/>
        <v>7.5069999999999464</v>
      </c>
      <c r="V227" s="64">
        <f t="shared" si="13"/>
        <v>0.10025277491737444</v>
      </c>
      <c r="W227" s="62" t="str">
        <f t="shared" si="14"/>
        <v/>
      </c>
    </row>
    <row r="228" spans="20:23" ht="15.6" x14ac:dyDescent="0.3">
      <c r="T228" s="63">
        <f t="shared" si="15"/>
        <v>-1.6560000000000357</v>
      </c>
      <c r="U228" s="65">
        <f t="shared" si="12"/>
        <v>7.5159999999999467</v>
      </c>
      <c r="V228" s="64">
        <f t="shared" si="13"/>
        <v>0.1012556741878028</v>
      </c>
      <c r="W228" s="62" t="str">
        <f t="shared" si="14"/>
        <v/>
      </c>
    </row>
    <row r="229" spans="20:23" ht="15.6" x14ac:dyDescent="0.3">
      <c r="T229" s="63">
        <f t="shared" si="15"/>
        <v>-1.6500000000000357</v>
      </c>
      <c r="U229" s="65">
        <f t="shared" si="12"/>
        <v>7.5249999999999471</v>
      </c>
      <c r="V229" s="64">
        <f t="shared" si="13"/>
        <v>0.10226492456397199</v>
      </c>
      <c r="W229" s="62" t="str">
        <f t="shared" si="14"/>
        <v/>
      </c>
    </row>
    <row r="230" spans="20:23" ht="15.6" x14ac:dyDescent="0.3">
      <c r="T230" s="63">
        <f t="shared" si="15"/>
        <v>-1.6440000000000357</v>
      </c>
      <c r="U230" s="65">
        <f t="shared" si="12"/>
        <v>7.5339999999999465</v>
      </c>
      <c r="V230" s="64">
        <f t="shared" si="13"/>
        <v>0.10328051632269647</v>
      </c>
      <c r="W230" s="62" t="str">
        <f t="shared" si="14"/>
        <v/>
      </c>
    </row>
    <row r="231" spans="20:23" ht="15.6" x14ac:dyDescent="0.3">
      <c r="T231" s="63">
        <f t="shared" si="15"/>
        <v>-1.6380000000000356</v>
      </c>
      <c r="U231" s="65">
        <f t="shared" si="12"/>
        <v>7.542999999999946</v>
      </c>
      <c r="V231" s="64">
        <f t="shared" si="13"/>
        <v>0.10430243895579772</v>
      </c>
      <c r="W231" s="62" t="str">
        <f t="shared" si="14"/>
        <v/>
      </c>
    </row>
    <row r="232" spans="20:23" ht="15.6" x14ac:dyDescent="0.3">
      <c r="T232" s="63">
        <f t="shared" si="15"/>
        <v>-1.6320000000000356</v>
      </c>
      <c r="U232" s="65">
        <f t="shared" si="12"/>
        <v>7.5519999999999463</v>
      </c>
      <c r="V232" s="64">
        <f t="shared" si="13"/>
        <v>0.1053306811638294</v>
      </c>
      <c r="W232" s="62" t="str">
        <f t="shared" si="14"/>
        <v/>
      </c>
    </row>
    <row r="233" spans="20:23" ht="15.6" x14ac:dyDescent="0.3">
      <c r="T233" s="63">
        <f t="shared" si="15"/>
        <v>-1.6260000000000356</v>
      </c>
      <c r="U233" s="65">
        <f t="shared" si="12"/>
        <v>7.5609999999999467</v>
      </c>
      <c r="V233" s="64">
        <f t="shared" si="13"/>
        <v>0.10636523084988316</v>
      </c>
      <c r="W233" s="62" t="str">
        <f t="shared" si="14"/>
        <v/>
      </c>
    </row>
    <row r="234" spans="20:23" ht="15.6" x14ac:dyDescent="0.3">
      <c r="T234" s="63">
        <f t="shared" si="15"/>
        <v>-1.6200000000000356</v>
      </c>
      <c r="U234" s="65">
        <f t="shared" si="12"/>
        <v>7.569999999999947</v>
      </c>
      <c r="V234" s="64">
        <f t="shared" si="13"/>
        <v>0.10740607511347761</v>
      </c>
      <c r="W234" s="62" t="str">
        <f t="shared" si="14"/>
        <v/>
      </c>
    </row>
    <row r="235" spans="20:23" ht="15.6" x14ac:dyDescent="0.3">
      <c r="T235" s="63">
        <f t="shared" si="15"/>
        <v>-1.6140000000000356</v>
      </c>
      <c r="U235" s="65">
        <f t="shared" si="12"/>
        <v>7.5789999999999464</v>
      </c>
      <c r="V235" s="64">
        <f t="shared" si="13"/>
        <v>0.10845320024453257</v>
      </c>
      <c r="W235" s="62" t="str">
        <f t="shared" si="14"/>
        <v/>
      </c>
    </row>
    <row r="236" spans="20:23" ht="15.6" x14ac:dyDescent="0.3">
      <c r="T236" s="63">
        <f t="shared" si="15"/>
        <v>-1.6080000000000356</v>
      </c>
      <c r="U236" s="65">
        <f t="shared" si="12"/>
        <v>7.5879999999999468</v>
      </c>
      <c r="V236" s="64">
        <f t="shared" si="13"/>
        <v>0.10950659171743049</v>
      </c>
      <c r="W236" s="62" t="str">
        <f t="shared" si="14"/>
        <v/>
      </c>
    </row>
    <row r="237" spans="20:23" ht="15.6" x14ac:dyDescent="0.3">
      <c r="T237" s="63">
        <f t="shared" si="15"/>
        <v>-1.6020000000000356</v>
      </c>
      <c r="U237" s="65">
        <f t="shared" si="12"/>
        <v>7.5969999999999462</v>
      </c>
      <c r="V237" s="64">
        <f t="shared" si="13"/>
        <v>0.11056623418516773</v>
      </c>
      <c r="W237" s="62" t="str">
        <f t="shared" si="14"/>
        <v/>
      </c>
    </row>
    <row r="238" spans="20:23" ht="15.6" x14ac:dyDescent="0.3">
      <c r="T238" s="63">
        <f t="shared" si="15"/>
        <v>-1.5960000000000356</v>
      </c>
      <c r="U238" s="65">
        <f t="shared" si="12"/>
        <v>7.6059999999999466</v>
      </c>
      <c r="V238" s="64">
        <f t="shared" si="13"/>
        <v>0.11163211147359701</v>
      </c>
      <c r="W238" s="62" t="str">
        <f t="shared" si="14"/>
        <v/>
      </c>
    </row>
    <row r="239" spans="20:23" ht="15.6" x14ac:dyDescent="0.3">
      <c r="T239" s="63">
        <f t="shared" si="15"/>
        <v>-1.5900000000000356</v>
      </c>
      <c r="U239" s="65">
        <f t="shared" si="12"/>
        <v>7.6149999999999469</v>
      </c>
      <c r="V239" s="64">
        <f t="shared" si="13"/>
        <v>0.1127042065757642</v>
      </c>
      <c r="W239" s="62" t="str">
        <f t="shared" si="14"/>
        <v/>
      </c>
    </row>
    <row r="240" spans="20:23" ht="15.6" x14ac:dyDescent="0.3">
      <c r="T240" s="63">
        <f t="shared" si="15"/>
        <v>-1.5840000000000356</v>
      </c>
      <c r="U240" s="65">
        <f t="shared" si="12"/>
        <v>7.6239999999999464</v>
      </c>
      <c r="V240" s="64">
        <f t="shared" si="13"/>
        <v>0.11378250164634034</v>
      </c>
      <c r="W240" s="62" t="str">
        <f t="shared" si="14"/>
        <v/>
      </c>
    </row>
    <row r="241" spans="20:23" ht="15.6" x14ac:dyDescent="0.3">
      <c r="T241" s="63">
        <f t="shared" si="15"/>
        <v>-1.5780000000000356</v>
      </c>
      <c r="U241" s="65">
        <f t="shared" si="12"/>
        <v>7.6329999999999467</v>
      </c>
      <c r="V241" s="64">
        <f t="shared" si="13"/>
        <v>0.11486697799615256</v>
      </c>
      <c r="W241" s="62" t="str">
        <f t="shared" si="14"/>
        <v/>
      </c>
    </row>
    <row r="242" spans="20:23" ht="15.6" x14ac:dyDescent="0.3">
      <c r="T242" s="63">
        <f t="shared" si="15"/>
        <v>-1.5720000000000356</v>
      </c>
      <c r="U242" s="65">
        <f t="shared" si="12"/>
        <v>7.6419999999999462</v>
      </c>
      <c r="V242" s="64">
        <f t="shared" si="13"/>
        <v>0.11595761608681431</v>
      </c>
      <c r="W242" s="62" t="str">
        <f t="shared" si="14"/>
        <v/>
      </c>
    </row>
    <row r="243" spans="20:23" ht="15.6" x14ac:dyDescent="0.3">
      <c r="T243" s="63">
        <f t="shared" si="15"/>
        <v>-1.5660000000000356</v>
      </c>
      <c r="U243" s="65">
        <f t="shared" si="12"/>
        <v>7.6509999999999465</v>
      </c>
      <c r="V243" s="64">
        <f t="shared" si="13"/>
        <v>0.11705439552545874</v>
      </c>
      <c r="W243" s="62" t="str">
        <f t="shared" si="14"/>
        <v/>
      </c>
    </row>
    <row r="244" spans="20:23" ht="15.6" x14ac:dyDescent="0.3">
      <c r="T244" s="63">
        <f t="shared" si="15"/>
        <v>-1.5600000000000356</v>
      </c>
      <c r="U244" s="65">
        <f t="shared" si="12"/>
        <v>7.6599999999999469</v>
      </c>
      <c r="V244" s="64">
        <f t="shared" si="13"/>
        <v>0.11815729505957571</v>
      </c>
      <c r="W244" s="62" t="str">
        <f t="shared" si="14"/>
        <v/>
      </c>
    </row>
    <row r="245" spans="20:23" ht="15.6" x14ac:dyDescent="0.3">
      <c r="T245" s="63">
        <f t="shared" si="15"/>
        <v>-1.5540000000000356</v>
      </c>
      <c r="U245" s="65">
        <f t="shared" si="12"/>
        <v>7.6689999999999472</v>
      </c>
      <c r="V245" s="64">
        <f t="shared" si="13"/>
        <v>0.11926629257195605</v>
      </c>
      <c r="W245" s="62" t="str">
        <f t="shared" si="14"/>
        <v/>
      </c>
    </row>
    <row r="246" spans="20:23" ht="15.6" x14ac:dyDescent="0.3">
      <c r="T246" s="63">
        <f t="shared" si="15"/>
        <v>-1.5480000000000356</v>
      </c>
      <c r="U246" s="65">
        <f t="shared" si="12"/>
        <v>7.6779999999999466</v>
      </c>
      <c r="V246" s="64">
        <f t="shared" si="13"/>
        <v>0.12038136507574382</v>
      </c>
      <c r="W246" s="62" t="str">
        <f t="shared" si="14"/>
        <v/>
      </c>
    </row>
    <row r="247" spans="20:23" ht="15.6" x14ac:dyDescent="0.3">
      <c r="T247" s="63">
        <f t="shared" si="15"/>
        <v>-1.5420000000000356</v>
      </c>
      <c r="U247" s="65">
        <f t="shared" si="12"/>
        <v>7.6869999999999461</v>
      </c>
      <c r="V247" s="64">
        <f t="shared" si="13"/>
        <v>0.1215024887096</v>
      </c>
      <c r="W247" s="62" t="str">
        <f t="shared" si="14"/>
        <v/>
      </c>
    </row>
    <row r="248" spans="20:23" ht="15.6" x14ac:dyDescent="0.3">
      <c r="T248" s="63">
        <f t="shared" si="15"/>
        <v>-1.5360000000000356</v>
      </c>
      <c r="U248" s="65">
        <f t="shared" si="12"/>
        <v>7.6959999999999464</v>
      </c>
      <c r="V248" s="64">
        <f t="shared" si="13"/>
        <v>0.1226296387329783</v>
      </c>
      <c r="W248" s="62" t="str">
        <f t="shared" si="14"/>
        <v/>
      </c>
    </row>
    <row r="249" spans="20:23" ht="15.6" x14ac:dyDescent="0.3">
      <c r="T249" s="63">
        <f t="shared" si="15"/>
        <v>-1.5300000000000356</v>
      </c>
      <c r="U249" s="65">
        <f t="shared" si="12"/>
        <v>7.7049999999999468</v>
      </c>
      <c r="V249" s="64">
        <f t="shared" si="13"/>
        <v>0.1237627895215164</v>
      </c>
      <c r="W249" s="62" t="str">
        <f t="shared" si="14"/>
        <v/>
      </c>
    </row>
    <row r="250" spans="20:23" ht="15.6" x14ac:dyDescent="0.3">
      <c r="T250" s="63">
        <f t="shared" si="15"/>
        <v>-1.5240000000000355</v>
      </c>
      <c r="U250" s="65">
        <f t="shared" si="12"/>
        <v>7.7139999999999471</v>
      </c>
      <c r="V250" s="64">
        <f t="shared" si="13"/>
        <v>0.12490191456254397</v>
      </c>
      <c r="W250" s="62" t="str">
        <f t="shared" si="14"/>
        <v/>
      </c>
    </row>
    <row r="251" spans="20:23" ht="15.6" x14ac:dyDescent="0.3">
      <c r="T251" s="63">
        <f t="shared" si="15"/>
        <v>-1.5180000000000355</v>
      </c>
      <c r="U251" s="65">
        <f t="shared" si="12"/>
        <v>7.7229999999999466</v>
      </c>
      <c r="V251" s="64">
        <f t="shared" si="13"/>
        <v>0.12604698645070977</v>
      </c>
      <c r="W251" s="62" t="str">
        <f t="shared" si="14"/>
        <v/>
      </c>
    </row>
    <row r="252" spans="20:23" ht="15.6" x14ac:dyDescent="0.3">
      <c r="T252" s="63">
        <f t="shared" si="15"/>
        <v>-1.5120000000000355</v>
      </c>
      <c r="U252" s="65">
        <f t="shared" si="12"/>
        <v>7.7319999999999469</v>
      </c>
      <c r="V252" s="64">
        <f t="shared" si="13"/>
        <v>0.12719797688372964</v>
      </c>
      <c r="W252" s="62" t="str">
        <f t="shared" si="14"/>
        <v/>
      </c>
    </row>
    <row r="253" spans="20:23" ht="15.6" x14ac:dyDescent="0.3">
      <c r="T253" s="63">
        <f t="shared" si="15"/>
        <v>-1.5060000000000355</v>
      </c>
      <c r="U253" s="65">
        <f t="shared" si="12"/>
        <v>7.7409999999999464</v>
      </c>
      <c r="V253" s="64">
        <f t="shared" si="13"/>
        <v>0.12835485665825822</v>
      </c>
      <c r="W253" s="62" t="str">
        <f t="shared" si="14"/>
        <v/>
      </c>
    </row>
    <row r="254" spans="20:23" ht="15.6" x14ac:dyDescent="0.3">
      <c r="T254" s="63">
        <f t="shared" si="15"/>
        <v>-1.5000000000000355</v>
      </c>
      <c r="U254" s="65">
        <f t="shared" si="12"/>
        <v>7.7499999999999467</v>
      </c>
      <c r="V254" s="64">
        <f t="shared" si="13"/>
        <v>0.12951759566588483</v>
      </c>
      <c r="W254" s="62" t="str">
        <f t="shared" si="14"/>
        <v/>
      </c>
    </row>
    <row r="255" spans="20:23" ht="15.6" x14ac:dyDescent="0.3">
      <c r="T255" s="63">
        <f t="shared" si="15"/>
        <v>-1.4940000000000355</v>
      </c>
      <c r="U255" s="65">
        <f t="shared" si="12"/>
        <v>7.7589999999999471</v>
      </c>
      <c r="V255" s="64">
        <f t="shared" si="13"/>
        <v>0.13068616288925758</v>
      </c>
      <c r="W255" s="62" t="str">
        <f t="shared" si="14"/>
        <v/>
      </c>
    </row>
    <row r="256" spans="20:23" ht="15.6" x14ac:dyDescent="0.3">
      <c r="T256" s="63">
        <f t="shared" si="15"/>
        <v>-1.4880000000000355</v>
      </c>
      <c r="U256" s="65">
        <f t="shared" si="12"/>
        <v>7.7679999999999465</v>
      </c>
      <c r="V256" s="64">
        <f t="shared" si="13"/>
        <v>0.13186052639833584</v>
      </c>
      <c r="W256" s="62" t="str">
        <f t="shared" si="14"/>
        <v/>
      </c>
    </row>
    <row r="257" spans="20:23" ht="15.6" x14ac:dyDescent="0.3">
      <c r="T257" s="63">
        <f t="shared" si="15"/>
        <v>-1.4820000000000355</v>
      </c>
      <c r="U257" s="65">
        <f t="shared" si="12"/>
        <v>7.7769999999999468</v>
      </c>
      <c r="V257" s="64">
        <f t="shared" si="13"/>
        <v>0.13304065334677431</v>
      </c>
      <c r="W257" s="62" t="str">
        <f t="shared" si="14"/>
        <v/>
      </c>
    </row>
    <row r="258" spans="20:23" ht="15.6" x14ac:dyDescent="0.3">
      <c r="T258" s="63">
        <f t="shared" si="15"/>
        <v>-1.4760000000000355</v>
      </c>
      <c r="U258" s="65">
        <f t="shared" si="12"/>
        <v>7.7859999999999463</v>
      </c>
      <c r="V258" s="64">
        <f t="shared" si="13"/>
        <v>0.13422650996843999</v>
      </c>
      <c r="W258" s="62" t="str">
        <f t="shared" si="14"/>
        <v/>
      </c>
    </row>
    <row r="259" spans="20:23" ht="15.6" x14ac:dyDescent="0.3">
      <c r="T259" s="63">
        <f t="shared" si="15"/>
        <v>-1.4700000000000355</v>
      </c>
      <c r="U259" s="65">
        <f t="shared" si="12"/>
        <v>7.7949999999999466</v>
      </c>
      <c r="V259" s="64">
        <f t="shared" si="13"/>
        <v>0.13541806157406425</v>
      </c>
      <c r="W259" s="62" t="str">
        <f t="shared" si="14"/>
        <v/>
      </c>
    </row>
    <row r="260" spans="20:23" ht="15.6" x14ac:dyDescent="0.3">
      <c r="T260" s="63">
        <f t="shared" si="15"/>
        <v>-1.4640000000000355</v>
      </c>
      <c r="U260" s="65">
        <f t="shared" si="12"/>
        <v>7.803999999999947</v>
      </c>
      <c r="V260" s="64">
        <f t="shared" si="13"/>
        <v>0.13661527254803188</v>
      </c>
      <c r="W260" s="62" t="str">
        <f t="shared" si="14"/>
        <v/>
      </c>
    </row>
    <row r="261" spans="20:23" ht="15.6" x14ac:dyDescent="0.3">
      <c r="T261" s="63">
        <f t="shared" si="15"/>
        <v>-1.4580000000000355</v>
      </c>
      <c r="U261" s="65">
        <f t="shared" ref="U261:U324" si="16">$I$2+T261*$M$2</f>
        <v>7.8129999999999473</v>
      </c>
      <c r="V261" s="64">
        <f t="shared" ref="V261:V324" si="17">_xlfn.NORM.S.DIST(T261,0)</f>
        <v>0.13781810634530928</v>
      </c>
      <c r="W261" s="62" t="str">
        <f t="shared" ref="W261:W324" si="18">IF(AND(U261&gt;=$R$2,U261&lt;=$S$2),V261,"")</f>
        <v/>
      </c>
    </row>
    <row r="262" spans="20:23" ht="15.6" x14ac:dyDescent="0.3">
      <c r="T262" s="63">
        <f t="shared" ref="T262:T325" si="19">T261+0.006</f>
        <v>-1.4520000000000355</v>
      </c>
      <c r="U262" s="65">
        <f t="shared" si="16"/>
        <v>7.8219999999999468</v>
      </c>
      <c r="V262" s="64">
        <f t="shared" si="17"/>
        <v>0.13902652548851308</v>
      </c>
      <c r="W262" s="62" t="str">
        <f t="shared" si="18"/>
        <v/>
      </c>
    </row>
    <row r="263" spans="20:23" ht="15.6" x14ac:dyDescent="0.3">
      <c r="T263" s="63">
        <f t="shared" si="19"/>
        <v>-1.4460000000000355</v>
      </c>
      <c r="U263" s="65">
        <f t="shared" si="16"/>
        <v>7.8309999999999462</v>
      </c>
      <c r="V263" s="64">
        <f t="shared" si="17"/>
        <v>0.14024049156512172</v>
      </c>
      <c r="W263" s="62" t="str">
        <f t="shared" si="18"/>
        <v/>
      </c>
    </row>
    <row r="264" spans="20:23" ht="15.6" x14ac:dyDescent="0.3">
      <c r="T264" s="63">
        <f t="shared" si="19"/>
        <v>-1.4400000000000355</v>
      </c>
      <c r="U264" s="65">
        <f t="shared" si="16"/>
        <v>7.8399999999999466</v>
      </c>
      <c r="V264" s="64">
        <f t="shared" si="17"/>
        <v>0.14145996522483156</v>
      </c>
      <c r="W264" s="62" t="str">
        <f t="shared" si="18"/>
        <v/>
      </c>
    </row>
    <row r="265" spans="20:23" ht="15.6" x14ac:dyDescent="0.3">
      <c r="T265" s="63">
        <f t="shared" si="19"/>
        <v>-1.4340000000000355</v>
      </c>
      <c r="U265" s="65">
        <f t="shared" si="16"/>
        <v>7.8489999999999469</v>
      </c>
      <c r="V265" s="64">
        <f t="shared" si="17"/>
        <v>0.14268490617705926</v>
      </c>
      <c r="W265" s="62" t="str">
        <f t="shared" si="18"/>
        <v/>
      </c>
    </row>
    <row r="266" spans="20:23" ht="15.6" x14ac:dyDescent="0.3">
      <c r="T266" s="63">
        <f t="shared" si="19"/>
        <v>-1.4280000000000355</v>
      </c>
      <c r="U266" s="65">
        <f t="shared" si="16"/>
        <v>7.8579999999999472</v>
      </c>
      <c r="V266" s="64">
        <f t="shared" si="17"/>
        <v>0.14391527318859257</v>
      </c>
      <c r="W266" s="62" t="str">
        <f t="shared" si="18"/>
        <v/>
      </c>
    </row>
    <row r="267" spans="20:23" ht="15.6" x14ac:dyDescent="0.3">
      <c r="T267" s="63">
        <f t="shared" si="19"/>
        <v>-1.4220000000000355</v>
      </c>
      <c r="U267" s="65">
        <f t="shared" si="16"/>
        <v>7.8669999999999467</v>
      </c>
      <c r="V267" s="64">
        <f t="shared" si="17"/>
        <v>0.14515102408139099</v>
      </c>
      <c r="W267" s="62" t="str">
        <f t="shared" si="18"/>
        <v/>
      </c>
    </row>
    <row r="268" spans="20:23" ht="15.6" x14ac:dyDescent="0.3">
      <c r="T268" s="63">
        <f t="shared" si="19"/>
        <v>-1.4160000000000355</v>
      </c>
      <c r="U268" s="65">
        <f t="shared" si="16"/>
        <v>7.875999999999947</v>
      </c>
      <c r="V268" s="64">
        <f t="shared" si="17"/>
        <v>0.14639211573053823</v>
      </c>
      <c r="W268" s="62" t="str">
        <f t="shared" si="18"/>
        <v/>
      </c>
    </row>
    <row r="269" spans="20:23" ht="15.6" x14ac:dyDescent="0.3">
      <c r="T269" s="63">
        <f t="shared" si="19"/>
        <v>-1.4100000000000354</v>
      </c>
      <c r="U269" s="65">
        <f t="shared" si="16"/>
        <v>7.8849999999999465</v>
      </c>
      <c r="V269" s="64">
        <f t="shared" si="17"/>
        <v>0.14763850406234835</v>
      </c>
      <c r="W269" s="62" t="str">
        <f t="shared" si="18"/>
        <v/>
      </c>
    </row>
    <row r="270" spans="20:23" ht="15.6" x14ac:dyDescent="0.3">
      <c r="T270" s="63">
        <f t="shared" si="19"/>
        <v>-1.4040000000000354</v>
      </c>
      <c r="U270" s="65">
        <f t="shared" si="16"/>
        <v>7.8939999999999468</v>
      </c>
      <c r="V270" s="64">
        <f t="shared" si="17"/>
        <v>0.14889014405262696</v>
      </c>
      <c r="W270" s="62" t="str">
        <f t="shared" si="18"/>
        <v/>
      </c>
    </row>
    <row r="271" spans="20:23" ht="15.6" x14ac:dyDescent="0.3">
      <c r="T271" s="63">
        <f t="shared" si="19"/>
        <v>-1.3980000000000354</v>
      </c>
      <c r="U271" s="65">
        <f t="shared" si="16"/>
        <v>7.9029999999999472</v>
      </c>
      <c r="V271" s="64">
        <f t="shared" si="17"/>
        <v>0.15014698972508961</v>
      </c>
      <c r="W271" s="62" t="str">
        <f t="shared" si="18"/>
        <v/>
      </c>
    </row>
    <row r="272" spans="20:23" ht="15.6" x14ac:dyDescent="0.3">
      <c r="T272" s="63">
        <f t="shared" si="19"/>
        <v>-1.3920000000000354</v>
      </c>
      <c r="U272" s="65">
        <f t="shared" si="16"/>
        <v>7.9119999999999466</v>
      </c>
      <c r="V272" s="64">
        <f t="shared" si="17"/>
        <v>0.15140899414993877</v>
      </c>
      <c r="W272" s="62" t="str">
        <f t="shared" si="18"/>
        <v/>
      </c>
    </row>
    <row r="273" spans="20:23" ht="15.6" x14ac:dyDescent="0.3">
      <c r="T273" s="63">
        <f t="shared" si="19"/>
        <v>-1.3860000000000354</v>
      </c>
      <c r="U273" s="65">
        <f t="shared" si="16"/>
        <v>7.920999999999947</v>
      </c>
      <c r="V273" s="64">
        <f t="shared" si="17"/>
        <v>0.15267610944260099</v>
      </c>
      <c r="W273" s="62" t="str">
        <f t="shared" si="18"/>
        <v/>
      </c>
    </row>
    <row r="274" spans="20:23" ht="15.6" x14ac:dyDescent="0.3">
      <c r="T274" s="63">
        <f t="shared" si="19"/>
        <v>-1.3800000000000354</v>
      </c>
      <c r="U274" s="65">
        <f t="shared" si="16"/>
        <v>7.9299999999999464</v>
      </c>
      <c r="V274" s="64">
        <f t="shared" si="17"/>
        <v>0.15394828676262617</v>
      </c>
      <c r="W274" s="62" t="str">
        <f t="shared" si="18"/>
        <v/>
      </c>
    </row>
    <row r="275" spans="20:23" ht="15.6" x14ac:dyDescent="0.3">
      <c r="T275" s="63">
        <f t="shared" si="19"/>
        <v>-1.3740000000000354</v>
      </c>
      <c r="U275" s="65">
        <f t="shared" si="16"/>
        <v>7.9389999999999468</v>
      </c>
      <c r="V275" s="64">
        <f t="shared" si="17"/>
        <v>0.15522547631275041</v>
      </c>
      <c r="W275" s="62" t="str">
        <f t="shared" si="18"/>
        <v/>
      </c>
    </row>
    <row r="276" spans="20:23" ht="15.6" x14ac:dyDescent="0.3">
      <c r="T276" s="63">
        <f t="shared" si="19"/>
        <v>-1.3680000000000354</v>
      </c>
      <c r="U276" s="65">
        <f t="shared" si="16"/>
        <v>7.9479999999999471</v>
      </c>
      <c r="V276" s="64">
        <f t="shared" si="17"/>
        <v>0.15650762733812376</v>
      </c>
      <c r="W276" s="62" t="str">
        <f t="shared" si="18"/>
        <v/>
      </c>
    </row>
    <row r="277" spans="20:23" ht="15.6" x14ac:dyDescent="0.3">
      <c r="T277" s="63">
        <f t="shared" si="19"/>
        <v>-1.3620000000000354</v>
      </c>
      <c r="U277" s="65">
        <f t="shared" si="16"/>
        <v>7.9569999999999474</v>
      </c>
      <c r="V277" s="64">
        <f t="shared" si="17"/>
        <v>0.15779468812570469</v>
      </c>
      <c r="W277" s="62" t="str">
        <f t="shared" si="18"/>
        <v/>
      </c>
    </row>
    <row r="278" spans="20:23" ht="15.6" x14ac:dyDescent="0.3">
      <c r="T278" s="63">
        <f t="shared" si="19"/>
        <v>-1.3560000000000354</v>
      </c>
      <c r="U278" s="65">
        <f t="shared" si="16"/>
        <v>7.9659999999999469</v>
      </c>
      <c r="V278" s="64">
        <f t="shared" si="17"/>
        <v>0.15908660600382299</v>
      </c>
      <c r="W278" s="62" t="str">
        <f t="shared" si="18"/>
        <v/>
      </c>
    </row>
    <row r="279" spans="20:23" ht="15.6" x14ac:dyDescent="0.3">
      <c r="T279" s="63">
        <f t="shared" si="19"/>
        <v>-1.3500000000000354</v>
      </c>
      <c r="U279" s="65">
        <f t="shared" si="16"/>
        <v>7.9749999999999464</v>
      </c>
      <c r="V279" s="64">
        <f t="shared" si="17"/>
        <v>0.16038332734191196</v>
      </c>
      <c r="W279" s="62" t="str">
        <f t="shared" si="18"/>
        <v/>
      </c>
    </row>
    <row r="280" spans="20:23" ht="15.6" x14ac:dyDescent="0.3">
      <c r="T280" s="63">
        <f t="shared" si="19"/>
        <v>-1.3440000000000354</v>
      </c>
      <c r="U280" s="65">
        <f t="shared" si="16"/>
        <v>7.9839999999999467</v>
      </c>
      <c r="V280" s="64">
        <f t="shared" si="17"/>
        <v>0.16168479755041179</v>
      </c>
      <c r="W280" s="62" t="str">
        <f t="shared" si="18"/>
        <v/>
      </c>
    </row>
    <row r="281" spans="20:23" ht="15.6" x14ac:dyDescent="0.3">
      <c r="T281" s="63">
        <f t="shared" si="19"/>
        <v>-1.3380000000000354</v>
      </c>
      <c r="U281" s="65">
        <f t="shared" si="16"/>
        <v>7.992999999999947</v>
      </c>
      <c r="V281" s="64">
        <f t="shared" si="17"/>
        <v>0.16299096108084579</v>
      </c>
      <c r="W281" s="62" t="str">
        <f t="shared" si="18"/>
        <v/>
      </c>
    </row>
    <row r="282" spans="20:23" ht="15.6" x14ac:dyDescent="0.3">
      <c r="T282" s="63">
        <f t="shared" si="19"/>
        <v>-1.3320000000000354</v>
      </c>
      <c r="U282" s="65">
        <f t="shared" si="16"/>
        <v>8.0019999999999474</v>
      </c>
      <c r="V282" s="64">
        <f t="shared" si="17"/>
        <v>0.16430176142607009</v>
      </c>
      <c r="W282" s="62" t="str">
        <f t="shared" si="18"/>
        <v/>
      </c>
    </row>
    <row r="283" spans="20:23" ht="15.6" x14ac:dyDescent="0.3">
      <c r="T283" s="63">
        <f t="shared" si="19"/>
        <v>-1.3260000000000354</v>
      </c>
      <c r="U283" s="65">
        <f t="shared" si="16"/>
        <v>8.0109999999999459</v>
      </c>
      <c r="V283" s="64">
        <f t="shared" si="17"/>
        <v>0.16561714112069884</v>
      </c>
      <c r="W283" s="62" t="str">
        <f t="shared" si="18"/>
        <v/>
      </c>
    </row>
    <row r="284" spans="20:23" ht="15.6" x14ac:dyDescent="0.3">
      <c r="T284" s="63">
        <f t="shared" si="19"/>
        <v>-1.3200000000000354</v>
      </c>
      <c r="U284" s="65">
        <f t="shared" si="16"/>
        <v>8.0199999999999463</v>
      </c>
      <c r="V284" s="64">
        <f t="shared" si="17"/>
        <v>0.16693704174170601</v>
      </c>
      <c r="W284" s="62" t="str">
        <f t="shared" si="18"/>
        <v/>
      </c>
    </row>
    <row r="285" spans="20:23" ht="15.6" x14ac:dyDescent="0.3">
      <c r="T285" s="63">
        <f t="shared" si="19"/>
        <v>-1.3140000000000354</v>
      </c>
      <c r="U285" s="65">
        <f t="shared" si="16"/>
        <v>8.0289999999999466</v>
      </c>
      <c r="V285" s="64">
        <f t="shared" si="17"/>
        <v>0.16826140390920519</v>
      </c>
      <c r="W285" s="62" t="str">
        <f t="shared" si="18"/>
        <v/>
      </c>
    </row>
    <row r="286" spans="20:23" ht="15.6" x14ac:dyDescent="0.3">
      <c r="T286" s="63">
        <f t="shared" si="19"/>
        <v>-1.3080000000000354</v>
      </c>
      <c r="U286" s="65">
        <f t="shared" si="16"/>
        <v>8.037999999999947</v>
      </c>
      <c r="V286" s="64">
        <f t="shared" si="17"/>
        <v>0.16959016728740797</v>
      </c>
      <c r="W286" s="62" t="str">
        <f t="shared" si="18"/>
        <v/>
      </c>
    </row>
    <row r="287" spans="20:23" ht="15.6" x14ac:dyDescent="0.3">
      <c r="T287" s="63">
        <f t="shared" si="19"/>
        <v>-1.3020000000000354</v>
      </c>
      <c r="U287" s="65">
        <f t="shared" si="16"/>
        <v>8.0469999999999473</v>
      </c>
      <c r="V287" s="64">
        <f t="shared" si="17"/>
        <v>0.1709232705857637</v>
      </c>
      <c r="W287" s="62" t="str">
        <f t="shared" si="18"/>
        <v/>
      </c>
    </row>
    <row r="288" spans="20:23" ht="15.6" x14ac:dyDescent="0.3">
      <c r="T288" s="63">
        <f t="shared" si="19"/>
        <v>-1.2960000000000353</v>
      </c>
      <c r="U288" s="65">
        <f t="shared" si="16"/>
        <v>8.0559999999999476</v>
      </c>
      <c r="V288" s="64">
        <f t="shared" si="17"/>
        <v>0.17226065156027973</v>
      </c>
      <c r="W288" s="62" t="str">
        <f t="shared" si="18"/>
        <v/>
      </c>
    </row>
    <row r="289" spans="20:23" ht="15.6" x14ac:dyDescent="0.3">
      <c r="T289" s="63">
        <f t="shared" si="19"/>
        <v>-1.2900000000000353</v>
      </c>
      <c r="U289" s="65">
        <f t="shared" si="16"/>
        <v>8.064999999999948</v>
      </c>
      <c r="V289" s="64">
        <f t="shared" si="17"/>
        <v>0.17360224701502508</v>
      </c>
      <c r="W289" s="62" t="str">
        <f t="shared" si="18"/>
        <v/>
      </c>
    </row>
    <row r="290" spans="20:23" ht="15.6" x14ac:dyDescent="0.3">
      <c r="T290" s="63">
        <f t="shared" si="19"/>
        <v>-1.2840000000000353</v>
      </c>
      <c r="U290" s="65">
        <f t="shared" si="16"/>
        <v>8.0739999999999466</v>
      </c>
      <c r="V290" s="64">
        <f t="shared" si="17"/>
        <v>0.17494799280381751</v>
      </c>
      <c r="W290" s="62" t="str">
        <f t="shared" si="18"/>
        <v/>
      </c>
    </row>
    <row r="291" spans="20:23" ht="15.6" x14ac:dyDescent="0.3">
      <c r="T291" s="63">
        <f t="shared" si="19"/>
        <v>-1.2780000000000353</v>
      </c>
      <c r="U291" s="65">
        <f t="shared" si="16"/>
        <v>8.0829999999999469</v>
      </c>
      <c r="V291" s="64">
        <f t="shared" si="17"/>
        <v>0.17629782383209566</v>
      </c>
      <c r="W291" s="62" t="str">
        <f t="shared" si="18"/>
        <v/>
      </c>
    </row>
    <row r="292" spans="20:23" ht="15.6" x14ac:dyDescent="0.3">
      <c r="T292" s="63">
        <f t="shared" si="19"/>
        <v>-1.2720000000000353</v>
      </c>
      <c r="U292" s="65">
        <f t="shared" si="16"/>
        <v>8.0919999999999472</v>
      </c>
      <c r="V292" s="64">
        <f t="shared" si="17"/>
        <v>0.17765167405897717</v>
      </c>
      <c r="W292" s="62" t="str">
        <f t="shared" si="18"/>
        <v/>
      </c>
    </row>
    <row r="293" spans="20:23" ht="15.6" x14ac:dyDescent="0.3">
      <c r="T293" s="63">
        <f t="shared" si="19"/>
        <v>-1.2660000000000353</v>
      </c>
      <c r="U293" s="65">
        <f t="shared" si="16"/>
        <v>8.1009999999999476</v>
      </c>
      <c r="V293" s="64">
        <f t="shared" si="17"/>
        <v>0.17900947649950341</v>
      </c>
      <c r="W293" s="62" t="str">
        <f t="shared" si="18"/>
        <v/>
      </c>
    </row>
    <row r="294" spans="20:23" ht="15.6" x14ac:dyDescent="0.3">
      <c r="T294" s="63">
        <f t="shared" si="19"/>
        <v>-1.2600000000000353</v>
      </c>
      <c r="U294" s="65">
        <f t="shared" si="16"/>
        <v>8.1099999999999461</v>
      </c>
      <c r="V294" s="64">
        <f t="shared" si="17"/>
        <v>0.18037116322707233</v>
      </c>
      <c r="W294" s="62" t="str">
        <f t="shared" si="18"/>
        <v/>
      </c>
    </row>
    <row r="295" spans="20:23" ht="15.6" x14ac:dyDescent="0.3">
      <c r="T295" s="63">
        <f t="shared" si="19"/>
        <v>-1.2540000000000353</v>
      </c>
      <c r="U295" s="65">
        <f t="shared" si="16"/>
        <v>8.1189999999999465</v>
      </c>
      <c r="V295" s="64">
        <f t="shared" si="17"/>
        <v>0.18173666537605998</v>
      </c>
      <c r="W295" s="62" t="str">
        <f t="shared" si="18"/>
        <v/>
      </c>
    </row>
    <row r="296" spans="20:23" ht="15.6" x14ac:dyDescent="0.3">
      <c r="T296" s="63">
        <f t="shared" si="19"/>
        <v>-1.2480000000000353</v>
      </c>
      <c r="U296" s="65">
        <f t="shared" si="16"/>
        <v>8.1279999999999468</v>
      </c>
      <c r="V296" s="64">
        <f t="shared" si="17"/>
        <v>0.18310591314463184</v>
      </c>
      <c r="W296" s="62" t="str">
        <f t="shared" si="18"/>
        <v/>
      </c>
    </row>
    <row r="297" spans="20:23" ht="15.6" x14ac:dyDescent="0.3">
      <c r="T297" s="63">
        <f t="shared" si="19"/>
        <v>-1.2420000000000353</v>
      </c>
      <c r="U297" s="65">
        <f t="shared" si="16"/>
        <v>8.1369999999999472</v>
      </c>
      <c r="V297" s="64">
        <f t="shared" si="17"/>
        <v>0.18447883579774427</v>
      </c>
      <c r="W297" s="62" t="str">
        <f t="shared" si="18"/>
        <v/>
      </c>
    </row>
    <row r="298" spans="20:23" ht="15.6" x14ac:dyDescent="0.3">
      <c r="T298" s="63">
        <f t="shared" si="19"/>
        <v>-1.2360000000000353</v>
      </c>
      <c r="U298" s="65">
        <f t="shared" si="16"/>
        <v>8.1459999999999475</v>
      </c>
      <c r="V298" s="64">
        <f t="shared" si="17"/>
        <v>0.1858553616703377</v>
      </c>
      <c r="W298" s="62" t="str">
        <f t="shared" si="18"/>
        <v/>
      </c>
    </row>
    <row r="299" spans="20:23" ht="15.6" x14ac:dyDescent="0.3">
      <c r="T299" s="63">
        <f t="shared" si="19"/>
        <v>-1.2300000000000353</v>
      </c>
      <c r="U299" s="65">
        <f t="shared" si="16"/>
        <v>8.1549999999999478</v>
      </c>
      <c r="V299" s="64">
        <f t="shared" si="17"/>
        <v>0.18723541817072142</v>
      </c>
      <c r="W299" s="62" t="str">
        <f t="shared" si="18"/>
        <v/>
      </c>
    </row>
    <row r="300" spans="20:23" ht="15.6" x14ac:dyDescent="0.3">
      <c r="T300" s="63">
        <f t="shared" si="19"/>
        <v>-1.2240000000000353</v>
      </c>
      <c r="U300" s="65">
        <f t="shared" si="16"/>
        <v>8.1639999999999464</v>
      </c>
      <c r="V300" s="64">
        <f t="shared" si="17"/>
        <v>0.18861893178415137</v>
      </c>
      <c r="W300" s="62" t="str">
        <f t="shared" si="18"/>
        <v/>
      </c>
    </row>
    <row r="301" spans="20:23" ht="15.6" x14ac:dyDescent="0.3">
      <c r="T301" s="63">
        <f t="shared" si="19"/>
        <v>-1.2180000000000353</v>
      </c>
      <c r="U301" s="65">
        <f t="shared" si="16"/>
        <v>8.1729999999999468</v>
      </c>
      <c r="V301" s="64">
        <f t="shared" si="17"/>
        <v>0.19000582807660132</v>
      </c>
      <c r="W301" s="62" t="str">
        <f t="shared" si="18"/>
        <v/>
      </c>
    </row>
    <row r="302" spans="20:23" ht="15.6" x14ac:dyDescent="0.3">
      <c r="T302" s="63">
        <f t="shared" si="19"/>
        <v>-1.2120000000000353</v>
      </c>
      <c r="U302" s="65">
        <f t="shared" si="16"/>
        <v>8.1819999999999471</v>
      </c>
      <c r="V302" s="64">
        <f t="shared" si="17"/>
        <v>0.19139603169872788</v>
      </c>
      <c r="W302" s="62" t="str">
        <f t="shared" si="18"/>
        <v/>
      </c>
    </row>
    <row r="303" spans="20:23" ht="15.6" x14ac:dyDescent="0.3">
      <c r="T303" s="63">
        <f t="shared" si="19"/>
        <v>-1.2060000000000353</v>
      </c>
      <c r="U303" s="65">
        <f t="shared" si="16"/>
        <v>8.1909999999999474</v>
      </c>
      <c r="V303" s="64">
        <f t="shared" si="17"/>
        <v>0.19278946639003017</v>
      </c>
      <c r="W303" s="62" t="str">
        <f t="shared" si="18"/>
        <v/>
      </c>
    </row>
    <row r="304" spans="20:23" ht="15.6" x14ac:dyDescent="0.3">
      <c r="T304" s="63">
        <f t="shared" si="19"/>
        <v>-1.2000000000000353</v>
      </c>
      <c r="U304" s="65">
        <f t="shared" si="16"/>
        <v>8.1999999999999478</v>
      </c>
      <c r="V304" s="64">
        <f t="shared" si="17"/>
        <v>0.19418605498320474</v>
      </c>
      <c r="W304" s="62" t="str">
        <f t="shared" si="18"/>
        <v/>
      </c>
    </row>
    <row r="305" spans="20:23" ht="15.6" x14ac:dyDescent="0.3">
      <c r="T305" s="63">
        <f t="shared" si="19"/>
        <v>-1.1940000000000353</v>
      </c>
      <c r="U305" s="65">
        <f t="shared" si="16"/>
        <v>8.2089999999999463</v>
      </c>
      <c r="V305" s="64">
        <f t="shared" si="17"/>
        <v>0.1955857194086959</v>
      </c>
      <c r="W305" s="62" t="str">
        <f t="shared" si="18"/>
        <v/>
      </c>
    </row>
    <row r="306" spans="20:23" ht="15.6" x14ac:dyDescent="0.3">
      <c r="T306" s="63">
        <f t="shared" si="19"/>
        <v>-1.1880000000000353</v>
      </c>
      <c r="U306" s="65">
        <f t="shared" si="16"/>
        <v>8.2179999999999467</v>
      </c>
      <c r="V306" s="64">
        <f t="shared" si="17"/>
        <v>0.19698838069944222</v>
      </c>
      <c r="W306" s="62" t="str">
        <f t="shared" si="18"/>
        <v/>
      </c>
    </row>
    <row r="307" spans="20:23" ht="15.6" x14ac:dyDescent="0.3">
      <c r="T307" s="63">
        <f t="shared" si="19"/>
        <v>-1.1820000000000352</v>
      </c>
      <c r="U307" s="65">
        <f t="shared" si="16"/>
        <v>8.226999999999947</v>
      </c>
      <c r="V307" s="64">
        <f t="shared" si="17"/>
        <v>0.19839395899581935</v>
      </c>
      <c r="W307" s="62" t="str">
        <f t="shared" si="18"/>
        <v/>
      </c>
    </row>
    <row r="308" spans="20:23" ht="15.6" x14ac:dyDescent="0.3">
      <c r="T308" s="63">
        <f t="shared" si="19"/>
        <v>-1.1760000000000352</v>
      </c>
      <c r="U308" s="65">
        <f t="shared" si="16"/>
        <v>8.2359999999999474</v>
      </c>
      <c r="V308" s="64">
        <f t="shared" si="17"/>
        <v>0.19980237355077973</v>
      </c>
      <c r="W308" s="62" t="str">
        <f t="shared" si="18"/>
        <v/>
      </c>
    </row>
    <row r="309" spans="20:23" ht="15.6" x14ac:dyDescent="0.3">
      <c r="T309" s="63">
        <f t="shared" si="19"/>
        <v>-1.1700000000000352</v>
      </c>
      <c r="U309" s="65">
        <f t="shared" si="16"/>
        <v>8.2449999999999477</v>
      </c>
      <c r="V309" s="64">
        <f t="shared" si="17"/>
        <v>0.20121354273518907</v>
      </c>
      <c r="W309" s="62" t="str">
        <f t="shared" si="18"/>
        <v/>
      </c>
    </row>
    <row r="310" spans="20:23" ht="15.6" x14ac:dyDescent="0.3">
      <c r="T310" s="63">
        <f t="shared" si="19"/>
        <v>-1.1640000000000352</v>
      </c>
      <c r="U310" s="65">
        <f t="shared" si="16"/>
        <v>8.253999999999948</v>
      </c>
      <c r="V310" s="64">
        <f t="shared" si="17"/>
        <v>0.20262738404336075</v>
      </c>
      <c r="W310" s="62" t="str">
        <f t="shared" si="18"/>
        <v/>
      </c>
    </row>
    <row r="311" spans="20:23" ht="15.6" x14ac:dyDescent="0.3">
      <c r="T311" s="63">
        <f t="shared" si="19"/>
        <v>-1.1580000000000352</v>
      </c>
      <c r="U311" s="65">
        <f t="shared" si="16"/>
        <v>8.2629999999999466</v>
      </c>
      <c r="V311" s="64">
        <f t="shared" si="17"/>
        <v>0.20404381409878708</v>
      </c>
      <c r="W311" s="62" t="str">
        <f t="shared" si="18"/>
        <v/>
      </c>
    </row>
    <row r="312" spans="20:23" ht="15.6" x14ac:dyDescent="0.3">
      <c r="T312" s="63">
        <f t="shared" si="19"/>
        <v>-1.1520000000000352</v>
      </c>
      <c r="U312" s="65">
        <f t="shared" si="16"/>
        <v>8.271999999999947</v>
      </c>
      <c r="V312" s="64">
        <f t="shared" si="17"/>
        <v>0.20546274866006858</v>
      </c>
      <c r="W312" s="62" t="str">
        <f t="shared" si="18"/>
        <v/>
      </c>
    </row>
    <row r="313" spans="20:23" ht="15.6" x14ac:dyDescent="0.3">
      <c r="T313" s="63">
        <f t="shared" si="19"/>
        <v>-1.1460000000000352</v>
      </c>
      <c r="U313" s="65">
        <f t="shared" si="16"/>
        <v>8.2809999999999473</v>
      </c>
      <c r="V313" s="64">
        <f t="shared" si="17"/>
        <v>0.20688410262704096</v>
      </c>
      <c r="W313" s="62" t="str">
        <f t="shared" si="18"/>
        <v/>
      </c>
    </row>
    <row r="314" spans="20:23" ht="15.6" x14ac:dyDescent="0.3">
      <c r="T314" s="63">
        <f t="shared" si="19"/>
        <v>-1.1400000000000352</v>
      </c>
      <c r="U314" s="65">
        <f t="shared" si="16"/>
        <v>8.2899999999999476</v>
      </c>
      <c r="V314" s="64">
        <f t="shared" si="17"/>
        <v>0.20830779004709998</v>
      </c>
      <c r="W314" s="62" t="str">
        <f t="shared" si="18"/>
        <v/>
      </c>
    </row>
    <row r="315" spans="20:23" ht="15.6" x14ac:dyDescent="0.3">
      <c r="T315" s="63">
        <f t="shared" si="19"/>
        <v>-1.1340000000000352</v>
      </c>
      <c r="U315" s="65">
        <f t="shared" si="16"/>
        <v>8.2989999999999462</v>
      </c>
      <c r="V315" s="64">
        <f t="shared" si="17"/>
        <v>0.20973372412172409</v>
      </c>
      <c r="W315" s="62" t="str">
        <f t="shared" si="18"/>
        <v/>
      </c>
    </row>
    <row r="316" spans="20:23" ht="15.6" x14ac:dyDescent="0.3">
      <c r="T316" s="63">
        <f t="shared" si="19"/>
        <v>-1.1280000000000352</v>
      </c>
      <c r="U316" s="65">
        <f t="shared" si="16"/>
        <v>8.3079999999999465</v>
      </c>
      <c r="V316" s="64">
        <f t="shared" si="17"/>
        <v>0.21116181721319474</v>
      </c>
      <c r="W316" s="62" t="str">
        <f t="shared" si="18"/>
        <v/>
      </c>
    </row>
    <row r="317" spans="20:23" ht="15.6" x14ac:dyDescent="0.3">
      <c r="T317" s="63">
        <f t="shared" si="19"/>
        <v>-1.1220000000000352</v>
      </c>
      <c r="U317" s="65">
        <f t="shared" si="16"/>
        <v>8.3169999999999469</v>
      </c>
      <c r="V317" s="64">
        <f t="shared" si="17"/>
        <v>0.21259198085151476</v>
      </c>
      <c r="W317" s="62" t="str">
        <f t="shared" si="18"/>
        <v/>
      </c>
    </row>
    <row r="318" spans="20:23" ht="15.6" x14ac:dyDescent="0.3">
      <c r="T318" s="63">
        <f t="shared" si="19"/>
        <v>-1.1160000000000352</v>
      </c>
      <c r="U318" s="65">
        <f t="shared" si="16"/>
        <v>8.3259999999999472</v>
      </c>
      <c r="V318" s="64">
        <f t="shared" si="17"/>
        <v>0.21402412574152371</v>
      </c>
      <c r="W318" s="62" t="str">
        <f t="shared" si="18"/>
        <v/>
      </c>
    </row>
    <row r="319" spans="20:23" ht="15.6" x14ac:dyDescent="0.3">
      <c r="T319" s="63">
        <f t="shared" si="19"/>
        <v>-1.1100000000000352</v>
      </c>
      <c r="U319" s="65">
        <f t="shared" si="16"/>
        <v>8.3349999999999476</v>
      </c>
      <c r="V319" s="64">
        <f t="shared" si="17"/>
        <v>0.21545816177021132</v>
      </c>
      <c r="W319" s="62" t="str">
        <f t="shared" si="18"/>
        <v/>
      </c>
    </row>
    <row r="320" spans="20:23" ht="15.6" x14ac:dyDescent="0.3">
      <c r="T320" s="63">
        <f t="shared" si="19"/>
        <v>-1.1040000000000352</v>
      </c>
      <c r="U320" s="65">
        <f t="shared" si="16"/>
        <v>8.3439999999999479</v>
      </c>
      <c r="V320" s="64">
        <f t="shared" si="17"/>
        <v>0.2168939980142271</v>
      </c>
      <c r="W320" s="62" t="str">
        <f t="shared" si="18"/>
        <v/>
      </c>
    </row>
    <row r="321" spans="20:23" ht="15.6" x14ac:dyDescent="0.3">
      <c r="T321" s="63">
        <f t="shared" si="19"/>
        <v>-1.0980000000000352</v>
      </c>
      <c r="U321" s="65">
        <f t="shared" si="16"/>
        <v>8.3529999999999482</v>
      </c>
      <c r="V321" s="64">
        <f t="shared" si="17"/>
        <v>0.21833154274758773</v>
      </c>
      <c r="W321" s="62" t="str">
        <f t="shared" si="18"/>
        <v/>
      </c>
    </row>
    <row r="322" spans="20:23" ht="15.6" x14ac:dyDescent="0.3">
      <c r="T322" s="63">
        <f t="shared" si="19"/>
        <v>-1.0920000000000352</v>
      </c>
      <c r="U322" s="65">
        <f t="shared" si="16"/>
        <v>8.3619999999999468</v>
      </c>
      <c r="V322" s="64">
        <f t="shared" si="17"/>
        <v>0.21977070344958019</v>
      </c>
      <c r="W322" s="62" t="str">
        <f t="shared" si="18"/>
        <v/>
      </c>
    </row>
    <row r="323" spans="20:23" ht="15.6" x14ac:dyDescent="0.3">
      <c r="T323" s="63">
        <f t="shared" si="19"/>
        <v>-1.0860000000000352</v>
      </c>
      <c r="U323" s="65">
        <f t="shared" si="16"/>
        <v>8.3709999999999471</v>
      </c>
      <c r="V323" s="64">
        <f t="shared" si="17"/>
        <v>0.22121138681286134</v>
      </c>
      <c r="W323" s="62" t="str">
        <f t="shared" si="18"/>
        <v/>
      </c>
    </row>
    <row r="324" spans="20:23" ht="15.6" x14ac:dyDescent="0.3">
      <c r="T324" s="63">
        <f t="shared" si="19"/>
        <v>-1.0800000000000352</v>
      </c>
      <c r="U324" s="65">
        <f t="shared" si="16"/>
        <v>8.3799999999999475</v>
      </c>
      <c r="V324" s="64">
        <f t="shared" si="17"/>
        <v>0.22265349875175267</v>
      </c>
      <c r="W324" s="62" t="str">
        <f t="shared" si="18"/>
        <v/>
      </c>
    </row>
    <row r="325" spans="20:23" ht="15.6" x14ac:dyDescent="0.3">
      <c r="T325" s="63">
        <f t="shared" si="19"/>
        <v>-1.0740000000000351</v>
      </c>
      <c r="U325" s="65">
        <f t="shared" ref="U325:U388" si="20">$I$2+T325*$M$2</f>
        <v>8.3889999999999478</v>
      </c>
      <c r="V325" s="64">
        <f t="shared" ref="V325:V388" si="21">_xlfn.NORM.S.DIST(T325,0)</f>
        <v>0.2240969444107308</v>
      </c>
      <c r="W325" s="62" t="str">
        <f t="shared" ref="W325:W388" si="22">IF(AND(U325&gt;=$R$2,U325&lt;=$S$2),V325,"")</f>
        <v/>
      </c>
    </row>
    <row r="326" spans="20:23" ht="15.6" x14ac:dyDescent="0.3">
      <c r="T326" s="63">
        <f t="shared" ref="T326:T389" si="23">T325+0.006</f>
        <v>-1.0680000000000351</v>
      </c>
      <c r="U326" s="65">
        <f t="shared" si="20"/>
        <v>8.3979999999999464</v>
      </c>
      <c r="V326" s="64">
        <f t="shared" si="21"/>
        <v>0.2255416281731116</v>
      </c>
      <c r="W326" s="62" t="str">
        <f t="shared" si="22"/>
        <v/>
      </c>
    </row>
    <row r="327" spans="20:23" ht="15.6" x14ac:dyDescent="0.3">
      <c r="T327" s="63">
        <f t="shared" si="23"/>
        <v>-1.0620000000000351</v>
      </c>
      <c r="U327" s="65">
        <f t="shared" si="20"/>
        <v>8.4069999999999467</v>
      </c>
      <c r="V327" s="64">
        <f t="shared" si="21"/>
        <v>0.22698745366992926</v>
      </c>
      <c r="W327" s="62" t="str">
        <f t="shared" si="22"/>
        <v/>
      </c>
    </row>
    <row r="328" spans="20:23" ht="15.6" x14ac:dyDescent="0.3">
      <c r="T328" s="63">
        <f t="shared" si="23"/>
        <v>-1.0560000000000351</v>
      </c>
      <c r="U328" s="65">
        <f t="shared" si="20"/>
        <v>8.4159999999999471</v>
      </c>
      <c r="V328" s="64">
        <f t="shared" si="21"/>
        <v>0.22843432378900758</v>
      </c>
      <c r="W328" s="62" t="str">
        <f t="shared" si="22"/>
        <v/>
      </c>
    </row>
    <row r="329" spans="20:23" ht="15.6" x14ac:dyDescent="0.3">
      <c r="T329" s="63">
        <f t="shared" si="23"/>
        <v>-1.0500000000000351</v>
      </c>
      <c r="U329" s="65">
        <f t="shared" si="20"/>
        <v>8.4249999999999474</v>
      </c>
      <c r="V329" s="64">
        <f t="shared" si="21"/>
        <v>0.22988214068422455</v>
      </c>
      <c r="W329" s="62" t="str">
        <f t="shared" si="22"/>
        <v/>
      </c>
    </row>
    <row r="330" spans="20:23" ht="15.6" x14ac:dyDescent="0.3">
      <c r="T330" s="63">
        <f t="shared" si="23"/>
        <v>-1.0440000000000351</v>
      </c>
      <c r="U330" s="65">
        <f t="shared" si="20"/>
        <v>8.4339999999999478</v>
      </c>
      <c r="V330" s="64">
        <f t="shared" si="21"/>
        <v>0.23133080578496831</v>
      </c>
      <c r="W330" s="62" t="str">
        <f t="shared" si="22"/>
        <v/>
      </c>
    </row>
    <row r="331" spans="20:23" ht="15.6" x14ac:dyDescent="0.3">
      <c r="T331" s="63">
        <f t="shared" si="23"/>
        <v>-1.0380000000000351</v>
      </c>
      <c r="U331" s="65">
        <f t="shared" si="20"/>
        <v>8.4429999999999481</v>
      </c>
      <c r="V331" s="64">
        <f t="shared" si="21"/>
        <v>0.23278021980578401</v>
      </c>
      <c r="W331" s="62" t="str">
        <f t="shared" si="22"/>
        <v/>
      </c>
    </row>
    <row r="332" spans="20:23" ht="15.6" x14ac:dyDescent="0.3">
      <c r="T332" s="63">
        <f t="shared" si="23"/>
        <v>-1.0320000000000351</v>
      </c>
      <c r="U332" s="65">
        <f t="shared" si="20"/>
        <v>8.4519999999999467</v>
      </c>
      <c r="V332" s="64">
        <f t="shared" si="21"/>
        <v>0.23423028275621099</v>
      </c>
      <c r="W332" s="62" t="str">
        <f t="shared" si="22"/>
        <v/>
      </c>
    </row>
    <row r="333" spans="20:23" ht="15.6" x14ac:dyDescent="0.3">
      <c r="T333" s="63">
        <f t="shared" si="23"/>
        <v>-1.0260000000000351</v>
      </c>
      <c r="U333" s="65">
        <f t="shared" si="20"/>
        <v>8.460999999999947</v>
      </c>
      <c r="V333" s="64">
        <f t="shared" si="21"/>
        <v>0.23568089395080871</v>
      </c>
      <c r="W333" s="62" t="str">
        <f t="shared" si="22"/>
        <v/>
      </c>
    </row>
    <row r="334" spans="20:23" ht="15.6" x14ac:dyDescent="0.3">
      <c r="T334" s="63">
        <f t="shared" si="23"/>
        <v>-1.0200000000000351</v>
      </c>
      <c r="U334" s="65">
        <f t="shared" si="20"/>
        <v>8.4699999999999473</v>
      </c>
      <c r="V334" s="64">
        <f t="shared" si="21"/>
        <v>0.2371319520193711</v>
      </c>
      <c r="W334" s="62" t="str">
        <f t="shared" si="22"/>
        <v/>
      </c>
    </row>
    <row r="335" spans="20:23" ht="15.6" x14ac:dyDescent="0.3">
      <c r="T335" s="63">
        <f t="shared" si="23"/>
        <v>-1.0140000000000351</v>
      </c>
      <c r="U335" s="65">
        <f t="shared" si="20"/>
        <v>8.4789999999999477</v>
      </c>
      <c r="V335" s="64">
        <f t="shared" si="21"/>
        <v>0.23858335491732766</v>
      </c>
      <c r="W335" s="62" t="str">
        <f t="shared" si="22"/>
        <v/>
      </c>
    </row>
    <row r="336" spans="20:23" ht="15.6" x14ac:dyDescent="0.3">
      <c r="T336" s="63">
        <f t="shared" si="23"/>
        <v>-1.0080000000000351</v>
      </c>
      <c r="U336" s="65">
        <f t="shared" si="20"/>
        <v>8.487999999999948</v>
      </c>
      <c r="V336" s="64">
        <f t="shared" si="21"/>
        <v>0.24003499993633098</v>
      </c>
      <c r="W336" s="62" t="str">
        <f t="shared" si="22"/>
        <v/>
      </c>
    </row>
    <row r="337" spans="20:23" ht="15.6" x14ac:dyDescent="0.3">
      <c r="T337" s="63">
        <f t="shared" si="23"/>
        <v>-1.0020000000000351</v>
      </c>
      <c r="U337" s="65">
        <f t="shared" si="20"/>
        <v>8.4969999999999466</v>
      </c>
      <c r="V337" s="64">
        <f t="shared" si="21"/>
        <v>0.24148678371502885</v>
      </c>
      <c r="W337" s="62" t="str">
        <f t="shared" si="22"/>
        <v/>
      </c>
    </row>
    <row r="338" spans="20:23" ht="15.6" x14ac:dyDescent="0.3">
      <c r="T338" s="63">
        <f t="shared" si="23"/>
        <v>-0.99600000000003508</v>
      </c>
      <c r="U338" s="65">
        <f t="shared" si="20"/>
        <v>8.5059999999999469</v>
      </c>
      <c r="V338" s="64">
        <f t="shared" si="21"/>
        <v>0.24293860225001968</v>
      </c>
      <c r="W338" s="62" t="str">
        <f t="shared" si="22"/>
        <v/>
      </c>
    </row>
    <row r="339" spans="20:23" ht="15.6" x14ac:dyDescent="0.3">
      <c r="T339" s="63">
        <f t="shared" si="23"/>
        <v>-0.99000000000003507</v>
      </c>
      <c r="U339" s="65">
        <f t="shared" si="20"/>
        <v>8.5149999999999473</v>
      </c>
      <c r="V339" s="64">
        <f t="shared" si="21"/>
        <v>0.24439035090699107</v>
      </c>
      <c r="W339" s="62" t="str">
        <f t="shared" si="22"/>
        <v/>
      </c>
    </row>
    <row r="340" spans="20:23" ht="15.6" x14ac:dyDescent="0.3">
      <c r="T340" s="63">
        <f t="shared" si="23"/>
        <v>-0.98400000000003507</v>
      </c>
      <c r="U340" s="65">
        <f t="shared" si="20"/>
        <v>8.5239999999999476</v>
      </c>
      <c r="V340" s="64">
        <f t="shared" si="21"/>
        <v>0.2458419244320387</v>
      </c>
      <c r="W340" s="62" t="str">
        <f t="shared" si="22"/>
        <v/>
      </c>
    </row>
    <row r="341" spans="20:23" ht="15.6" x14ac:dyDescent="0.3">
      <c r="T341" s="63">
        <f t="shared" si="23"/>
        <v>-0.97800000000003506</v>
      </c>
      <c r="U341" s="65">
        <f t="shared" si="20"/>
        <v>8.532999999999948</v>
      </c>
      <c r="V341" s="64">
        <f t="shared" si="21"/>
        <v>0.24729321696316525</v>
      </c>
      <c r="W341" s="62" t="str">
        <f t="shared" si="22"/>
        <v/>
      </c>
    </row>
    <row r="342" spans="20:23" ht="15.6" x14ac:dyDescent="0.3">
      <c r="T342" s="63">
        <f t="shared" si="23"/>
        <v>-0.97200000000003506</v>
      </c>
      <c r="U342" s="65">
        <f t="shared" si="20"/>
        <v>8.5419999999999483</v>
      </c>
      <c r="V342" s="64">
        <f t="shared" si="21"/>
        <v>0.24874412204195773</v>
      </c>
      <c r="W342" s="62" t="str">
        <f t="shared" si="22"/>
        <v/>
      </c>
    </row>
    <row r="343" spans="20:23" ht="15.6" x14ac:dyDescent="0.3">
      <c r="T343" s="63">
        <f t="shared" si="23"/>
        <v>-0.96600000000003505</v>
      </c>
      <c r="U343" s="65">
        <f t="shared" si="20"/>
        <v>8.5509999999999469</v>
      </c>
      <c r="V343" s="64">
        <f t="shared" si="21"/>
        <v>0.25019453262544133</v>
      </c>
      <c r="W343" s="62" t="str">
        <f t="shared" si="22"/>
        <v/>
      </c>
    </row>
    <row r="344" spans="20:23" ht="15.6" x14ac:dyDescent="0.3">
      <c r="T344" s="63">
        <f t="shared" si="23"/>
        <v>-0.96000000000003505</v>
      </c>
      <c r="U344" s="65">
        <f t="shared" si="20"/>
        <v>8.5599999999999472</v>
      </c>
      <c r="V344" s="64">
        <f t="shared" si="21"/>
        <v>0.25164434109810863</v>
      </c>
      <c r="W344" s="62" t="str">
        <f t="shared" si="22"/>
        <v/>
      </c>
    </row>
    <row r="345" spans="20:23" ht="15.6" x14ac:dyDescent="0.3">
      <c r="T345" s="63">
        <f t="shared" si="23"/>
        <v>-0.95400000000003504</v>
      </c>
      <c r="U345" s="65">
        <f t="shared" si="20"/>
        <v>8.5689999999999475</v>
      </c>
      <c r="V345" s="64">
        <f t="shared" si="21"/>
        <v>0.25309343928412287</v>
      </c>
      <c r="W345" s="62" t="str">
        <f t="shared" si="22"/>
        <v/>
      </c>
    </row>
    <row r="346" spans="20:23" ht="15.6" x14ac:dyDescent="0.3">
      <c r="T346" s="63">
        <f t="shared" si="23"/>
        <v>-0.94800000000003504</v>
      </c>
      <c r="U346" s="65">
        <f t="shared" si="20"/>
        <v>8.5779999999999479</v>
      </c>
      <c r="V346" s="64">
        <f t="shared" si="21"/>
        <v>0.25454171845969281</v>
      </c>
      <c r="W346" s="62" t="str">
        <f t="shared" si="22"/>
        <v/>
      </c>
    </row>
    <row r="347" spans="20:23" ht="15.6" x14ac:dyDescent="0.3">
      <c r="T347" s="63">
        <f t="shared" si="23"/>
        <v>-0.94200000000003503</v>
      </c>
      <c r="U347" s="65">
        <f t="shared" si="20"/>
        <v>8.5869999999999465</v>
      </c>
      <c r="V347" s="64">
        <f t="shared" si="21"/>
        <v>0.25598906936561805</v>
      </c>
      <c r="W347" s="62" t="str">
        <f t="shared" si="22"/>
        <v/>
      </c>
    </row>
    <row r="348" spans="20:23" ht="15.6" x14ac:dyDescent="0.3">
      <c r="T348" s="63">
        <f t="shared" si="23"/>
        <v>-0.93600000000003503</v>
      </c>
      <c r="U348" s="65">
        <f t="shared" si="20"/>
        <v>8.5959999999999468</v>
      </c>
      <c r="V348" s="64">
        <f t="shared" si="21"/>
        <v>0.25743538222000356</v>
      </c>
      <c r="W348" s="62" t="str">
        <f t="shared" si="22"/>
        <v/>
      </c>
    </row>
    <row r="349" spans="20:23" ht="15.6" x14ac:dyDescent="0.3">
      <c r="T349" s="63">
        <f t="shared" si="23"/>
        <v>-0.93000000000003502</v>
      </c>
      <c r="U349" s="65">
        <f t="shared" si="20"/>
        <v>8.6049999999999471</v>
      </c>
      <c r="V349" s="64">
        <f t="shared" si="21"/>
        <v>0.25888054673114042</v>
      </c>
      <c r="W349" s="62" t="str">
        <f t="shared" si="22"/>
        <v/>
      </c>
    </row>
    <row r="350" spans="20:23" ht="15.6" x14ac:dyDescent="0.3">
      <c r="T350" s="63">
        <f t="shared" si="23"/>
        <v>-0.92400000000003502</v>
      </c>
      <c r="U350" s="65">
        <f t="shared" si="20"/>
        <v>8.6139999999999475</v>
      </c>
      <c r="V350" s="64">
        <f t="shared" si="21"/>
        <v>0.26032445211055183</v>
      </c>
      <c r="W350" s="62" t="str">
        <f t="shared" si="22"/>
        <v/>
      </c>
    </row>
    <row r="351" spans="20:23" ht="15.6" x14ac:dyDescent="0.3">
      <c r="T351" s="63">
        <f t="shared" si="23"/>
        <v>-0.91800000000003501</v>
      </c>
      <c r="U351" s="65">
        <f t="shared" si="20"/>
        <v>8.6229999999999478</v>
      </c>
      <c r="V351" s="64">
        <f t="shared" si="21"/>
        <v>0.2617669870862025</v>
      </c>
      <c r="W351" s="62" t="str">
        <f t="shared" si="22"/>
        <v/>
      </c>
    </row>
    <row r="352" spans="20:23" ht="15.6" x14ac:dyDescent="0.3">
      <c r="T352" s="63">
        <f t="shared" si="23"/>
        <v>-0.912000000000035</v>
      </c>
      <c r="U352" s="65">
        <f t="shared" si="20"/>
        <v>8.6319999999999482</v>
      </c>
      <c r="V352" s="64">
        <f t="shared" si="21"/>
        <v>0.26320803991586866</v>
      </c>
      <c r="W352" s="62" t="str">
        <f t="shared" si="22"/>
        <v/>
      </c>
    </row>
    <row r="353" spans="20:23" ht="15.6" x14ac:dyDescent="0.3">
      <c r="T353" s="63">
        <f t="shared" si="23"/>
        <v>-0.906000000000035</v>
      </c>
      <c r="U353" s="65">
        <f t="shared" si="20"/>
        <v>8.6409999999999485</v>
      </c>
      <c r="V353" s="64">
        <f t="shared" si="21"/>
        <v>0.26464749840066815</v>
      </c>
      <c r="W353" s="62" t="str">
        <f t="shared" si="22"/>
        <v/>
      </c>
    </row>
    <row r="354" spans="20:23" ht="15.6" x14ac:dyDescent="0.3">
      <c r="T354" s="63">
        <f t="shared" si="23"/>
        <v>-0.90000000000003499</v>
      </c>
      <c r="U354" s="65">
        <f t="shared" si="20"/>
        <v>8.6499999999999471</v>
      </c>
      <c r="V354" s="64">
        <f t="shared" si="21"/>
        <v>0.26608524989874643</v>
      </c>
      <c r="W354" s="62" t="str">
        <f t="shared" si="22"/>
        <v/>
      </c>
    </row>
    <row r="355" spans="20:23" ht="15.6" x14ac:dyDescent="0.3">
      <c r="T355" s="63">
        <f t="shared" si="23"/>
        <v>-0.89400000000003499</v>
      </c>
      <c r="U355" s="65">
        <f t="shared" si="20"/>
        <v>8.6589999999999474</v>
      </c>
      <c r="V355" s="64">
        <f t="shared" si="21"/>
        <v>0.26752118133911917</v>
      </c>
      <c r="W355" s="62" t="str">
        <f t="shared" si="22"/>
        <v/>
      </c>
    </row>
    <row r="356" spans="20:23" ht="15.6" x14ac:dyDescent="0.3">
      <c r="T356" s="63">
        <f t="shared" si="23"/>
        <v>-0.88800000000003498</v>
      </c>
      <c r="U356" s="65">
        <f t="shared" si="20"/>
        <v>8.6679999999999477</v>
      </c>
      <c r="V356" s="64">
        <f t="shared" si="21"/>
        <v>0.26895517923566625</v>
      </c>
      <c r="W356" s="62" t="str">
        <f t="shared" si="22"/>
        <v/>
      </c>
    </row>
    <row r="357" spans="20:23" ht="15.6" x14ac:dyDescent="0.3">
      <c r="T357" s="63">
        <f t="shared" si="23"/>
        <v>-0.88200000000003498</v>
      </c>
      <c r="U357" s="65">
        <f t="shared" si="20"/>
        <v>8.6769999999999481</v>
      </c>
      <c r="V357" s="64">
        <f t="shared" si="21"/>
        <v>0.27038712970127721</v>
      </c>
      <c r="W357" s="62" t="str">
        <f t="shared" si="22"/>
        <v/>
      </c>
    </row>
    <row r="358" spans="20:23" ht="15.6" x14ac:dyDescent="0.3">
      <c r="T358" s="63">
        <f t="shared" si="23"/>
        <v>-0.87600000000003497</v>
      </c>
      <c r="U358" s="65">
        <f t="shared" si="20"/>
        <v>8.6859999999999467</v>
      </c>
      <c r="V358" s="64">
        <f t="shared" si="21"/>
        <v>0.27181691846214556</v>
      </c>
      <c r="W358" s="62" t="str">
        <f t="shared" si="22"/>
        <v/>
      </c>
    </row>
    <row r="359" spans="20:23" ht="15.6" x14ac:dyDescent="0.3">
      <c r="T359" s="63">
        <f t="shared" si="23"/>
        <v>-0.87000000000003497</v>
      </c>
      <c r="U359" s="65">
        <f t="shared" si="20"/>
        <v>8.694999999999947</v>
      </c>
      <c r="V359" s="64">
        <f t="shared" si="21"/>
        <v>0.27324443087220796</v>
      </c>
      <c r="W359" s="62" t="str">
        <f t="shared" si="22"/>
        <v/>
      </c>
    </row>
    <row r="360" spans="20:23" ht="15.6" x14ac:dyDescent="0.3">
      <c r="T360" s="63">
        <f t="shared" si="23"/>
        <v>-0.86400000000003496</v>
      </c>
      <c r="U360" s="65">
        <f t="shared" si="20"/>
        <v>8.7039999999999473</v>
      </c>
      <c r="V360" s="64">
        <f t="shared" si="21"/>
        <v>0.27466955192772863</v>
      </c>
      <c r="W360" s="62" t="str">
        <f t="shared" si="22"/>
        <v/>
      </c>
    </row>
    <row r="361" spans="20:23" ht="15.6" x14ac:dyDescent="0.3">
      <c r="T361" s="63">
        <f t="shared" si="23"/>
        <v>-0.85800000000003496</v>
      </c>
      <c r="U361" s="65">
        <f t="shared" si="20"/>
        <v>8.7129999999999477</v>
      </c>
      <c r="V361" s="64">
        <f t="shared" si="21"/>
        <v>0.27609216628202421</v>
      </c>
      <c r="W361" s="62" t="str">
        <f t="shared" si="22"/>
        <v/>
      </c>
    </row>
    <row r="362" spans="20:23" ht="15.6" x14ac:dyDescent="0.3">
      <c r="T362" s="63">
        <f t="shared" si="23"/>
        <v>-0.85200000000003495</v>
      </c>
      <c r="U362" s="65">
        <f t="shared" si="20"/>
        <v>8.721999999999948</v>
      </c>
      <c r="V362" s="64">
        <f t="shared" si="21"/>
        <v>0.27751215826032788</v>
      </c>
      <c r="W362" s="62" t="str">
        <f t="shared" si="22"/>
        <v/>
      </c>
    </row>
    <row r="363" spans="20:23" ht="15.6" x14ac:dyDescent="0.3">
      <c r="T363" s="63">
        <f t="shared" si="23"/>
        <v>-0.84600000000003495</v>
      </c>
      <c r="U363" s="65">
        <f t="shared" si="20"/>
        <v>8.7309999999999484</v>
      </c>
      <c r="V363" s="64">
        <f t="shared" si="21"/>
        <v>0.27892941187478992</v>
      </c>
      <c r="W363" s="62" t="str">
        <f t="shared" si="22"/>
        <v/>
      </c>
    </row>
    <row r="364" spans="20:23" ht="15.6" x14ac:dyDescent="0.3">
      <c r="T364" s="63">
        <f t="shared" si="23"/>
        <v>-0.84000000000003494</v>
      </c>
      <c r="U364" s="65">
        <f t="shared" si="20"/>
        <v>8.7399999999999469</v>
      </c>
      <c r="V364" s="64">
        <f t="shared" si="21"/>
        <v>0.28034381083961235</v>
      </c>
      <c r="W364" s="62" t="str">
        <f t="shared" si="22"/>
        <v/>
      </c>
    </row>
    <row r="365" spans="20:23" ht="15.6" x14ac:dyDescent="0.3">
      <c r="T365" s="63">
        <f t="shared" si="23"/>
        <v>-0.83400000000003494</v>
      </c>
      <c r="U365" s="65">
        <f t="shared" si="20"/>
        <v>8.7489999999999473</v>
      </c>
      <c r="V365" s="64">
        <f t="shared" si="21"/>
        <v>0.28175523858631457</v>
      </c>
      <c r="W365" s="62" t="str">
        <f t="shared" si="22"/>
        <v/>
      </c>
    </row>
    <row r="366" spans="20:23" ht="15.6" x14ac:dyDescent="0.3">
      <c r="T366" s="63">
        <f t="shared" si="23"/>
        <v>-0.82800000000003493</v>
      </c>
      <c r="U366" s="65">
        <f t="shared" si="20"/>
        <v>8.7579999999999476</v>
      </c>
      <c r="V366" s="64">
        <f t="shared" si="21"/>
        <v>0.28316357827912803</v>
      </c>
      <c r="W366" s="62" t="str">
        <f t="shared" si="22"/>
        <v/>
      </c>
    </row>
    <row r="367" spans="20:23" ht="15.6" x14ac:dyDescent="0.3">
      <c r="T367" s="63">
        <f t="shared" si="23"/>
        <v>-0.82200000000003492</v>
      </c>
      <c r="U367" s="65">
        <f t="shared" si="20"/>
        <v>8.7669999999999479</v>
      </c>
      <c r="V367" s="64">
        <f t="shared" si="21"/>
        <v>0.28456871283051649</v>
      </c>
      <c r="W367" s="62" t="str">
        <f t="shared" si="22"/>
        <v/>
      </c>
    </row>
    <row r="368" spans="20:23" ht="15.6" x14ac:dyDescent="0.3">
      <c r="T368" s="63">
        <f t="shared" si="23"/>
        <v>-0.81600000000003492</v>
      </c>
      <c r="U368" s="65">
        <f t="shared" si="20"/>
        <v>8.7759999999999483</v>
      </c>
      <c r="V368" s="64">
        <f t="shared" si="21"/>
        <v>0.28597052491682023</v>
      </c>
      <c r="W368" s="62" t="str">
        <f t="shared" si="22"/>
        <v/>
      </c>
    </row>
    <row r="369" spans="20:23" ht="15.6" x14ac:dyDescent="0.3">
      <c r="T369" s="63">
        <f t="shared" si="23"/>
        <v>-0.81000000000003491</v>
      </c>
      <c r="U369" s="65">
        <f t="shared" si="20"/>
        <v>8.7849999999999469</v>
      </c>
      <c r="V369" s="64">
        <f t="shared" si="21"/>
        <v>0.28736889699402018</v>
      </c>
      <c r="W369" s="62" t="str">
        <f t="shared" si="22"/>
        <v/>
      </c>
    </row>
    <row r="370" spans="20:23" ht="15.6" x14ac:dyDescent="0.3">
      <c r="T370" s="63">
        <f t="shared" si="23"/>
        <v>-0.80400000000003491</v>
      </c>
      <c r="U370" s="65">
        <f t="shared" si="20"/>
        <v>8.7939999999999472</v>
      </c>
      <c r="V370" s="64">
        <f t="shared" si="21"/>
        <v>0.28876371131361983</v>
      </c>
      <c r="W370" s="62" t="str">
        <f t="shared" si="22"/>
        <v/>
      </c>
    </row>
    <row r="371" spans="20:23" ht="15.6" x14ac:dyDescent="0.3">
      <c r="T371" s="63">
        <f t="shared" si="23"/>
        <v>-0.7980000000000349</v>
      </c>
      <c r="U371" s="65">
        <f t="shared" si="20"/>
        <v>8.8029999999999475</v>
      </c>
      <c r="V371" s="64">
        <f t="shared" si="21"/>
        <v>0.29015484993864227</v>
      </c>
      <c r="W371" s="62" t="str">
        <f t="shared" si="22"/>
        <v/>
      </c>
    </row>
    <row r="372" spans="20:23" ht="15.6" x14ac:dyDescent="0.3">
      <c r="T372" s="63">
        <f t="shared" si="23"/>
        <v>-0.7920000000000349</v>
      </c>
      <c r="U372" s="65">
        <f t="shared" si="20"/>
        <v>8.8119999999999479</v>
      </c>
      <c r="V372" s="64">
        <f t="shared" si="21"/>
        <v>0.29154219475973914</v>
      </c>
      <c r="W372" s="62" t="str">
        <f t="shared" si="22"/>
        <v/>
      </c>
    </row>
    <row r="373" spans="20:23" ht="15.6" x14ac:dyDescent="0.3">
      <c r="T373" s="63">
        <f t="shared" si="23"/>
        <v>-0.78600000000003489</v>
      </c>
      <c r="U373" s="65">
        <f t="shared" si="20"/>
        <v>8.8209999999999482</v>
      </c>
      <c r="V373" s="64">
        <f t="shared" si="21"/>
        <v>0.29292562751140816</v>
      </c>
      <c r="W373" s="62" t="str">
        <f t="shared" si="22"/>
        <v/>
      </c>
    </row>
    <row r="374" spans="20:23" ht="15.6" x14ac:dyDescent="0.3">
      <c r="T374" s="63">
        <f t="shared" si="23"/>
        <v>-0.78000000000003489</v>
      </c>
      <c r="U374" s="65">
        <f t="shared" si="20"/>
        <v>8.8299999999999486</v>
      </c>
      <c r="V374" s="64">
        <f t="shared" si="21"/>
        <v>0.29430502978831713</v>
      </c>
      <c r="W374" s="62" t="str">
        <f t="shared" si="22"/>
        <v/>
      </c>
    </row>
    <row r="375" spans="20:23" ht="15.6" x14ac:dyDescent="0.3">
      <c r="T375" s="63">
        <f t="shared" si="23"/>
        <v>-0.77400000000003488</v>
      </c>
      <c r="U375" s="65">
        <f t="shared" si="20"/>
        <v>8.8389999999999471</v>
      </c>
      <c r="V375" s="64">
        <f t="shared" si="21"/>
        <v>0.29568028306173072</v>
      </c>
      <c r="W375" s="62" t="str">
        <f t="shared" si="22"/>
        <v/>
      </c>
    </row>
    <row r="376" spans="20:23" ht="15.6" x14ac:dyDescent="0.3">
      <c r="T376" s="63">
        <f t="shared" si="23"/>
        <v>-0.76800000000003488</v>
      </c>
      <c r="U376" s="65">
        <f t="shared" si="20"/>
        <v>8.8479999999999475</v>
      </c>
      <c r="V376" s="64">
        <f t="shared" si="21"/>
        <v>0.29705126869603715</v>
      </c>
      <c r="W376" s="62" t="str">
        <f t="shared" si="22"/>
        <v/>
      </c>
    </row>
    <row r="377" spans="20:23" ht="15.6" x14ac:dyDescent="0.3">
      <c r="T377" s="63">
        <f t="shared" si="23"/>
        <v>-0.76200000000003487</v>
      </c>
      <c r="U377" s="65">
        <f t="shared" si="20"/>
        <v>8.8569999999999478</v>
      </c>
      <c r="V377" s="64">
        <f t="shared" si="21"/>
        <v>0.29841786796537179</v>
      </c>
      <c r="W377" s="62" t="str">
        <f t="shared" si="22"/>
        <v/>
      </c>
    </row>
    <row r="378" spans="20:23" ht="15.6" x14ac:dyDescent="0.3">
      <c r="T378" s="63">
        <f t="shared" si="23"/>
        <v>-0.75600000000003487</v>
      </c>
      <c r="U378" s="65">
        <f t="shared" si="20"/>
        <v>8.8659999999999481</v>
      </c>
      <c r="V378" s="64">
        <f t="shared" si="21"/>
        <v>0.29977996207033442</v>
      </c>
      <c r="W378" s="62" t="str">
        <f t="shared" si="22"/>
        <v/>
      </c>
    </row>
    <row r="379" spans="20:23" ht="15.6" x14ac:dyDescent="0.3">
      <c r="T379" s="63">
        <f t="shared" si="23"/>
        <v>-0.75000000000003486</v>
      </c>
      <c r="U379" s="65">
        <f t="shared" si="20"/>
        <v>8.8749999999999467</v>
      </c>
      <c r="V379" s="64">
        <f t="shared" si="21"/>
        <v>0.30113743215479655</v>
      </c>
      <c r="W379" s="62" t="str">
        <f t="shared" si="22"/>
        <v/>
      </c>
    </row>
    <row r="380" spans="20:23" ht="15.6" x14ac:dyDescent="0.3">
      <c r="T380" s="63">
        <f t="shared" si="23"/>
        <v>-0.74400000000003486</v>
      </c>
      <c r="U380" s="65">
        <f t="shared" si="20"/>
        <v>8.8839999999999471</v>
      </c>
      <c r="V380" s="64">
        <f t="shared" si="21"/>
        <v>0.30249015932279683</v>
      </c>
      <c r="W380" s="62" t="str">
        <f t="shared" si="22"/>
        <v/>
      </c>
    </row>
    <row r="381" spans="20:23" ht="15.6" x14ac:dyDescent="0.3">
      <c r="T381" s="63">
        <f t="shared" si="23"/>
        <v>-0.73800000000003485</v>
      </c>
      <c r="U381" s="65">
        <f t="shared" si="20"/>
        <v>8.8929999999999474</v>
      </c>
      <c r="V381" s="64">
        <f t="shared" si="21"/>
        <v>0.30383802465551973</v>
      </c>
      <c r="W381" s="62" t="str">
        <f t="shared" si="22"/>
        <v/>
      </c>
    </row>
    <row r="382" spans="20:23" ht="15.6" x14ac:dyDescent="0.3">
      <c r="T382" s="63">
        <f t="shared" si="23"/>
        <v>-0.73200000000003485</v>
      </c>
      <c r="U382" s="65">
        <f t="shared" si="20"/>
        <v>8.9019999999999477</v>
      </c>
      <c r="V382" s="64">
        <f t="shared" si="21"/>
        <v>0.305180909228355</v>
      </c>
      <c r="W382" s="62" t="str">
        <f t="shared" si="22"/>
        <v/>
      </c>
    </row>
    <row r="383" spans="20:23" ht="15.6" x14ac:dyDescent="0.3">
      <c r="T383" s="63">
        <f t="shared" si="23"/>
        <v>-0.72600000000003484</v>
      </c>
      <c r="U383" s="65">
        <f t="shared" si="20"/>
        <v>8.9109999999999481</v>
      </c>
      <c r="V383" s="64">
        <f t="shared" si="21"/>
        <v>0.3065186941280349</v>
      </c>
      <c r="W383" s="62" t="str">
        <f t="shared" si="22"/>
        <v/>
      </c>
    </row>
    <row r="384" spans="20:23" ht="15.6" x14ac:dyDescent="0.3">
      <c r="T384" s="63">
        <f t="shared" si="23"/>
        <v>-0.72000000000003483</v>
      </c>
      <c r="U384" s="65">
        <f t="shared" si="20"/>
        <v>8.9199999999999484</v>
      </c>
      <c r="V384" s="64">
        <f t="shared" si="21"/>
        <v>0.30785126046984523</v>
      </c>
      <c r="W384" s="62" t="str">
        <f t="shared" si="22"/>
        <v/>
      </c>
    </row>
    <row r="385" spans="20:23" ht="15.6" x14ac:dyDescent="0.3">
      <c r="T385" s="63">
        <f t="shared" si="23"/>
        <v>-0.71400000000003483</v>
      </c>
      <c r="U385" s="65">
        <f t="shared" si="20"/>
        <v>8.9289999999999488</v>
      </c>
      <c r="V385" s="64">
        <f t="shared" si="21"/>
        <v>0.30917848941490661</v>
      </c>
      <c r="W385" s="62" t="str">
        <f t="shared" si="22"/>
        <v/>
      </c>
    </row>
    <row r="386" spans="20:23" ht="15.6" x14ac:dyDescent="0.3">
      <c r="T386" s="63">
        <f t="shared" si="23"/>
        <v>-0.70800000000003482</v>
      </c>
      <c r="U386" s="65">
        <f t="shared" si="20"/>
        <v>8.9379999999999473</v>
      </c>
      <c r="V386" s="64">
        <f t="shared" si="21"/>
        <v>0.31050026218752363</v>
      </c>
      <c r="W386" s="62" t="str">
        <f t="shared" si="22"/>
        <v/>
      </c>
    </row>
    <row r="387" spans="20:23" ht="15.6" x14ac:dyDescent="0.3">
      <c r="T387" s="63">
        <f t="shared" si="23"/>
        <v>-0.70200000000003482</v>
      </c>
      <c r="U387" s="65">
        <f t="shared" si="20"/>
        <v>8.9469999999999477</v>
      </c>
      <c r="V387" s="64">
        <f t="shared" si="21"/>
        <v>0.31181646009259695</v>
      </c>
      <c r="W387" s="62" t="str">
        <f t="shared" si="22"/>
        <v/>
      </c>
    </row>
    <row r="388" spans="20:23" ht="15.6" x14ac:dyDescent="0.3">
      <c r="T388" s="63">
        <f t="shared" si="23"/>
        <v>-0.69600000000003481</v>
      </c>
      <c r="U388" s="65">
        <f t="shared" si="20"/>
        <v>8.955999999999948</v>
      </c>
      <c r="V388" s="64">
        <f t="shared" si="21"/>
        <v>0.3131269645330963</v>
      </c>
      <c r="W388" s="62" t="str">
        <f t="shared" si="22"/>
        <v/>
      </c>
    </row>
    <row r="389" spans="20:23" ht="15.6" x14ac:dyDescent="0.3">
      <c r="T389" s="63">
        <f t="shared" si="23"/>
        <v>-0.69000000000003481</v>
      </c>
      <c r="U389" s="65">
        <f t="shared" ref="U389:U452" si="24">$I$2+T389*$M$2</f>
        <v>8.9649999999999483</v>
      </c>
      <c r="V389" s="64">
        <f t="shared" ref="V389:V452" si="25">_xlfn.NORM.S.DIST(T389,0)</f>
        <v>0.31443165702758974</v>
      </c>
      <c r="W389" s="62" t="str">
        <f t="shared" ref="W389:W452" si="26">IF(AND(U389&gt;=$R$2,U389&lt;=$S$2),V389,"")</f>
        <v/>
      </c>
    </row>
    <row r="390" spans="20:23" ht="15.6" x14ac:dyDescent="0.3">
      <c r="T390" s="63">
        <f t="shared" ref="T390:T453" si="27">T389+0.006</f>
        <v>-0.6840000000000348</v>
      </c>
      <c r="U390" s="65">
        <f t="shared" si="24"/>
        <v>8.9739999999999469</v>
      </c>
      <c r="V390" s="64">
        <f t="shared" si="25"/>
        <v>0.3157304192278263</v>
      </c>
      <c r="W390" s="62" t="str">
        <f t="shared" si="26"/>
        <v/>
      </c>
    </row>
    <row r="391" spans="20:23" ht="15.6" x14ac:dyDescent="0.3">
      <c r="T391" s="63">
        <f t="shared" si="27"/>
        <v>-0.6780000000000348</v>
      </c>
      <c r="U391" s="65">
        <f t="shared" si="24"/>
        <v>8.9829999999999472</v>
      </c>
      <c r="V391" s="64">
        <f t="shared" si="25"/>
        <v>0.31702313293636769</v>
      </c>
      <c r="W391" s="62" t="str">
        <f t="shared" si="26"/>
        <v/>
      </c>
    </row>
    <row r="392" spans="20:23" ht="15.6" x14ac:dyDescent="0.3">
      <c r="T392" s="63">
        <f t="shared" si="27"/>
        <v>-0.67200000000003479</v>
      </c>
      <c r="U392" s="65">
        <f t="shared" si="24"/>
        <v>8.9919999999999476</v>
      </c>
      <c r="V392" s="64">
        <f t="shared" si="25"/>
        <v>0.3183096801242668</v>
      </c>
      <c r="W392" s="62" t="str">
        <f t="shared" si="26"/>
        <v/>
      </c>
    </row>
    <row r="393" spans="20:23" ht="15.6" x14ac:dyDescent="0.3">
      <c r="T393" s="63">
        <f t="shared" si="27"/>
        <v>-0.66600000000003479</v>
      </c>
      <c r="U393" s="65">
        <f t="shared" si="24"/>
        <v>9.0009999999999479</v>
      </c>
      <c r="V393" s="64">
        <f t="shared" si="25"/>
        <v>0.31958994294878779</v>
      </c>
      <c r="W393" s="62" t="str">
        <f t="shared" si="26"/>
        <v/>
      </c>
    </row>
    <row r="394" spans="20:23" ht="15.6" x14ac:dyDescent="0.3">
      <c r="T394" s="63">
        <f t="shared" si="27"/>
        <v>-0.66000000000003478</v>
      </c>
      <c r="U394" s="65">
        <f t="shared" si="24"/>
        <v>9.0099999999999483</v>
      </c>
      <c r="V394" s="64">
        <f t="shared" si="25"/>
        <v>0.32086380377116519</v>
      </c>
      <c r="W394" s="62" t="str">
        <f t="shared" si="26"/>
        <v/>
      </c>
    </row>
    <row r="395" spans="20:23" ht="15.6" x14ac:dyDescent="0.3">
      <c r="T395" s="63">
        <f t="shared" si="27"/>
        <v>-0.65400000000003478</v>
      </c>
      <c r="U395" s="65">
        <f t="shared" si="24"/>
        <v>9.0189999999999486</v>
      </c>
      <c r="V395" s="64">
        <f t="shared" si="25"/>
        <v>0.32213114517439739</v>
      </c>
      <c r="W395" s="62" t="str">
        <f t="shared" si="26"/>
        <v/>
      </c>
    </row>
    <row r="396" spans="20:23" ht="15.6" x14ac:dyDescent="0.3">
      <c r="T396" s="63">
        <f t="shared" si="27"/>
        <v>-0.64800000000003477</v>
      </c>
      <c r="U396" s="65">
        <f t="shared" si="24"/>
        <v>9.0279999999999472</v>
      </c>
      <c r="V396" s="64">
        <f t="shared" si="25"/>
        <v>0.32339184998107262</v>
      </c>
      <c r="W396" s="62" t="str">
        <f t="shared" si="26"/>
        <v/>
      </c>
    </row>
    <row r="397" spans="20:23" ht="15.6" x14ac:dyDescent="0.3">
      <c r="T397" s="63">
        <f t="shared" si="27"/>
        <v>-0.64200000000003477</v>
      </c>
      <c r="U397" s="65">
        <f t="shared" si="24"/>
        <v>9.0369999999999475</v>
      </c>
      <c r="V397" s="64">
        <f t="shared" si="25"/>
        <v>0.32464580127122106</v>
      </c>
      <c r="W397" s="62" t="str">
        <f t="shared" si="26"/>
        <v/>
      </c>
    </row>
    <row r="398" spans="20:23" ht="15.6" x14ac:dyDescent="0.3">
      <c r="T398" s="63">
        <f t="shared" si="27"/>
        <v>-0.63600000000003476</v>
      </c>
      <c r="U398" s="65">
        <f t="shared" si="24"/>
        <v>9.0459999999999479</v>
      </c>
      <c r="V398" s="64">
        <f t="shared" si="25"/>
        <v>0.32589288240019132</v>
      </c>
      <c r="W398" s="62" t="str">
        <f t="shared" si="26"/>
        <v/>
      </c>
    </row>
    <row r="399" spans="20:23" ht="15.6" x14ac:dyDescent="0.3">
      <c r="T399" s="63">
        <f t="shared" si="27"/>
        <v>-0.63000000000003475</v>
      </c>
      <c r="U399" s="65">
        <f t="shared" si="24"/>
        <v>9.0549999999999482</v>
      </c>
      <c r="V399" s="64">
        <f t="shared" si="25"/>
        <v>0.32713297701654731</v>
      </c>
      <c r="W399" s="62" t="str">
        <f t="shared" si="26"/>
        <v/>
      </c>
    </row>
    <row r="400" spans="20:23" ht="15.6" x14ac:dyDescent="0.3">
      <c r="T400" s="63">
        <f t="shared" si="27"/>
        <v>-0.62400000000003475</v>
      </c>
      <c r="U400" s="65">
        <f t="shared" si="24"/>
        <v>9.0639999999999485</v>
      </c>
      <c r="V400" s="64">
        <f t="shared" si="25"/>
        <v>0.3283659690799805</v>
      </c>
      <c r="W400" s="62" t="str">
        <f t="shared" si="26"/>
        <v/>
      </c>
    </row>
    <row r="401" spans="20:23" ht="15.6" x14ac:dyDescent="0.3">
      <c r="T401" s="63">
        <f t="shared" si="27"/>
        <v>-0.61800000000003474</v>
      </c>
      <c r="U401" s="65">
        <f t="shared" si="24"/>
        <v>9.0729999999999471</v>
      </c>
      <c r="V401" s="64">
        <f t="shared" si="25"/>
        <v>0.32959174287923498</v>
      </c>
      <c r="W401" s="62" t="str">
        <f t="shared" si="26"/>
        <v/>
      </c>
    </row>
    <row r="402" spans="20:23" ht="15.6" x14ac:dyDescent="0.3">
      <c r="T402" s="63">
        <f t="shared" si="27"/>
        <v>-0.61200000000003474</v>
      </c>
      <c r="U402" s="65">
        <f t="shared" si="24"/>
        <v>9.0819999999999474</v>
      </c>
      <c r="V402" s="64">
        <f t="shared" si="25"/>
        <v>0.33081018305004128</v>
      </c>
      <c r="W402" s="62" t="str">
        <f t="shared" si="26"/>
        <v/>
      </c>
    </row>
    <row r="403" spans="20:23" ht="15.6" x14ac:dyDescent="0.3">
      <c r="T403" s="63">
        <f t="shared" si="27"/>
        <v>-0.60600000000003473</v>
      </c>
      <c r="U403" s="65">
        <f t="shared" si="24"/>
        <v>9.0909999999999478</v>
      </c>
      <c r="V403" s="64">
        <f t="shared" si="25"/>
        <v>0.33202117459305436</v>
      </c>
      <c r="W403" s="62" t="str">
        <f t="shared" si="26"/>
        <v/>
      </c>
    </row>
    <row r="404" spans="20:23" ht="15.6" x14ac:dyDescent="0.3">
      <c r="T404" s="63">
        <f t="shared" si="27"/>
        <v>-0.60000000000003473</v>
      </c>
      <c r="U404" s="65">
        <f t="shared" si="24"/>
        <v>9.0999999999999481</v>
      </c>
      <c r="V404" s="64">
        <f t="shared" si="25"/>
        <v>0.33322460289179268</v>
      </c>
      <c r="W404" s="62" t="str">
        <f t="shared" si="26"/>
        <v/>
      </c>
    </row>
    <row r="405" spans="20:23" ht="15.6" x14ac:dyDescent="0.3">
      <c r="T405" s="63">
        <f t="shared" si="27"/>
        <v>-0.59400000000003472</v>
      </c>
      <c r="U405" s="65">
        <f t="shared" si="24"/>
        <v>9.1089999999999485</v>
      </c>
      <c r="V405" s="64">
        <f t="shared" si="25"/>
        <v>0.33442035373057466</v>
      </c>
      <c r="W405" s="62" t="str">
        <f t="shared" si="26"/>
        <v/>
      </c>
    </row>
    <row r="406" spans="20:23" ht="15.6" x14ac:dyDescent="0.3">
      <c r="T406" s="63">
        <f t="shared" si="27"/>
        <v>-0.58800000000003472</v>
      </c>
      <c r="U406" s="65">
        <f t="shared" si="24"/>
        <v>9.1179999999999488</v>
      </c>
      <c r="V406" s="64">
        <f t="shared" si="25"/>
        <v>0.33560831331244712</v>
      </c>
      <c r="W406" s="62" t="str">
        <f t="shared" si="26"/>
        <v/>
      </c>
    </row>
    <row r="407" spans="20:23" ht="15.6" x14ac:dyDescent="0.3">
      <c r="T407" s="63">
        <f t="shared" si="27"/>
        <v>-0.58200000000003471</v>
      </c>
      <c r="U407" s="65">
        <f t="shared" si="24"/>
        <v>9.1269999999999474</v>
      </c>
      <c r="V407" s="64">
        <f t="shared" si="25"/>
        <v>0.33678836827710418</v>
      </c>
      <c r="W407" s="62" t="str">
        <f t="shared" si="26"/>
        <v/>
      </c>
    </row>
    <row r="408" spans="20:23" ht="15.6" x14ac:dyDescent="0.3">
      <c r="T408" s="63">
        <f t="shared" si="27"/>
        <v>-0.57600000000003471</v>
      </c>
      <c r="U408" s="65">
        <f t="shared" si="24"/>
        <v>9.1359999999999477</v>
      </c>
      <c r="V408" s="64">
        <f t="shared" si="25"/>
        <v>0.33796040571879032</v>
      </c>
      <c r="W408" s="62" t="str">
        <f t="shared" si="26"/>
        <v/>
      </c>
    </row>
    <row r="409" spans="20:23" ht="15.6" x14ac:dyDescent="0.3">
      <c r="T409" s="63">
        <f t="shared" si="27"/>
        <v>-0.5700000000000347</v>
      </c>
      <c r="U409" s="65">
        <f t="shared" si="24"/>
        <v>9.1449999999999481</v>
      </c>
      <c r="V409" s="64">
        <f t="shared" si="25"/>
        <v>0.33912431320418546</v>
      </c>
      <c r="W409" s="62" t="str">
        <f t="shared" si="26"/>
        <v/>
      </c>
    </row>
    <row r="410" spans="20:23" ht="15.6" x14ac:dyDescent="0.3">
      <c r="T410" s="63">
        <f t="shared" si="27"/>
        <v>-0.5640000000000347</v>
      </c>
      <c r="U410" s="65">
        <f t="shared" si="24"/>
        <v>9.1539999999999484</v>
      </c>
      <c r="V410" s="64">
        <f t="shared" si="25"/>
        <v>0.340279978790267</v>
      </c>
      <c r="W410" s="62" t="str">
        <f t="shared" si="26"/>
        <v/>
      </c>
    </row>
    <row r="411" spans="20:23" ht="15.6" x14ac:dyDescent="0.3">
      <c r="T411" s="63">
        <f t="shared" si="27"/>
        <v>-0.55800000000003469</v>
      </c>
      <c r="U411" s="65">
        <f t="shared" si="24"/>
        <v>9.1629999999999487</v>
      </c>
      <c r="V411" s="64">
        <f t="shared" si="25"/>
        <v>0.34142729104214542</v>
      </c>
      <c r="W411" s="62" t="str">
        <f t="shared" si="26"/>
        <v/>
      </c>
    </row>
    <row r="412" spans="20:23" ht="15.6" x14ac:dyDescent="0.3">
      <c r="T412" s="63">
        <f t="shared" si="27"/>
        <v>-0.55200000000003469</v>
      </c>
      <c r="U412" s="65">
        <f t="shared" si="24"/>
        <v>9.1719999999999473</v>
      </c>
      <c r="V412" s="64">
        <f t="shared" si="25"/>
        <v>0.34256613905086963</v>
      </c>
      <c r="W412" s="62" t="str">
        <f t="shared" si="26"/>
        <v/>
      </c>
    </row>
    <row r="413" spans="20:23" ht="15.6" x14ac:dyDescent="0.3">
      <c r="T413" s="63">
        <f t="shared" si="27"/>
        <v>-0.54600000000003468</v>
      </c>
      <c r="U413" s="65">
        <f t="shared" si="24"/>
        <v>9.1809999999999476</v>
      </c>
      <c r="V413" s="64">
        <f t="shared" si="25"/>
        <v>0.3436964124511972</v>
      </c>
      <c r="W413" s="62" t="str">
        <f t="shared" si="26"/>
        <v/>
      </c>
    </row>
    <row r="414" spans="20:23" ht="15.6" x14ac:dyDescent="0.3">
      <c r="T414" s="63">
        <f t="shared" si="27"/>
        <v>-0.54000000000003467</v>
      </c>
      <c r="U414" s="65">
        <f t="shared" si="24"/>
        <v>9.189999999999948</v>
      </c>
      <c r="V414" s="64">
        <f t="shared" si="25"/>
        <v>0.34481800143932695</v>
      </c>
      <c r="W414" s="62" t="str">
        <f t="shared" si="26"/>
        <v/>
      </c>
    </row>
    <row r="415" spans="20:23" ht="15.6" x14ac:dyDescent="0.3">
      <c r="T415" s="63">
        <f t="shared" si="27"/>
        <v>-0.53400000000003467</v>
      </c>
      <c r="U415" s="65">
        <f t="shared" si="24"/>
        <v>9.1989999999999483</v>
      </c>
      <c r="V415" s="64">
        <f t="shared" si="25"/>
        <v>0.34593079679058847</v>
      </c>
      <c r="W415" s="62" t="str">
        <f t="shared" si="26"/>
        <v/>
      </c>
    </row>
    <row r="416" spans="20:23" ht="15.6" x14ac:dyDescent="0.3">
      <c r="T416" s="63">
        <f t="shared" si="27"/>
        <v>-0.52800000000003466</v>
      </c>
      <c r="U416" s="65">
        <f t="shared" si="24"/>
        <v>9.2079999999999487</v>
      </c>
      <c r="V416" s="64">
        <f t="shared" si="25"/>
        <v>0.34703468987708591</v>
      </c>
      <c r="W416" s="62" t="str">
        <f t="shared" si="26"/>
        <v/>
      </c>
    </row>
    <row r="417" spans="20:23" ht="15.6" x14ac:dyDescent="0.3">
      <c r="T417" s="63">
        <f t="shared" si="27"/>
        <v>-0.52200000000003466</v>
      </c>
      <c r="U417" s="65">
        <f t="shared" si="24"/>
        <v>9.2169999999999472</v>
      </c>
      <c r="V417" s="64">
        <f t="shared" si="25"/>
        <v>0.34812957268529066</v>
      </c>
      <c r="W417" s="62" t="str">
        <f t="shared" si="26"/>
        <v/>
      </c>
    </row>
    <row r="418" spans="20:23" ht="15.6" x14ac:dyDescent="0.3">
      <c r="T418" s="63">
        <f t="shared" si="27"/>
        <v>-0.51600000000003465</v>
      </c>
      <c r="U418" s="65">
        <f t="shared" si="24"/>
        <v>9.2259999999999476</v>
      </c>
      <c r="V418" s="64">
        <f t="shared" si="25"/>
        <v>0.34921533783358039</v>
      </c>
      <c r="W418" s="62" t="str">
        <f t="shared" si="26"/>
        <v/>
      </c>
    </row>
    <row r="419" spans="20:23" ht="15.6" x14ac:dyDescent="0.3">
      <c r="T419" s="63">
        <f t="shared" si="27"/>
        <v>-0.51000000000003465</v>
      </c>
      <c r="U419" s="65">
        <f t="shared" si="24"/>
        <v>9.2349999999999479</v>
      </c>
      <c r="V419" s="64">
        <f t="shared" si="25"/>
        <v>0.35029187858971961</v>
      </c>
      <c r="W419" s="62" t="str">
        <f t="shared" si="26"/>
        <v/>
      </c>
    </row>
    <row r="420" spans="20:23" ht="15.6" x14ac:dyDescent="0.3">
      <c r="T420" s="63">
        <f t="shared" si="27"/>
        <v>-0.50400000000003464</v>
      </c>
      <c r="U420" s="65">
        <f t="shared" si="24"/>
        <v>9.2439999999999483</v>
      </c>
      <c r="V420" s="64">
        <f t="shared" si="25"/>
        <v>0.35135908888827783</v>
      </c>
      <c r="W420" s="62" t="str">
        <f t="shared" si="26"/>
        <v/>
      </c>
    </row>
    <row r="421" spans="20:23" ht="15.6" x14ac:dyDescent="0.3">
      <c r="T421" s="63">
        <f t="shared" si="27"/>
        <v>-0.49800000000003464</v>
      </c>
      <c r="U421" s="65">
        <f t="shared" si="24"/>
        <v>9.2529999999999486</v>
      </c>
      <c r="V421" s="64">
        <f t="shared" si="25"/>
        <v>0.35241686334798178</v>
      </c>
      <c r="W421" s="62" t="str">
        <f t="shared" si="26"/>
        <v/>
      </c>
    </row>
    <row r="422" spans="20:23" ht="15.6" x14ac:dyDescent="0.3">
      <c r="T422" s="63">
        <f t="shared" si="27"/>
        <v>-0.49200000000003463</v>
      </c>
      <c r="U422" s="65">
        <f t="shared" si="24"/>
        <v>9.2619999999999472</v>
      </c>
      <c r="V422" s="64">
        <f t="shared" si="25"/>
        <v>0.35346509728899733</v>
      </c>
      <c r="W422" s="62" t="str">
        <f t="shared" si="26"/>
        <v/>
      </c>
    </row>
    <row r="423" spans="20:23" ht="15.6" x14ac:dyDescent="0.3">
      <c r="T423" s="63">
        <f t="shared" si="27"/>
        <v>-0.48600000000003463</v>
      </c>
      <c r="U423" s="65">
        <f t="shared" si="24"/>
        <v>9.2709999999999475</v>
      </c>
      <c r="V423" s="64">
        <f t="shared" si="25"/>
        <v>0.35450368675013727</v>
      </c>
      <c r="W423" s="62" t="str">
        <f t="shared" si="26"/>
        <v/>
      </c>
    </row>
    <row r="424" spans="20:23" ht="15.6" x14ac:dyDescent="0.3">
      <c r="T424" s="63">
        <f t="shared" si="27"/>
        <v>-0.48000000000003462</v>
      </c>
      <c r="U424" s="65">
        <f t="shared" si="24"/>
        <v>9.2799999999999478</v>
      </c>
      <c r="V424" s="64">
        <f t="shared" si="25"/>
        <v>0.35553252850599121</v>
      </c>
      <c r="W424" s="62" t="str">
        <f t="shared" si="26"/>
        <v/>
      </c>
    </row>
    <row r="425" spans="20:23" ht="15.6" x14ac:dyDescent="0.3">
      <c r="T425" s="63">
        <f t="shared" si="27"/>
        <v>-0.47400000000003462</v>
      </c>
      <c r="U425" s="65">
        <f t="shared" si="24"/>
        <v>9.2889999999999482</v>
      </c>
      <c r="V425" s="64">
        <f t="shared" si="25"/>
        <v>0.35655152008397317</v>
      </c>
      <c r="W425" s="62" t="str">
        <f t="shared" si="26"/>
        <v/>
      </c>
    </row>
    <row r="426" spans="20:23" ht="15.6" x14ac:dyDescent="0.3">
      <c r="T426" s="63">
        <f t="shared" si="27"/>
        <v>-0.46800000000003461</v>
      </c>
      <c r="U426" s="65">
        <f t="shared" si="24"/>
        <v>9.2979999999999485</v>
      </c>
      <c r="V426" s="64">
        <f t="shared" si="25"/>
        <v>0.35756055978128382</v>
      </c>
      <c r="W426" s="62" t="str">
        <f t="shared" si="26"/>
        <v/>
      </c>
    </row>
    <row r="427" spans="20:23" ht="15.6" x14ac:dyDescent="0.3">
      <c r="T427" s="63">
        <f t="shared" si="27"/>
        <v>-0.46200000000003461</v>
      </c>
      <c r="U427" s="65">
        <f t="shared" si="24"/>
        <v>9.3069999999999489</v>
      </c>
      <c r="V427" s="64">
        <f t="shared" si="25"/>
        <v>0.35855954668178214</v>
      </c>
      <c r="W427" s="62" t="str">
        <f t="shared" si="26"/>
        <v/>
      </c>
    </row>
    <row r="428" spans="20:23" ht="15.6" x14ac:dyDescent="0.3">
      <c r="T428" s="63">
        <f t="shared" si="27"/>
        <v>-0.4560000000000346</v>
      </c>
      <c r="U428" s="65">
        <f t="shared" si="24"/>
        <v>9.3159999999999474</v>
      </c>
      <c r="V428" s="64">
        <f t="shared" si="25"/>
        <v>0.3595483806727639</v>
      </c>
      <c r="W428" s="62" t="str">
        <f t="shared" si="26"/>
        <v/>
      </c>
    </row>
    <row r="429" spans="20:23" ht="15.6" x14ac:dyDescent="0.3">
      <c r="T429" s="63">
        <f t="shared" si="27"/>
        <v>-0.45000000000003459</v>
      </c>
      <c r="U429" s="65">
        <f t="shared" si="24"/>
        <v>9.3249999999999478</v>
      </c>
      <c r="V429" s="64">
        <f t="shared" si="25"/>
        <v>0.36052696246164234</v>
      </c>
      <c r="W429" s="62" t="str">
        <f t="shared" si="26"/>
        <v/>
      </c>
    </row>
    <row r="430" spans="20:23" ht="15.6" x14ac:dyDescent="0.3">
      <c r="T430" s="63">
        <f t="shared" si="27"/>
        <v>-0.44400000000003459</v>
      </c>
      <c r="U430" s="65">
        <f t="shared" si="24"/>
        <v>9.3339999999999481</v>
      </c>
      <c r="V430" s="64">
        <f t="shared" si="25"/>
        <v>0.36149519359252724</v>
      </c>
      <c r="W430" s="62" t="str">
        <f t="shared" si="26"/>
        <v/>
      </c>
    </row>
    <row r="431" spans="20:23" ht="15.6" x14ac:dyDescent="0.3">
      <c r="T431" s="63">
        <f t="shared" si="27"/>
        <v>-0.43800000000003458</v>
      </c>
      <c r="U431" s="65">
        <f t="shared" si="24"/>
        <v>9.3429999999999485</v>
      </c>
      <c r="V431" s="64">
        <f t="shared" si="25"/>
        <v>0.36245297646269875</v>
      </c>
      <c r="W431" s="62" t="str">
        <f t="shared" si="26"/>
        <v/>
      </c>
    </row>
    <row r="432" spans="20:23" ht="15.6" x14ac:dyDescent="0.3">
      <c r="T432" s="63">
        <f t="shared" si="27"/>
        <v>-0.43200000000003458</v>
      </c>
      <c r="U432" s="65">
        <f t="shared" si="24"/>
        <v>9.3519999999999488</v>
      </c>
      <c r="V432" s="64">
        <f t="shared" si="25"/>
        <v>0.36340021433897179</v>
      </c>
      <c r="W432" s="62" t="str">
        <f t="shared" si="26"/>
        <v/>
      </c>
    </row>
    <row r="433" spans="20:23" ht="15.6" x14ac:dyDescent="0.3">
      <c r="T433" s="63">
        <f t="shared" si="27"/>
        <v>-0.42600000000003457</v>
      </c>
      <c r="U433" s="65">
        <f t="shared" si="24"/>
        <v>9.3609999999999474</v>
      </c>
      <c r="V433" s="64">
        <f t="shared" si="25"/>
        <v>0.36433681137394774</v>
      </c>
      <c r="W433" s="62" t="str">
        <f t="shared" si="26"/>
        <v/>
      </c>
    </row>
    <row r="434" spans="20:23" ht="15.6" x14ac:dyDescent="0.3">
      <c r="T434" s="63">
        <f t="shared" si="27"/>
        <v>-0.42000000000003457</v>
      </c>
      <c r="U434" s="65">
        <f t="shared" si="24"/>
        <v>9.3699999999999477</v>
      </c>
      <c r="V434" s="64">
        <f t="shared" si="25"/>
        <v>0.36526267262214857</v>
      </c>
      <c r="W434" s="62" t="str">
        <f t="shared" si="26"/>
        <v/>
      </c>
    </row>
    <row r="435" spans="20:23" ht="15.6" x14ac:dyDescent="0.3">
      <c r="T435" s="63">
        <f t="shared" si="27"/>
        <v>-0.41400000000003456</v>
      </c>
      <c r="U435" s="65">
        <f t="shared" si="24"/>
        <v>9.378999999999948</v>
      </c>
      <c r="V435" s="64">
        <f t="shared" si="25"/>
        <v>0.36617770405603139</v>
      </c>
      <c r="W435" s="62" t="str">
        <f t="shared" si="26"/>
        <v/>
      </c>
    </row>
    <row r="436" spans="20:23" ht="15.6" x14ac:dyDescent="0.3">
      <c r="T436" s="63">
        <f t="shared" si="27"/>
        <v>-0.40800000000003456</v>
      </c>
      <c r="U436" s="65">
        <f t="shared" si="24"/>
        <v>9.3879999999999484</v>
      </c>
      <c r="V436" s="64">
        <f t="shared" si="25"/>
        <v>0.36708181258187733</v>
      </c>
      <c r="W436" s="62" t="str">
        <f t="shared" si="26"/>
        <v/>
      </c>
    </row>
    <row r="437" spans="20:23" ht="15.6" x14ac:dyDescent="0.3">
      <c r="T437" s="63">
        <f t="shared" si="27"/>
        <v>-0.40200000000003455</v>
      </c>
      <c r="U437" s="65">
        <f t="shared" si="24"/>
        <v>9.3969999999999487</v>
      </c>
      <c r="V437" s="64">
        <f t="shared" si="25"/>
        <v>0.367974906055553</v>
      </c>
      <c r="W437" s="62" t="str">
        <f t="shared" si="26"/>
        <v/>
      </c>
    </row>
    <row r="438" spans="20:23" ht="15.6" x14ac:dyDescent="0.3">
      <c r="T438" s="63">
        <f t="shared" si="27"/>
        <v>-0.39600000000003455</v>
      </c>
      <c r="U438" s="65">
        <f t="shared" si="24"/>
        <v>9.4059999999999491</v>
      </c>
      <c r="V438" s="64">
        <f t="shared" si="25"/>
        <v>0.3688568932981397</v>
      </c>
      <c r="W438" s="62" t="str">
        <f t="shared" si="26"/>
        <v/>
      </c>
    </row>
    <row r="439" spans="20:23" ht="15.6" x14ac:dyDescent="0.3">
      <c r="T439" s="63">
        <f t="shared" si="27"/>
        <v>-0.39000000000003454</v>
      </c>
      <c r="U439" s="65">
        <f t="shared" si="24"/>
        <v>9.4149999999999476</v>
      </c>
      <c r="V439" s="64">
        <f t="shared" si="25"/>
        <v>0.36972768411142737</v>
      </c>
      <c r="W439" s="62" t="str">
        <f t="shared" si="26"/>
        <v/>
      </c>
    </row>
    <row r="440" spans="20:23" ht="15.6" x14ac:dyDescent="0.3">
      <c r="T440" s="63">
        <f t="shared" si="27"/>
        <v>-0.38400000000003454</v>
      </c>
      <c r="U440" s="65">
        <f t="shared" si="24"/>
        <v>9.423999999999948</v>
      </c>
      <c r="V440" s="64">
        <f t="shared" si="25"/>
        <v>0.37058718929326862</v>
      </c>
      <c r="W440" s="62" t="str">
        <f t="shared" si="26"/>
        <v/>
      </c>
    </row>
    <row r="441" spans="20:23" ht="15.6" x14ac:dyDescent="0.3">
      <c r="T441" s="63">
        <f t="shared" si="27"/>
        <v>-0.37800000000003453</v>
      </c>
      <c r="U441" s="65">
        <f t="shared" si="24"/>
        <v>9.4329999999999483</v>
      </c>
      <c r="V441" s="64">
        <f t="shared" si="25"/>
        <v>0.37143532065279034</v>
      </c>
      <c r="W441" s="62" t="str">
        <f t="shared" si="26"/>
        <v/>
      </c>
    </row>
    <row r="442" spans="20:23" ht="15.6" x14ac:dyDescent="0.3">
      <c r="T442" s="63">
        <f t="shared" si="27"/>
        <v>-0.37200000000003453</v>
      </c>
      <c r="U442" s="65">
        <f t="shared" si="24"/>
        <v>9.4419999999999487</v>
      </c>
      <c r="V442" s="64">
        <f t="shared" si="25"/>
        <v>0.37227199102545816</v>
      </c>
      <c r="W442" s="62" t="str">
        <f t="shared" si="26"/>
        <v/>
      </c>
    </row>
    <row r="443" spans="20:23" ht="15.6" x14ac:dyDescent="0.3">
      <c r="T443" s="63">
        <f t="shared" si="27"/>
        <v>-0.36600000000003452</v>
      </c>
      <c r="U443" s="65">
        <f t="shared" si="24"/>
        <v>9.450999999999949</v>
      </c>
      <c r="V443" s="64">
        <f t="shared" si="25"/>
        <v>0.37309711428799142</v>
      </c>
      <c r="W443" s="62" t="str">
        <f t="shared" si="26"/>
        <v/>
      </c>
    </row>
    <row r="444" spans="20:23" ht="15.6" x14ac:dyDescent="0.3">
      <c r="T444" s="63">
        <f t="shared" si="27"/>
        <v>-0.36000000000003451</v>
      </c>
      <c r="U444" s="65">
        <f t="shared" si="24"/>
        <v>9.4599999999999476</v>
      </c>
      <c r="V444" s="64">
        <f t="shared" si="25"/>
        <v>0.37391060537312376</v>
      </c>
      <c r="W444" s="62" t="str">
        <f t="shared" si="26"/>
        <v/>
      </c>
    </row>
    <row r="445" spans="20:23" ht="15.6" x14ac:dyDescent="0.3">
      <c r="T445" s="63">
        <f t="shared" si="27"/>
        <v>-0.35400000000003451</v>
      </c>
      <c r="U445" s="65">
        <f t="shared" si="24"/>
        <v>9.4689999999999479</v>
      </c>
      <c r="V445" s="64">
        <f t="shared" si="25"/>
        <v>0.37471238028420661</v>
      </c>
      <c r="W445" s="62" t="str">
        <f t="shared" si="26"/>
        <v/>
      </c>
    </row>
    <row r="446" spans="20:23" ht="15.6" x14ac:dyDescent="0.3">
      <c r="T446" s="63">
        <f t="shared" si="27"/>
        <v>-0.3480000000000345</v>
      </c>
      <c r="U446" s="65">
        <f t="shared" si="24"/>
        <v>9.4779999999999482</v>
      </c>
      <c r="V446" s="64">
        <f t="shared" si="25"/>
        <v>0.37550235610965205</v>
      </c>
      <c r="W446" s="62" t="str">
        <f t="shared" si="26"/>
        <v/>
      </c>
    </row>
    <row r="447" spans="20:23" ht="15.6" x14ac:dyDescent="0.3">
      <c r="T447" s="63">
        <f t="shared" si="27"/>
        <v>-0.3420000000000345</v>
      </c>
      <c r="U447" s="65">
        <f t="shared" si="24"/>
        <v>9.4869999999999486</v>
      </c>
      <c r="V447" s="64">
        <f t="shared" si="25"/>
        <v>0.37628045103721086</v>
      </c>
      <c r="W447" s="62" t="str">
        <f t="shared" si="26"/>
        <v/>
      </c>
    </row>
    <row r="448" spans="20:23" ht="15.6" x14ac:dyDescent="0.3">
      <c r="T448" s="63">
        <f t="shared" si="27"/>
        <v>-0.33600000000003449</v>
      </c>
      <c r="U448" s="65">
        <f t="shared" si="24"/>
        <v>9.4959999999999489</v>
      </c>
      <c r="V448" s="64">
        <f t="shared" si="25"/>
        <v>0.37704658436808375</v>
      </c>
      <c r="W448" s="62" t="str">
        <f t="shared" si="26"/>
        <v/>
      </c>
    </row>
    <row r="449" spans="20:23" ht="15.6" x14ac:dyDescent="0.3">
      <c r="T449" s="63">
        <f t="shared" si="27"/>
        <v>-0.33000000000003449</v>
      </c>
      <c r="U449" s="65">
        <f t="shared" si="24"/>
        <v>9.5049999999999475</v>
      </c>
      <c r="V449" s="64">
        <f t="shared" si="25"/>
        <v>0.3778006765308603</v>
      </c>
      <c r="W449" s="62">
        <f t="shared" si="26"/>
        <v>0.3778006765308603</v>
      </c>
    </row>
    <row r="450" spans="20:23" ht="15.6" x14ac:dyDescent="0.3">
      <c r="T450" s="63">
        <f t="shared" si="27"/>
        <v>-0.32400000000003448</v>
      </c>
      <c r="U450" s="65">
        <f t="shared" si="24"/>
        <v>9.5139999999999478</v>
      </c>
      <c r="V450" s="64">
        <f t="shared" si="25"/>
        <v>0.37854264909528446</v>
      </c>
      <c r="W450" s="62">
        <f t="shared" si="26"/>
        <v>0.37854264909528446</v>
      </c>
    </row>
    <row r="451" spans="20:23" ht="15.6" x14ac:dyDescent="0.3">
      <c r="T451" s="63">
        <f t="shared" si="27"/>
        <v>-0.31800000000003448</v>
      </c>
      <c r="U451" s="65">
        <f t="shared" si="24"/>
        <v>9.5229999999999482</v>
      </c>
      <c r="V451" s="64">
        <f t="shared" si="25"/>
        <v>0.37927242478584167</v>
      </c>
      <c r="W451" s="62">
        <f t="shared" si="26"/>
        <v>0.37927242478584167</v>
      </c>
    </row>
    <row r="452" spans="20:23" ht="15.6" x14ac:dyDescent="0.3">
      <c r="T452" s="63">
        <f t="shared" si="27"/>
        <v>-0.31200000000003447</v>
      </c>
      <c r="U452" s="65">
        <f t="shared" si="24"/>
        <v>9.5319999999999485</v>
      </c>
      <c r="V452" s="64">
        <f t="shared" si="25"/>
        <v>0.37998992749516469</v>
      </c>
      <c r="W452" s="62">
        <f t="shared" si="26"/>
        <v>0.37998992749516469</v>
      </c>
    </row>
    <row r="453" spans="20:23" ht="15.6" x14ac:dyDescent="0.3">
      <c r="T453" s="63">
        <f t="shared" si="27"/>
        <v>-0.30600000000003447</v>
      </c>
      <c r="U453" s="65">
        <f t="shared" ref="U453:U516" si="28">$I$2+T453*$M$2</f>
        <v>9.5409999999999489</v>
      </c>
      <c r="V453" s="64">
        <f t="shared" ref="V453:V516" si="29">_xlfn.NORM.S.DIST(T453,0)</f>
        <v>0.38069508229725568</v>
      </c>
      <c r="W453" s="62">
        <f t="shared" ref="W453:W516" si="30">IF(AND(U453&gt;=$R$2,U453&lt;=$S$2),V453,"")</f>
        <v>0.38069508229725568</v>
      </c>
    </row>
    <row r="454" spans="20:23" ht="15.6" x14ac:dyDescent="0.3">
      <c r="T454" s="63">
        <f t="shared" ref="T454:T517" si="31">T453+0.006</f>
        <v>-0.30000000000003446</v>
      </c>
      <c r="U454" s="65">
        <f t="shared" si="28"/>
        <v>9.5499999999999474</v>
      </c>
      <c r="V454" s="64">
        <f t="shared" si="29"/>
        <v>0.3813878154605202</v>
      </c>
      <c r="W454" s="62">
        <f t="shared" si="30"/>
        <v>0.3813878154605202</v>
      </c>
    </row>
    <row r="455" spans="20:23" ht="15.6" x14ac:dyDescent="0.3">
      <c r="T455" s="63">
        <f t="shared" si="31"/>
        <v>-0.29400000000003446</v>
      </c>
      <c r="U455" s="65">
        <f t="shared" si="28"/>
        <v>9.5589999999999478</v>
      </c>
      <c r="V455" s="64">
        <f t="shared" si="29"/>
        <v>0.38206805446061037</v>
      </c>
      <c r="W455" s="62">
        <f t="shared" si="30"/>
        <v>0.38206805446061037</v>
      </c>
    </row>
    <row r="456" spans="20:23" ht="15.6" x14ac:dyDescent="0.3">
      <c r="T456" s="63">
        <f t="shared" si="31"/>
        <v>-0.28800000000003445</v>
      </c>
      <c r="U456" s="65">
        <f t="shared" si="28"/>
        <v>9.5679999999999481</v>
      </c>
      <c r="V456" s="64">
        <f t="shared" si="29"/>
        <v>0.38273572799307476</v>
      </c>
      <c r="W456" s="62">
        <f t="shared" si="30"/>
        <v>0.38273572799307476</v>
      </c>
    </row>
    <row r="457" spans="20:23" ht="15.6" x14ac:dyDescent="0.3">
      <c r="T457" s="63">
        <f t="shared" si="31"/>
        <v>-0.28200000000003445</v>
      </c>
      <c r="U457" s="65">
        <f t="shared" si="28"/>
        <v>9.5769999999999484</v>
      </c>
      <c r="V457" s="64">
        <f t="shared" si="29"/>
        <v>0.3833907659858104</v>
      </c>
      <c r="W457" s="62">
        <f t="shared" si="30"/>
        <v>0.3833907659858104</v>
      </c>
    </row>
    <row r="458" spans="20:23" ht="15.6" x14ac:dyDescent="0.3">
      <c r="T458" s="63">
        <f t="shared" si="31"/>
        <v>-0.27600000000003444</v>
      </c>
      <c r="U458" s="65">
        <f t="shared" si="28"/>
        <v>9.5859999999999488</v>
      </c>
      <c r="V458" s="64">
        <f t="shared" si="29"/>
        <v>0.3840330996113156</v>
      </c>
      <c r="W458" s="62">
        <f t="shared" si="30"/>
        <v>0.3840330996113156</v>
      </c>
    </row>
    <row r="459" spans="20:23" ht="15.6" x14ac:dyDescent="0.3">
      <c r="T459" s="63">
        <f t="shared" si="31"/>
        <v>-0.27000000000003443</v>
      </c>
      <c r="U459" s="65">
        <f t="shared" si="28"/>
        <v>9.5949999999999491</v>
      </c>
      <c r="V459" s="64">
        <f t="shared" si="29"/>
        <v>0.38466266129873922</v>
      </c>
      <c r="W459" s="62">
        <f t="shared" si="30"/>
        <v>0.38466266129873922</v>
      </c>
    </row>
    <row r="460" spans="20:23" ht="15.6" x14ac:dyDescent="0.3">
      <c r="T460" s="63">
        <f t="shared" si="31"/>
        <v>-0.26400000000003443</v>
      </c>
      <c r="U460" s="65">
        <f t="shared" si="28"/>
        <v>9.6039999999999477</v>
      </c>
      <c r="V460" s="64">
        <f t="shared" si="29"/>
        <v>0.38527938474572415</v>
      </c>
      <c r="W460" s="62">
        <f t="shared" si="30"/>
        <v>0.38527938474572415</v>
      </c>
    </row>
    <row r="461" spans="20:23" ht="15.6" x14ac:dyDescent="0.3">
      <c r="T461" s="63">
        <f t="shared" si="31"/>
        <v>-0.25800000000003442</v>
      </c>
      <c r="U461" s="65">
        <f t="shared" si="28"/>
        <v>9.612999999999948</v>
      </c>
      <c r="V461" s="64">
        <f t="shared" si="29"/>
        <v>0.3858832049300418</v>
      </c>
      <c r="W461" s="62">
        <f t="shared" si="30"/>
        <v>0.3858832049300418</v>
      </c>
    </row>
    <row r="462" spans="20:23" ht="15.6" x14ac:dyDescent="0.3">
      <c r="T462" s="63">
        <f t="shared" si="31"/>
        <v>-0.25200000000003442</v>
      </c>
      <c r="U462" s="65">
        <f t="shared" si="28"/>
        <v>9.6219999999999484</v>
      </c>
      <c r="V462" s="64">
        <f t="shared" si="29"/>
        <v>0.38647405812101526</v>
      </c>
      <c r="W462" s="62">
        <f t="shared" si="30"/>
        <v>0.38647405812101526</v>
      </c>
    </row>
    <row r="463" spans="20:23" ht="15.6" x14ac:dyDescent="0.3">
      <c r="T463" s="63">
        <f t="shared" si="31"/>
        <v>-0.24600000000003441</v>
      </c>
      <c r="U463" s="65">
        <f t="shared" si="28"/>
        <v>9.6309999999999487</v>
      </c>
      <c r="V463" s="64">
        <f t="shared" si="29"/>
        <v>0.3870518818907272</v>
      </c>
      <c r="W463" s="62">
        <f t="shared" si="30"/>
        <v>0.3870518818907272</v>
      </c>
    </row>
    <row r="464" spans="20:23" ht="15.6" x14ac:dyDescent="0.3">
      <c r="T464" s="63">
        <f t="shared" si="31"/>
        <v>-0.24000000000003441</v>
      </c>
      <c r="U464" s="65">
        <f t="shared" si="28"/>
        <v>9.6399999999999491</v>
      </c>
      <c r="V464" s="64">
        <f t="shared" si="29"/>
        <v>0.38761661512501094</v>
      </c>
      <c r="W464" s="62">
        <f t="shared" si="30"/>
        <v>0.38761661512501094</v>
      </c>
    </row>
    <row r="465" spans="20:23" ht="15.6" x14ac:dyDescent="0.3">
      <c r="T465" s="63">
        <f t="shared" si="31"/>
        <v>-0.2340000000000344</v>
      </c>
      <c r="U465" s="65">
        <f t="shared" si="28"/>
        <v>9.6489999999999476</v>
      </c>
      <c r="V465" s="64">
        <f t="shared" si="29"/>
        <v>0.38816819803422165</v>
      </c>
      <c r="W465" s="62">
        <f t="shared" si="30"/>
        <v>0.38816819803422165</v>
      </c>
    </row>
    <row r="466" spans="20:23" ht="15.6" x14ac:dyDescent="0.3">
      <c r="T466" s="63">
        <f t="shared" si="31"/>
        <v>-0.2280000000000344</v>
      </c>
      <c r="U466" s="65">
        <f t="shared" si="28"/>
        <v>9.657999999999948</v>
      </c>
      <c r="V466" s="64">
        <f t="shared" si="29"/>
        <v>0.3887065721637844</v>
      </c>
      <c r="W466" s="62">
        <f t="shared" si="30"/>
        <v>0.3887065721637844</v>
      </c>
    </row>
    <row r="467" spans="20:23" ht="15.6" x14ac:dyDescent="0.3">
      <c r="T467" s="63">
        <f t="shared" si="31"/>
        <v>-0.22200000000003439</v>
      </c>
      <c r="U467" s="65">
        <f t="shared" si="28"/>
        <v>9.6669999999999483</v>
      </c>
      <c r="V467" s="64">
        <f t="shared" si="29"/>
        <v>0.38923168040451728</v>
      </c>
      <c r="W467" s="62">
        <f t="shared" si="30"/>
        <v>0.38923168040451728</v>
      </c>
    </row>
    <row r="468" spans="20:23" ht="15.6" x14ac:dyDescent="0.3">
      <c r="T468" s="63">
        <f t="shared" si="31"/>
        <v>-0.21600000000003439</v>
      </c>
      <c r="U468" s="65">
        <f t="shared" si="28"/>
        <v>9.6759999999999486</v>
      </c>
      <c r="V468" s="64">
        <f t="shared" si="29"/>
        <v>0.38974346700272655</v>
      </c>
      <c r="W468" s="62">
        <f t="shared" si="30"/>
        <v>0.38974346700272655</v>
      </c>
    </row>
    <row r="469" spans="20:23" ht="15.6" x14ac:dyDescent="0.3">
      <c r="T469" s="63">
        <f t="shared" si="31"/>
        <v>-0.21000000000003438</v>
      </c>
      <c r="U469" s="65">
        <f t="shared" si="28"/>
        <v>9.684999999999949</v>
      </c>
      <c r="V469" s="64">
        <f t="shared" si="29"/>
        <v>0.39024187757007145</v>
      </c>
      <c r="W469" s="62">
        <f t="shared" si="30"/>
        <v>0.39024187757007145</v>
      </c>
    </row>
    <row r="470" spans="20:23" ht="15.6" x14ac:dyDescent="0.3">
      <c r="T470" s="63">
        <f t="shared" si="31"/>
        <v>-0.20400000000003438</v>
      </c>
      <c r="U470" s="65">
        <f t="shared" si="28"/>
        <v>9.6939999999999493</v>
      </c>
      <c r="V470" s="64">
        <f t="shared" si="29"/>
        <v>0.39072685909319654</v>
      </c>
      <c r="W470" s="62">
        <f t="shared" si="30"/>
        <v>0.39072685909319654</v>
      </c>
    </row>
    <row r="471" spans="20:23" ht="15.6" x14ac:dyDescent="0.3">
      <c r="T471" s="63">
        <f t="shared" si="31"/>
        <v>-0.19800000000003437</v>
      </c>
      <c r="U471" s="65">
        <f t="shared" si="28"/>
        <v>9.7029999999999479</v>
      </c>
      <c r="V471" s="64">
        <f t="shared" si="29"/>
        <v>0.39119835994312818</v>
      </c>
      <c r="W471" s="62">
        <f t="shared" si="30"/>
        <v>0.39119835994312818</v>
      </c>
    </row>
    <row r="472" spans="20:23" ht="15.6" x14ac:dyDescent="0.3">
      <c r="T472" s="63">
        <f t="shared" si="31"/>
        <v>-0.19200000000003437</v>
      </c>
      <c r="U472" s="65">
        <f t="shared" si="28"/>
        <v>9.7119999999999482</v>
      </c>
      <c r="V472" s="64">
        <f t="shared" si="29"/>
        <v>0.3916563298844345</v>
      </c>
      <c r="W472" s="62">
        <f t="shared" si="30"/>
        <v>0.3916563298844345</v>
      </c>
    </row>
    <row r="473" spans="20:23" ht="15.6" x14ac:dyDescent="0.3">
      <c r="T473" s="63">
        <f t="shared" si="31"/>
        <v>-0.18600000000003436</v>
      </c>
      <c r="U473" s="65">
        <f t="shared" si="28"/>
        <v>9.7209999999999486</v>
      </c>
      <c r="V473" s="64">
        <f t="shared" si="29"/>
        <v>0.39210072008414459</v>
      </c>
      <c r="W473" s="62">
        <f t="shared" si="30"/>
        <v>0.39210072008414459</v>
      </c>
    </row>
    <row r="474" spans="20:23" ht="15.6" x14ac:dyDescent="0.3">
      <c r="T474" s="63">
        <f t="shared" si="31"/>
        <v>-0.18000000000003435</v>
      </c>
      <c r="U474" s="65">
        <f t="shared" si="28"/>
        <v>9.7299999999999489</v>
      </c>
      <c r="V474" s="64">
        <f t="shared" si="29"/>
        <v>0.39253148312042646</v>
      </c>
      <c r="W474" s="62">
        <f t="shared" si="30"/>
        <v>0.39253148312042646</v>
      </c>
    </row>
    <row r="475" spans="20:23" ht="15.6" x14ac:dyDescent="0.3">
      <c r="T475" s="63">
        <f t="shared" si="31"/>
        <v>-0.17400000000003435</v>
      </c>
      <c r="U475" s="65">
        <f t="shared" si="28"/>
        <v>9.7389999999999493</v>
      </c>
      <c r="V475" s="64">
        <f t="shared" si="29"/>
        <v>0.39294857299102071</v>
      </c>
      <c r="W475" s="62">
        <f t="shared" si="30"/>
        <v>0.39294857299102071</v>
      </c>
    </row>
    <row r="476" spans="20:23" ht="15.6" x14ac:dyDescent="0.3">
      <c r="T476" s="63">
        <f t="shared" si="31"/>
        <v>-0.16800000000003434</v>
      </c>
      <c r="U476" s="65">
        <f t="shared" si="28"/>
        <v>9.7479999999999478</v>
      </c>
      <c r="V476" s="64">
        <f t="shared" si="29"/>
        <v>0.39335194512142746</v>
      </c>
      <c r="W476" s="62">
        <f t="shared" si="30"/>
        <v>0.39335194512142746</v>
      </c>
    </row>
    <row r="477" spans="20:23" ht="15.6" x14ac:dyDescent="0.3">
      <c r="T477" s="63">
        <f t="shared" si="31"/>
        <v>-0.16200000000003434</v>
      </c>
      <c r="U477" s="65">
        <f t="shared" si="28"/>
        <v>9.7569999999999482</v>
      </c>
      <c r="V477" s="64">
        <f t="shared" si="29"/>
        <v>0.39374155637284575</v>
      </c>
      <c r="W477" s="62">
        <f t="shared" si="30"/>
        <v>0.39374155637284575</v>
      </c>
    </row>
    <row r="478" spans="20:23" ht="15.6" x14ac:dyDescent="0.3">
      <c r="T478" s="63">
        <f t="shared" si="31"/>
        <v>-0.15600000000003433</v>
      </c>
      <c r="U478" s="65">
        <f t="shared" si="28"/>
        <v>9.7659999999999485</v>
      </c>
      <c r="V478" s="64">
        <f t="shared" si="29"/>
        <v>0.394117365049862</v>
      </c>
      <c r="W478" s="62">
        <f t="shared" si="30"/>
        <v>0.394117365049862</v>
      </c>
    </row>
    <row r="479" spans="20:23" ht="15.6" x14ac:dyDescent="0.3">
      <c r="T479" s="63">
        <f t="shared" si="31"/>
        <v>-0.15000000000003433</v>
      </c>
      <c r="U479" s="65">
        <f t="shared" si="28"/>
        <v>9.7749999999999488</v>
      </c>
      <c r="V479" s="64">
        <f t="shared" si="29"/>
        <v>0.39447933090788689</v>
      </c>
      <c r="W479" s="62">
        <f t="shared" si="30"/>
        <v>0.39447933090788689</v>
      </c>
    </row>
    <row r="480" spans="20:23" ht="15.6" x14ac:dyDescent="0.3">
      <c r="T480" s="63">
        <f t="shared" si="31"/>
        <v>-0.14400000000003432</v>
      </c>
      <c r="U480" s="65">
        <f t="shared" si="28"/>
        <v>9.7839999999999492</v>
      </c>
      <c r="V480" s="64">
        <f t="shared" si="29"/>
        <v>0.39482741516033781</v>
      </c>
      <c r="W480" s="62">
        <f t="shared" si="30"/>
        <v>0.39482741516033781</v>
      </c>
    </row>
    <row r="481" spans="20:23" ht="15.6" x14ac:dyDescent="0.3">
      <c r="T481" s="63">
        <f t="shared" si="31"/>
        <v>-0.13800000000003432</v>
      </c>
      <c r="U481" s="65">
        <f t="shared" si="28"/>
        <v>9.7929999999999477</v>
      </c>
      <c r="V481" s="64">
        <f t="shared" si="29"/>
        <v>0.39516158048556549</v>
      </c>
      <c r="W481" s="62">
        <f t="shared" si="30"/>
        <v>0.39516158048556549</v>
      </c>
    </row>
    <row r="482" spans="20:23" ht="15.6" x14ac:dyDescent="0.3">
      <c r="T482" s="63">
        <f t="shared" si="31"/>
        <v>-0.13200000000003431</v>
      </c>
      <c r="U482" s="65">
        <f t="shared" si="28"/>
        <v>9.8019999999999481</v>
      </c>
      <c r="V482" s="64">
        <f t="shared" si="29"/>
        <v>0.39548179103352327</v>
      </c>
      <c r="W482" s="62">
        <f t="shared" si="30"/>
        <v>0.39548179103352327</v>
      </c>
    </row>
    <row r="483" spans="20:23" ht="15.6" x14ac:dyDescent="0.3">
      <c r="T483" s="63">
        <f t="shared" si="31"/>
        <v>-0.12600000000003431</v>
      </c>
      <c r="U483" s="65">
        <f t="shared" si="28"/>
        <v>9.8109999999999484</v>
      </c>
      <c r="V483" s="64">
        <f t="shared" si="29"/>
        <v>0.39578801243217709</v>
      </c>
      <c r="W483" s="62">
        <f t="shared" si="30"/>
        <v>0.39578801243217709</v>
      </c>
    </row>
    <row r="484" spans="20:23" ht="15.6" x14ac:dyDescent="0.3">
      <c r="T484" s="63">
        <f t="shared" si="31"/>
        <v>-0.1200000000000343</v>
      </c>
      <c r="U484" s="65">
        <f t="shared" si="28"/>
        <v>9.8199999999999488</v>
      </c>
      <c r="V484" s="64">
        <f t="shared" si="29"/>
        <v>0.39608021179365449</v>
      </c>
      <c r="W484" s="62">
        <f t="shared" si="30"/>
        <v>0.39608021179365449</v>
      </c>
    </row>
    <row r="485" spans="20:23" ht="15.6" x14ac:dyDescent="0.3">
      <c r="T485" s="63">
        <f t="shared" si="31"/>
        <v>-0.1140000000000343</v>
      </c>
      <c r="U485" s="65">
        <f t="shared" si="28"/>
        <v>9.8289999999999491</v>
      </c>
      <c r="V485" s="64">
        <f t="shared" si="29"/>
        <v>0.39635835772013128</v>
      </c>
      <c r="W485" s="62">
        <f t="shared" si="30"/>
        <v>0.39635835772013128</v>
      </c>
    </row>
    <row r="486" spans="20:23" ht="15.6" x14ac:dyDescent="0.3">
      <c r="T486" s="63">
        <f t="shared" si="31"/>
        <v>-0.10800000000003429</v>
      </c>
      <c r="U486" s="65">
        <f t="shared" si="28"/>
        <v>9.8379999999999477</v>
      </c>
      <c r="V486" s="64">
        <f t="shared" si="29"/>
        <v>0.39662242030945466</v>
      </c>
      <c r="W486" s="62">
        <f t="shared" si="30"/>
        <v>0.39662242030945466</v>
      </c>
    </row>
    <row r="487" spans="20:23" ht="15.6" x14ac:dyDescent="0.3">
      <c r="T487" s="63">
        <f t="shared" si="31"/>
        <v>-0.10200000000003429</v>
      </c>
      <c r="U487" s="65">
        <f t="shared" si="28"/>
        <v>9.846999999999948</v>
      </c>
      <c r="V487" s="64">
        <f t="shared" si="29"/>
        <v>0.39687237116050067</v>
      </c>
      <c r="W487" s="62">
        <f t="shared" si="30"/>
        <v>0.39687237116050067</v>
      </c>
    </row>
    <row r="488" spans="20:23" ht="15.6" x14ac:dyDescent="0.3">
      <c r="T488" s="63">
        <f t="shared" si="31"/>
        <v>-9.600000000003428E-2</v>
      </c>
      <c r="U488" s="65">
        <f t="shared" si="28"/>
        <v>9.8559999999999484</v>
      </c>
      <c r="V488" s="64">
        <f t="shared" si="29"/>
        <v>0.39710818337826514</v>
      </c>
      <c r="W488" s="62">
        <f t="shared" si="30"/>
        <v>0.39710818337826514</v>
      </c>
    </row>
    <row r="489" spans="20:23" ht="15.6" x14ac:dyDescent="0.3">
      <c r="T489" s="63">
        <f t="shared" si="31"/>
        <v>-9.0000000000034275E-2</v>
      </c>
      <c r="U489" s="65">
        <f t="shared" si="28"/>
        <v>9.8649999999999487</v>
      </c>
      <c r="V489" s="64">
        <f t="shared" si="29"/>
        <v>0.39732983157868712</v>
      </c>
      <c r="W489" s="62">
        <f t="shared" si="30"/>
        <v>0.39732983157868712</v>
      </c>
    </row>
    <row r="490" spans="20:23" ht="15.6" x14ac:dyDescent="0.3">
      <c r="T490" s="63">
        <f t="shared" si="31"/>
        <v>-8.4000000000034269E-2</v>
      </c>
      <c r="U490" s="65">
        <f t="shared" si="28"/>
        <v>9.873999999999949</v>
      </c>
      <c r="V490" s="64">
        <f t="shared" si="29"/>
        <v>0.39753729189320258</v>
      </c>
      <c r="W490" s="62">
        <f t="shared" si="30"/>
        <v>0.39753729189320258</v>
      </c>
    </row>
    <row r="491" spans="20:23" ht="15.6" x14ac:dyDescent="0.3">
      <c r="T491" s="63">
        <f t="shared" si="31"/>
        <v>-7.8000000000034264E-2</v>
      </c>
      <c r="U491" s="65">
        <f t="shared" si="28"/>
        <v>9.8829999999999494</v>
      </c>
      <c r="V491" s="64">
        <f t="shared" si="29"/>
        <v>0.39773054197302843</v>
      </c>
      <c r="W491" s="62">
        <f t="shared" si="30"/>
        <v>0.39773054197302843</v>
      </c>
    </row>
    <row r="492" spans="20:23" ht="15.6" x14ac:dyDescent="0.3">
      <c r="T492" s="63">
        <f t="shared" si="31"/>
        <v>-7.2000000000034259E-2</v>
      </c>
      <c r="U492" s="65">
        <f t="shared" si="28"/>
        <v>9.8919999999999479</v>
      </c>
      <c r="V492" s="64">
        <f t="shared" si="29"/>
        <v>0.39790956099317493</v>
      </c>
      <c r="W492" s="62">
        <f t="shared" si="30"/>
        <v>0.39790956099317493</v>
      </c>
    </row>
    <row r="493" spans="20:23" ht="15.6" x14ac:dyDescent="0.3">
      <c r="T493" s="63">
        <f t="shared" si="31"/>
        <v>-6.6000000000034253E-2</v>
      </c>
      <c r="U493" s="65">
        <f t="shared" si="28"/>
        <v>9.9009999999999483</v>
      </c>
      <c r="V493" s="64">
        <f t="shared" si="29"/>
        <v>0.39807432965618605</v>
      </c>
      <c r="W493" s="62">
        <f t="shared" si="30"/>
        <v>0.39807432965618605</v>
      </c>
    </row>
    <row r="494" spans="20:23" ht="15.6" x14ac:dyDescent="0.3">
      <c r="T494" s="63">
        <f t="shared" si="31"/>
        <v>-6.0000000000034255E-2</v>
      </c>
      <c r="U494" s="65">
        <f t="shared" si="28"/>
        <v>9.9099999999999486</v>
      </c>
      <c r="V494" s="64">
        <f t="shared" si="29"/>
        <v>0.39822483019560612</v>
      </c>
      <c r="W494" s="62">
        <f t="shared" si="30"/>
        <v>0.39822483019560612</v>
      </c>
    </row>
    <row r="495" spans="20:23" ht="15.6" x14ac:dyDescent="0.3">
      <c r="T495" s="63">
        <f t="shared" si="31"/>
        <v>-5.4000000000034257E-2</v>
      </c>
      <c r="U495" s="65">
        <f t="shared" si="28"/>
        <v>9.918999999999949</v>
      </c>
      <c r="V495" s="64">
        <f t="shared" si="29"/>
        <v>0.39836104637917275</v>
      </c>
      <c r="W495" s="62">
        <f t="shared" si="30"/>
        <v>0.39836104637917275</v>
      </c>
    </row>
    <row r="496" spans="20:23" ht="15.6" x14ac:dyDescent="0.3">
      <c r="T496" s="63">
        <f t="shared" si="31"/>
        <v>-4.8000000000034258E-2</v>
      </c>
      <c r="U496" s="65">
        <f t="shared" si="28"/>
        <v>9.9279999999999493</v>
      </c>
      <c r="V496" s="64">
        <f t="shared" si="29"/>
        <v>0.39848296351173484</v>
      </c>
      <c r="W496" s="62">
        <f t="shared" si="30"/>
        <v>0.39848296351173484</v>
      </c>
    </row>
    <row r="497" spans="20:23" ht="15.6" x14ac:dyDescent="0.3">
      <c r="T497" s="63">
        <f t="shared" si="31"/>
        <v>-4.200000000003426E-2</v>
      </c>
      <c r="U497" s="65">
        <f t="shared" si="28"/>
        <v>9.9369999999999479</v>
      </c>
      <c r="V497" s="64">
        <f t="shared" si="29"/>
        <v>0.39859056843789442</v>
      </c>
      <c r="W497" s="62">
        <f t="shared" si="30"/>
        <v>0.39859056843789442</v>
      </c>
    </row>
    <row r="498" spans="20:23" ht="15.6" x14ac:dyDescent="0.3">
      <c r="T498" s="63">
        <f t="shared" si="31"/>
        <v>-3.6000000000034262E-2</v>
      </c>
      <c r="U498" s="65">
        <f t="shared" si="28"/>
        <v>9.9459999999999482</v>
      </c>
      <c r="V498" s="64">
        <f t="shared" si="29"/>
        <v>0.3986838495443728</v>
      </c>
      <c r="W498" s="62">
        <f t="shared" si="30"/>
        <v>0.3986838495443728</v>
      </c>
    </row>
    <row r="499" spans="20:23" ht="15.6" x14ac:dyDescent="0.3">
      <c r="T499" s="63">
        <f t="shared" si="31"/>
        <v>-3.0000000000034263E-2</v>
      </c>
      <c r="U499" s="65">
        <f t="shared" si="28"/>
        <v>9.9549999999999486</v>
      </c>
      <c r="V499" s="64">
        <f t="shared" si="29"/>
        <v>0.39876279676209925</v>
      </c>
      <c r="W499" s="62">
        <f t="shared" si="30"/>
        <v>0.39876279676209925</v>
      </c>
    </row>
    <row r="500" spans="20:23" ht="15.6" x14ac:dyDescent="0.3">
      <c r="T500" s="63">
        <f t="shared" si="31"/>
        <v>-2.4000000000034265E-2</v>
      </c>
      <c r="U500" s="65">
        <f t="shared" si="28"/>
        <v>9.9639999999999489</v>
      </c>
      <c r="V500" s="64">
        <f t="shared" si="29"/>
        <v>0.39882740156802282</v>
      </c>
      <c r="W500" s="62">
        <f t="shared" si="30"/>
        <v>0.39882740156802282</v>
      </c>
    </row>
    <row r="501" spans="20:23" ht="15.6" x14ac:dyDescent="0.3">
      <c r="T501" s="63">
        <f t="shared" si="31"/>
        <v>-1.8000000000034266E-2</v>
      </c>
      <c r="U501" s="65">
        <f t="shared" si="28"/>
        <v>9.9729999999999492</v>
      </c>
      <c r="V501" s="64">
        <f t="shared" si="29"/>
        <v>0.39887765698664535</v>
      </c>
      <c r="W501" s="62">
        <f t="shared" si="30"/>
        <v>0.39887765698664535</v>
      </c>
    </row>
    <row r="502" spans="20:23" ht="15.6" x14ac:dyDescent="0.3">
      <c r="T502" s="63">
        <f t="shared" si="31"/>
        <v>-1.2000000000034266E-2</v>
      </c>
      <c r="U502" s="65">
        <f t="shared" si="28"/>
        <v>9.9819999999999478</v>
      </c>
      <c r="V502" s="64">
        <f t="shared" si="29"/>
        <v>0.39891355759127722</v>
      </c>
      <c r="W502" s="62">
        <f t="shared" si="30"/>
        <v>0.39891355759127722</v>
      </c>
    </row>
    <row r="503" spans="20:23" ht="15.6" x14ac:dyDescent="0.3">
      <c r="T503" s="63">
        <f t="shared" si="31"/>
        <v>-6.0000000000342661E-3</v>
      </c>
      <c r="U503" s="65">
        <f t="shared" si="28"/>
        <v>9.9909999999999481</v>
      </c>
      <c r="V503" s="64">
        <f t="shared" si="29"/>
        <v>0.39893509950501366</v>
      </c>
      <c r="W503" s="62">
        <f t="shared" si="30"/>
        <v>0.39893509950501366</v>
      </c>
    </row>
    <row r="504" spans="20:23" ht="15.6" x14ac:dyDescent="0.3">
      <c r="T504" s="63">
        <f t="shared" si="31"/>
        <v>-3.4265992820969871E-14</v>
      </c>
      <c r="U504" s="65">
        <f t="shared" si="28"/>
        <v>9.9999999999999485</v>
      </c>
      <c r="V504" s="64">
        <f t="shared" si="29"/>
        <v>0.3989422804014327</v>
      </c>
      <c r="W504" s="62">
        <f t="shared" si="30"/>
        <v>0.3989422804014327</v>
      </c>
    </row>
    <row r="505" spans="20:23" ht="15.6" x14ac:dyDescent="0.3">
      <c r="T505" s="63">
        <f t="shared" si="31"/>
        <v>5.9999999999657341E-3</v>
      </c>
      <c r="U505" s="65">
        <f t="shared" si="28"/>
        <v>10.008999999999949</v>
      </c>
      <c r="V505" s="64">
        <f t="shared" si="29"/>
        <v>0.39893509950501382</v>
      </c>
      <c r="W505" s="62">
        <f t="shared" si="30"/>
        <v>0.39893509950501382</v>
      </c>
    </row>
    <row r="506" spans="20:23" ht="15.6" x14ac:dyDescent="0.3">
      <c r="T506" s="63">
        <f t="shared" si="31"/>
        <v>1.1999999999965734E-2</v>
      </c>
      <c r="U506" s="65">
        <f t="shared" si="28"/>
        <v>10.017999999999949</v>
      </c>
      <c r="V506" s="64">
        <f t="shared" si="29"/>
        <v>0.39891355759127756</v>
      </c>
      <c r="W506" s="62">
        <f t="shared" si="30"/>
        <v>0.39891355759127756</v>
      </c>
    </row>
    <row r="507" spans="20:23" ht="15.6" x14ac:dyDescent="0.3">
      <c r="T507" s="63">
        <f t="shared" si="31"/>
        <v>1.7999999999965734E-2</v>
      </c>
      <c r="U507" s="65">
        <f t="shared" si="28"/>
        <v>10.026999999999948</v>
      </c>
      <c r="V507" s="64">
        <f t="shared" si="29"/>
        <v>0.39887765698664585</v>
      </c>
      <c r="W507" s="62">
        <f t="shared" si="30"/>
        <v>0.39887765698664585</v>
      </c>
    </row>
    <row r="508" spans="20:23" ht="15.6" x14ac:dyDescent="0.3">
      <c r="T508" s="63">
        <f t="shared" si="31"/>
        <v>2.3999999999965736E-2</v>
      </c>
      <c r="U508" s="65">
        <f t="shared" si="28"/>
        <v>10.035999999999948</v>
      </c>
      <c r="V508" s="64">
        <f t="shared" si="29"/>
        <v>0.39882740156802349</v>
      </c>
      <c r="W508" s="62">
        <f t="shared" si="30"/>
        <v>0.39882740156802349</v>
      </c>
    </row>
    <row r="509" spans="20:23" ht="15.6" x14ac:dyDescent="0.3">
      <c r="T509" s="63">
        <f t="shared" si="31"/>
        <v>2.9999999999965735E-2</v>
      </c>
      <c r="U509" s="65">
        <f t="shared" si="28"/>
        <v>10.044999999999948</v>
      </c>
      <c r="V509" s="64">
        <f t="shared" si="29"/>
        <v>0.39876279676210014</v>
      </c>
      <c r="W509" s="62">
        <f t="shared" si="30"/>
        <v>0.39876279676210014</v>
      </c>
    </row>
    <row r="510" spans="20:23" ht="15.6" x14ac:dyDescent="0.3">
      <c r="T510" s="63">
        <f t="shared" si="31"/>
        <v>3.5999999999965733E-2</v>
      </c>
      <c r="U510" s="65">
        <f t="shared" si="28"/>
        <v>10.053999999999949</v>
      </c>
      <c r="V510" s="64">
        <f t="shared" si="29"/>
        <v>0.39868384954437375</v>
      </c>
      <c r="W510" s="62">
        <f t="shared" si="30"/>
        <v>0.39868384954437375</v>
      </c>
    </row>
    <row r="511" spans="20:23" ht="15.6" x14ac:dyDescent="0.3">
      <c r="T511" s="63">
        <f t="shared" si="31"/>
        <v>4.1999999999965731E-2</v>
      </c>
      <c r="U511" s="65">
        <f t="shared" si="28"/>
        <v>10.062999999999949</v>
      </c>
      <c r="V511" s="64">
        <f t="shared" si="29"/>
        <v>0.39859056843789553</v>
      </c>
      <c r="W511" s="62">
        <f t="shared" si="30"/>
        <v>0.39859056843789553</v>
      </c>
    </row>
    <row r="512" spans="20:23" ht="15.6" x14ac:dyDescent="0.3">
      <c r="T512" s="63">
        <f t="shared" si="31"/>
        <v>4.799999999996573E-2</v>
      </c>
      <c r="U512" s="65">
        <f t="shared" si="28"/>
        <v>10.071999999999949</v>
      </c>
      <c r="V512" s="64">
        <f t="shared" si="29"/>
        <v>0.39848296351173618</v>
      </c>
      <c r="W512" s="62">
        <f t="shared" si="30"/>
        <v>0.39848296351173618</v>
      </c>
    </row>
    <row r="513" spans="20:23" ht="15.6" x14ac:dyDescent="0.3">
      <c r="T513" s="63">
        <f t="shared" si="31"/>
        <v>5.3999999999965728E-2</v>
      </c>
      <c r="U513" s="65">
        <f t="shared" si="28"/>
        <v>10.080999999999948</v>
      </c>
      <c r="V513" s="64">
        <f t="shared" si="29"/>
        <v>0.39836104637917424</v>
      </c>
      <c r="W513" s="62">
        <f t="shared" si="30"/>
        <v>0.39836104637917424</v>
      </c>
    </row>
    <row r="514" spans="20:23" ht="15.6" x14ac:dyDescent="0.3">
      <c r="T514" s="63">
        <f t="shared" si="31"/>
        <v>5.9999999999965727E-2</v>
      </c>
      <c r="U514" s="65">
        <f t="shared" si="28"/>
        <v>10.089999999999948</v>
      </c>
      <c r="V514" s="64">
        <f t="shared" si="29"/>
        <v>0.39822483019560773</v>
      </c>
      <c r="W514" s="62">
        <f t="shared" si="30"/>
        <v>0.39822483019560773</v>
      </c>
    </row>
    <row r="515" spans="20:23" ht="15.6" x14ac:dyDescent="0.3">
      <c r="T515" s="63">
        <f t="shared" si="31"/>
        <v>6.5999999999965725E-2</v>
      </c>
      <c r="U515" s="65">
        <f t="shared" si="28"/>
        <v>10.098999999999949</v>
      </c>
      <c r="V515" s="64">
        <f t="shared" si="29"/>
        <v>0.39807432965618783</v>
      </c>
      <c r="W515" s="62">
        <f t="shared" si="30"/>
        <v>0.39807432965618783</v>
      </c>
    </row>
    <row r="516" spans="20:23" ht="15.6" x14ac:dyDescent="0.3">
      <c r="T516" s="63">
        <f t="shared" si="31"/>
        <v>7.199999999996573E-2</v>
      </c>
      <c r="U516" s="65">
        <f t="shared" si="28"/>
        <v>10.107999999999949</v>
      </c>
      <c r="V516" s="64">
        <f t="shared" si="29"/>
        <v>0.39790956099317687</v>
      </c>
      <c r="W516" s="62">
        <f t="shared" si="30"/>
        <v>0.39790956099317687</v>
      </c>
    </row>
    <row r="517" spans="20:23" ht="15.6" x14ac:dyDescent="0.3">
      <c r="T517" s="63">
        <f t="shared" si="31"/>
        <v>7.7999999999965736E-2</v>
      </c>
      <c r="U517" s="65">
        <f t="shared" ref="U517:U580" si="32">$I$2+T517*$M$2</f>
        <v>10.116999999999949</v>
      </c>
      <c r="V517" s="64">
        <f t="shared" ref="V517:V580" si="33">_xlfn.NORM.S.DIST(T517,0)</f>
        <v>0.39773054197303054</v>
      </c>
      <c r="W517" s="62">
        <f t="shared" ref="W517:W580" si="34">IF(AND(U517&gt;=$R$2,U517&lt;=$S$2),V517,"")</f>
        <v>0.39773054197303054</v>
      </c>
    </row>
    <row r="518" spans="20:23" ht="15.6" x14ac:dyDescent="0.3">
      <c r="T518" s="63">
        <f t="shared" ref="T518:T581" si="35">T517+0.006</f>
        <v>8.3999999999965741E-2</v>
      </c>
      <c r="U518" s="65">
        <f t="shared" si="32"/>
        <v>10.125999999999948</v>
      </c>
      <c r="V518" s="64">
        <f t="shared" si="33"/>
        <v>0.39753729189320486</v>
      </c>
      <c r="W518" s="62">
        <f t="shared" si="34"/>
        <v>0.39753729189320486</v>
      </c>
    </row>
    <row r="519" spans="20:23" ht="15.6" x14ac:dyDescent="0.3">
      <c r="T519" s="63">
        <f t="shared" si="35"/>
        <v>8.9999999999965746E-2</v>
      </c>
      <c r="U519" s="65">
        <f t="shared" si="32"/>
        <v>10.134999999999948</v>
      </c>
      <c r="V519" s="64">
        <f t="shared" si="33"/>
        <v>0.39732983157868956</v>
      </c>
      <c r="W519" s="62">
        <f t="shared" si="34"/>
        <v>0.39732983157868956</v>
      </c>
    </row>
    <row r="520" spans="20:23" ht="15.6" x14ac:dyDescent="0.3">
      <c r="T520" s="63">
        <f t="shared" si="35"/>
        <v>9.5999999999965752E-2</v>
      </c>
      <c r="U520" s="65">
        <f t="shared" si="32"/>
        <v>10.143999999999949</v>
      </c>
      <c r="V520" s="64">
        <f t="shared" si="33"/>
        <v>0.39710818337826775</v>
      </c>
      <c r="W520" s="62">
        <f t="shared" si="34"/>
        <v>0.39710818337826775</v>
      </c>
    </row>
    <row r="521" spans="20:23" ht="15.6" x14ac:dyDescent="0.3">
      <c r="T521" s="63">
        <f t="shared" si="35"/>
        <v>0.10199999999996576</v>
      </c>
      <c r="U521" s="65">
        <f t="shared" si="32"/>
        <v>10.152999999999949</v>
      </c>
      <c r="V521" s="64">
        <f t="shared" si="33"/>
        <v>0.39687237116050345</v>
      </c>
      <c r="W521" s="62">
        <f t="shared" si="34"/>
        <v>0.39687237116050345</v>
      </c>
    </row>
    <row r="522" spans="20:23" ht="15.6" x14ac:dyDescent="0.3">
      <c r="T522" s="63">
        <f t="shared" si="35"/>
        <v>0.10799999999996576</v>
      </c>
      <c r="U522" s="65">
        <f t="shared" si="32"/>
        <v>10.161999999999949</v>
      </c>
      <c r="V522" s="64">
        <f t="shared" si="33"/>
        <v>0.3966224203094576</v>
      </c>
      <c r="W522" s="62">
        <f t="shared" si="34"/>
        <v>0.3966224203094576</v>
      </c>
    </row>
    <row r="523" spans="20:23" ht="15.6" x14ac:dyDescent="0.3">
      <c r="T523" s="63">
        <f t="shared" si="35"/>
        <v>0.11399999999996577</v>
      </c>
      <c r="U523" s="65">
        <f t="shared" si="32"/>
        <v>10.170999999999948</v>
      </c>
      <c r="V523" s="64">
        <f t="shared" si="33"/>
        <v>0.39635835772013439</v>
      </c>
      <c r="W523" s="62">
        <f t="shared" si="34"/>
        <v>0.39635835772013439</v>
      </c>
    </row>
    <row r="524" spans="20:23" ht="15.6" x14ac:dyDescent="0.3">
      <c r="T524" s="63">
        <f t="shared" si="35"/>
        <v>0.11999999999996577</v>
      </c>
      <c r="U524" s="65">
        <f t="shared" si="32"/>
        <v>10.179999999999948</v>
      </c>
      <c r="V524" s="64">
        <f t="shared" si="33"/>
        <v>0.39608021179365771</v>
      </c>
      <c r="W524" s="62">
        <f t="shared" si="34"/>
        <v>0.39608021179365771</v>
      </c>
    </row>
    <row r="525" spans="20:23" ht="15.6" x14ac:dyDescent="0.3">
      <c r="T525" s="63">
        <f t="shared" si="35"/>
        <v>0.12599999999996578</v>
      </c>
      <c r="U525" s="65">
        <f t="shared" si="32"/>
        <v>10.188999999999949</v>
      </c>
      <c r="V525" s="64">
        <f t="shared" si="33"/>
        <v>0.39578801243218054</v>
      </c>
      <c r="W525" s="62">
        <f t="shared" si="34"/>
        <v>0.39578801243218054</v>
      </c>
    </row>
    <row r="526" spans="20:23" ht="15.6" x14ac:dyDescent="0.3">
      <c r="T526" s="63">
        <f t="shared" si="35"/>
        <v>0.13199999999996578</v>
      </c>
      <c r="U526" s="65">
        <f t="shared" si="32"/>
        <v>10.197999999999949</v>
      </c>
      <c r="V526" s="64">
        <f t="shared" si="33"/>
        <v>0.39548179103352687</v>
      </c>
      <c r="W526" s="62">
        <f t="shared" si="34"/>
        <v>0.39548179103352687</v>
      </c>
    </row>
    <row r="527" spans="20:23" ht="15.6" x14ac:dyDescent="0.3">
      <c r="T527" s="63">
        <f t="shared" si="35"/>
        <v>0.13799999999996579</v>
      </c>
      <c r="U527" s="65">
        <f t="shared" si="32"/>
        <v>10.206999999999949</v>
      </c>
      <c r="V527" s="64">
        <f t="shared" si="33"/>
        <v>0.39516158048556921</v>
      </c>
      <c r="W527" s="62">
        <f t="shared" si="34"/>
        <v>0.39516158048556921</v>
      </c>
    </row>
    <row r="528" spans="20:23" ht="15.6" x14ac:dyDescent="0.3">
      <c r="T528" s="63">
        <f t="shared" si="35"/>
        <v>0.14399999999996579</v>
      </c>
      <c r="U528" s="65">
        <f t="shared" si="32"/>
        <v>10.215999999999948</v>
      </c>
      <c r="V528" s="64">
        <f t="shared" si="33"/>
        <v>0.3948274151603417</v>
      </c>
      <c r="W528" s="62">
        <f t="shared" si="34"/>
        <v>0.3948274151603417</v>
      </c>
    </row>
    <row r="529" spans="20:23" ht="15.6" x14ac:dyDescent="0.3">
      <c r="T529" s="63">
        <f t="shared" si="35"/>
        <v>0.1499999999999658</v>
      </c>
      <c r="U529" s="65">
        <f t="shared" si="32"/>
        <v>10.224999999999948</v>
      </c>
      <c r="V529" s="64">
        <f t="shared" si="33"/>
        <v>0.39447933090789095</v>
      </c>
      <c r="W529" s="62">
        <f t="shared" si="34"/>
        <v>0.39447933090789095</v>
      </c>
    </row>
    <row r="530" spans="20:23" ht="15.6" x14ac:dyDescent="0.3">
      <c r="T530" s="63">
        <f t="shared" si="35"/>
        <v>0.1559999999999658</v>
      </c>
      <c r="U530" s="65">
        <f t="shared" si="32"/>
        <v>10.233999999999948</v>
      </c>
      <c r="V530" s="64">
        <f t="shared" si="33"/>
        <v>0.39411736504986622</v>
      </c>
      <c r="W530" s="62">
        <f t="shared" si="34"/>
        <v>0.39411736504986622</v>
      </c>
    </row>
    <row r="531" spans="20:23" ht="15.6" x14ac:dyDescent="0.3">
      <c r="T531" s="63">
        <f t="shared" si="35"/>
        <v>0.16199999999996581</v>
      </c>
      <c r="U531" s="65">
        <f t="shared" si="32"/>
        <v>10.242999999999949</v>
      </c>
      <c r="V531" s="64">
        <f t="shared" si="33"/>
        <v>0.39374155637285008</v>
      </c>
      <c r="W531" s="62">
        <f t="shared" si="34"/>
        <v>0.39374155637285008</v>
      </c>
    </row>
    <row r="532" spans="20:23" ht="15.6" x14ac:dyDescent="0.3">
      <c r="T532" s="63">
        <f t="shared" si="35"/>
        <v>0.16799999999996582</v>
      </c>
      <c r="U532" s="65">
        <f t="shared" si="32"/>
        <v>10.251999999999949</v>
      </c>
      <c r="V532" s="64">
        <f t="shared" si="33"/>
        <v>0.39335194512143196</v>
      </c>
      <c r="W532" s="62">
        <f t="shared" si="34"/>
        <v>0.39335194512143196</v>
      </c>
    </row>
    <row r="533" spans="20:23" ht="15.6" x14ac:dyDescent="0.3">
      <c r="T533" s="63">
        <f t="shared" si="35"/>
        <v>0.17399999999996582</v>
      </c>
      <c r="U533" s="65">
        <f t="shared" si="32"/>
        <v>10.260999999999949</v>
      </c>
      <c r="V533" s="64">
        <f t="shared" si="33"/>
        <v>0.39294857299102542</v>
      </c>
      <c r="W533" s="62">
        <f t="shared" si="34"/>
        <v>0.39294857299102542</v>
      </c>
    </row>
    <row r="534" spans="20:23" ht="15.6" x14ac:dyDescent="0.3">
      <c r="T534" s="63">
        <f t="shared" si="35"/>
        <v>0.17999999999996583</v>
      </c>
      <c r="U534" s="65">
        <f t="shared" si="32"/>
        <v>10.269999999999948</v>
      </c>
      <c r="V534" s="64">
        <f t="shared" si="33"/>
        <v>0.39253148312043135</v>
      </c>
      <c r="W534" s="62">
        <f t="shared" si="34"/>
        <v>0.39253148312043135</v>
      </c>
    </row>
    <row r="535" spans="20:23" ht="15.6" x14ac:dyDescent="0.3">
      <c r="T535" s="63">
        <f t="shared" si="35"/>
        <v>0.18599999999996583</v>
      </c>
      <c r="U535" s="65">
        <f t="shared" si="32"/>
        <v>10.278999999999948</v>
      </c>
      <c r="V535" s="64">
        <f t="shared" si="33"/>
        <v>0.39210072008414959</v>
      </c>
      <c r="W535" s="62">
        <f t="shared" si="34"/>
        <v>0.39210072008414959</v>
      </c>
    </row>
    <row r="536" spans="20:23" ht="15.6" x14ac:dyDescent="0.3">
      <c r="T536" s="63">
        <f t="shared" si="35"/>
        <v>0.19199999999996584</v>
      </c>
      <c r="U536" s="65">
        <f t="shared" si="32"/>
        <v>10.287999999999949</v>
      </c>
      <c r="V536" s="64">
        <f t="shared" si="33"/>
        <v>0.3916563298844396</v>
      </c>
      <c r="W536" s="62">
        <f t="shared" si="34"/>
        <v>0.3916563298844396</v>
      </c>
    </row>
    <row r="537" spans="20:23" ht="15.6" x14ac:dyDescent="0.3">
      <c r="T537" s="63">
        <f t="shared" si="35"/>
        <v>0.19799999999996584</v>
      </c>
      <c r="U537" s="65">
        <f t="shared" si="32"/>
        <v>10.296999999999949</v>
      </c>
      <c r="V537" s="64">
        <f t="shared" si="33"/>
        <v>0.39119835994313351</v>
      </c>
      <c r="W537" s="62">
        <f t="shared" si="34"/>
        <v>0.39119835994313351</v>
      </c>
    </row>
    <row r="538" spans="20:23" ht="15.6" x14ac:dyDescent="0.3">
      <c r="T538" s="63">
        <f t="shared" si="35"/>
        <v>0.20399999999996585</v>
      </c>
      <c r="U538" s="65">
        <f t="shared" si="32"/>
        <v>10.305999999999949</v>
      </c>
      <c r="V538" s="64">
        <f t="shared" si="33"/>
        <v>0.39072685909320198</v>
      </c>
      <c r="W538" s="62">
        <f t="shared" si="34"/>
        <v>0.39072685909320198</v>
      </c>
    </row>
    <row r="539" spans="20:23" ht="15.6" x14ac:dyDescent="0.3">
      <c r="T539" s="63">
        <f t="shared" si="35"/>
        <v>0.20999999999996585</v>
      </c>
      <c r="U539" s="65">
        <f t="shared" si="32"/>
        <v>10.314999999999948</v>
      </c>
      <c r="V539" s="64">
        <f t="shared" si="33"/>
        <v>0.39024187757007711</v>
      </c>
      <c r="W539" s="62">
        <f t="shared" si="34"/>
        <v>0.39024187757007711</v>
      </c>
    </row>
    <row r="540" spans="20:23" ht="15.6" x14ac:dyDescent="0.3">
      <c r="T540" s="63">
        <f t="shared" si="35"/>
        <v>0.21599999999996586</v>
      </c>
      <c r="U540" s="65">
        <f t="shared" si="32"/>
        <v>10.323999999999948</v>
      </c>
      <c r="V540" s="64">
        <f t="shared" si="33"/>
        <v>0.38974346700273232</v>
      </c>
      <c r="W540" s="62">
        <f t="shared" si="34"/>
        <v>0.38974346700273232</v>
      </c>
    </row>
    <row r="541" spans="20:23" ht="15.6" x14ac:dyDescent="0.3">
      <c r="T541" s="63">
        <f t="shared" si="35"/>
        <v>0.22199999999996586</v>
      </c>
      <c r="U541" s="65">
        <f t="shared" si="32"/>
        <v>10.332999999999949</v>
      </c>
      <c r="V541" s="64">
        <f t="shared" si="33"/>
        <v>0.38923168040452322</v>
      </c>
      <c r="W541" s="62">
        <f t="shared" si="34"/>
        <v>0.38923168040452322</v>
      </c>
    </row>
    <row r="542" spans="20:23" ht="15.6" x14ac:dyDescent="0.3">
      <c r="T542" s="63">
        <f t="shared" si="35"/>
        <v>0.22799999999996587</v>
      </c>
      <c r="U542" s="65">
        <f t="shared" si="32"/>
        <v>10.341999999999949</v>
      </c>
      <c r="V542" s="64">
        <f t="shared" si="33"/>
        <v>0.38870657216379051</v>
      </c>
      <c r="W542" s="62">
        <f t="shared" si="34"/>
        <v>0.38870657216379051</v>
      </c>
    </row>
    <row r="543" spans="20:23" ht="15.6" x14ac:dyDescent="0.3">
      <c r="T543" s="63">
        <f t="shared" si="35"/>
        <v>0.23399999999996587</v>
      </c>
      <c r="U543" s="65">
        <f t="shared" si="32"/>
        <v>10.350999999999949</v>
      </c>
      <c r="V543" s="64">
        <f t="shared" si="33"/>
        <v>0.38816819803422792</v>
      </c>
      <c r="W543" s="62">
        <f t="shared" si="34"/>
        <v>0.38816819803422792</v>
      </c>
    </row>
    <row r="544" spans="20:23" ht="15.6" x14ac:dyDescent="0.3">
      <c r="T544" s="63">
        <f t="shared" si="35"/>
        <v>0.23999999999996588</v>
      </c>
      <c r="U544" s="65">
        <f t="shared" si="32"/>
        <v>10.35999999999995</v>
      </c>
      <c r="V544" s="64">
        <f t="shared" si="33"/>
        <v>0.38761661512501733</v>
      </c>
      <c r="W544" s="62">
        <f t="shared" si="34"/>
        <v>0.38761661512501733</v>
      </c>
    </row>
    <row r="545" spans="20:23" ht="15.6" x14ac:dyDescent="0.3">
      <c r="T545" s="63">
        <f t="shared" si="35"/>
        <v>0.24599999999996588</v>
      </c>
      <c r="U545" s="65">
        <f t="shared" si="32"/>
        <v>10.368999999999948</v>
      </c>
      <c r="V545" s="64">
        <f t="shared" si="33"/>
        <v>0.3870518818907337</v>
      </c>
      <c r="W545" s="62">
        <f t="shared" si="34"/>
        <v>0.3870518818907337</v>
      </c>
    </row>
    <row r="546" spans="20:23" ht="15.6" x14ac:dyDescent="0.3">
      <c r="T546" s="63">
        <f t="shared" si="35"/>
        <v>0.25199999999996586</v>
      </c>
      <c r="U546" s="65">
        <f t="shared" si="32"/>
        <v>10.377999999999949</v>
      </c>
      <c r="V546" s="64">
        <f t="shared" si="33"/>
        <v>0.38647405812102198</v>
      </c>
      <c r="W546" s="62">
        <f t="shared" si="34"/>
        <v>0.38647405812102198</v>
      </c>
    </row>
    <row r="547" spans="20:23" ht="15.6" x14ac:dyDescent="0.3">
      <c r="T547" s="63">
        <f t="shared" si="35"/>
        <v>0.25799999999996587</v>
      </c>
      <c r="U547" s="65">
        <f t="shared" si="32"/>
        <v>10.386999999999949</v>
      </c>
      <c r="V547" s="64">
        <f t="shared" si="33"/>
        <v>0.38588320493004863</v>
      </c>
      <c r="W547" s="62">
        <f t="shared" si="34"/>
        <v>0.38588320493004863</v>
      </c>
    </row>
    <row r="548" spans="20:23" ht="15.6" x14ac:dyDescent="0.3">
      <c r="T548" s="63">
        <f t="shared" si="35"/>
        <v>0.26399999999996587</v>
      </c>
      <c r="U548" s="65">
        <f t="shared" si="32"/>
        <v>10.395999999999949</v>
      </c>
      <c r="V548" s="64">
        <f t="shared" si="33"/>
        <v>0.38527938474573109</v>
      </c>
      <c r="W548" s="62">
        <f t="shared" si="34"/>
        <v>0.38527938474573109</v>
      </c>
    </row>
    <row r="549" spans="20:23" ht="15.6" x14ac:dyDescent="0.3">
      <c r="T549" s="63">
        <f t="shared" si="35"/>
        <v>0.26999999999996588</v>
      </c>
      <c r="U549" s="65">
        <f t="shared" si="32"/>
        <v>10.40499999999995</v>
      </c>
      <c r="V549" s="64">
        <f t="shared" si="33"/>
        <v>0.38466266129874638</v>
      </c>
      <c r="W549" s="62">
        <f t="shared" si="34"/>
        <v>0.38466266129874638</v>
      </c>
    </row>
    <row r="550" spans="20:23" ht="15.6" x14ac:dyDescent="0.3">
      <c r="T550" s="63">
        <f t="shared" si="35"/>
        <v>0.27599999999996588</v>
      </c>
      <c r="U550" s="65">
        <f t="shared" si="32"/>
        <v>10.413999999999948</v>
      </c>
      <c r="V550" s="64">
        <f t="shared" si="33"/>
        <v>0.38403309961132287</v>
      </c>
      <c r="W550" s="62">
        <f t="shared" si="34"/>
        <v>0.38403309961132287</v>
      </c>
    </row>
    <row r="551" spans="20:23" ht="15.6" x14ac:dyDescent="0.3">
      <c r="T551" s="63">
        <f t="shared" si="35"/>
        <v>0.28199999999996589</v>
      </c>
      <c r="U551" s="65">
        <f t="shared" si="32"/>
        <v>10.422999999999949</v>
      </c>
      <c r="V551" s="64">
        <f t="shared" si="33"/>
        <v>0.38339076598581778</v>
      </c>
      <c r="W551" s="62">
        <f t="shared" si="34"/>
        <v>0.38339076598581778</v>
      </c>
    </row>
    <row r="552" spans="20:23" ht="15.6" x14ac:dyDescent="0.3">
      <c r="T552" s="63">
        <f t="shared" si="35"/>
        <v>0.28799999999996589</v>
      </c>
      <c r="U552" s="65">
        <f t="shared" si="32"/>
        <v>10.431999999999949</v>
      </c>
      <c r="V552" s="64">
        <f t="shared" si="33"/>
        <v>0.38273572799308231</v>
      </c>
      <c r="W552" s="62">
        <f t="shared" si="34"/>
        <v>0.38273572799308231</v>
      </c>
    </row>
    <row r="553" spans="20:23" ht="15.6" x14ac:dyDescent="0.3">
      <c r="T553" s="63">
        <f t="shared" si="35"/>
        <v>0.2939999999999659</v>
      </c>
      <c r="U553" s="65">
        <f t="shared" si="32"/>
        <v>10.440999999999949</v>
      </c>
      <c r="V553" s="64">
        <f t="shared" si="33"/>
        <v>0.38206805446061809</v>
      </c>
      <c r="W553" s="62">
        <f t="shared" si="34"/>
        <v>0.38206805446061809</v>
      </c>
    </row>
    <row r="554" spans="20:23" ht="15.6" x14ac:dyDescent="0.3">
      <c r="T554" s="63">
        <f t="shared" si="35"/>
        <v>0.29999999999996591</v>
      </c>
      <c r="U554" s="65">
        <f t="shared" si="32"/>
        <v>10.44999999999995</v>
      </c>
      <c r="V554" s="64">
        <f t="shared" si="33"/>
        <v>0.38138781546052802</v>
      </c>
      <c r="W554" s="62">
        <f t="shared" si="34"/>
        <v>0.38138781546052802</v>
      </c>
    </row>
    <row r="555" spans="20:23" ht="15.6" x14ac:dyDescent="0.3">
      <c r="T555" s="63">
        <f t="shared" si="35"/>
        <v>0.30599999999996591</v>
      </c>
      <c r="U555" s="65">
        <f t="shared" si="32"/>
        <v>10.458999999999948</v>
      </c>
      <c r="V555" s="64">
        <f t="shared" si="33"/>
        <v>0.38069508229726368</v>
      </c>
      <c r="W555" s="62">
        <f t="shared" si="34"/>
        <v>0.38069508229726368</v>
      </c>
    </row>
    <row r="556" spans="20:23" ht="15.6" x14ac:dyDescent="0.3">
      <c r="T556" s="63">
        <f t="shared" si="35"/>
        <v>0.31199999999996592</v>
      </c>
      <c r="U556" s="65">
        <f t="shared" si="32"/>
        <v>10.467999999999948</v>
      </c>
      <c r="V556" s="64">
        <f t="shared" si="33"/>
        <v>0.3799899274951728</v>
      </c>
      <c r="W556" s="62">
        <f t="shared" si="34"/>
        <v>0.3799899274951728</v>
      </c>
    </row>
    <row r="557" spans="20:23" ht="15.6" x14ac:dyDescent="0.3">
      <c r="T557" s="63">
        <f t="shared" si="35"/>
        <v>0.31799999999996592</v>
      </c>
      <c r="U557" s="65">
        <f t="shared" si="32"/>
        <v>10.476999999999949</v>
      </c>
      <c r="V557" s="64">
        <f t="shared" si="33"/>
        <v>0.37927242478584994</v>
      </c>
      <c r="W557" s="62">
        <f t="shared" si="34"/>
        <v>0.37927242478584994</v>
      </c>
    </row>
    <row r="558" spans="20:23" ht="15.6" x14ac:dyDescent="0.3">
      <c r="T558" s="63">
        <f t="shared" si="35"/>
        <v>0.32399999999996593</v>
      </c>
      <c r="U558" s="65">
        <f t="shared" si="32"/>
        <v>10.485999999999949</v>
      </c>
      <c r="V558" s="64">
        <f t="shared" si="33"/>
        <v>0.37854264909529289</v>
      </c>
      <c r="W558" s="62">
        <f t="shared" si="34"/>
        <v>0.37854264909529289</v>
      </c>
    </row>
    <row r="559" spans="20:23" ht="15.6" x14ac:dyDescent="0.3">
      <c r="T559" s="63">
        <f t="shared" si="35"/>
        <v>0.32999999999996593</v>
      </c>
      <c r="U559" s="65">
        <f t="shared" si="32"/>
        <v>10.494999999999949</v>
      </c>
      <c r="V559" s="64">
        <f t="shared" si="33"/>
        <v>0.37780067653086885</v>
      </c>
      <c r="W559" s="62">
        <f t="shared" si="34"/>
        <v>0.37780067653086885</v>
      </c>
    </row>
    <row r="560" spans="20:23" ht="15.6" x14ac:dyDescent="0.3">
      <c r="T560" s="63">
        <f t="shared" si="35"/>
        <v>0.33599999999996594</v>
      </c>
      <c r="U560" s="65">
        <f t="shared" si="32"/>
        <v>10.503999999999948</v>
      </c>
      <c r="V560" s="64">
        <f t="shared" si="33"/>
        <v>0.37704658436809241</v>
      </c>
      <c r="W560" s="62">
        <f t="shared" si="34"/>
        <v>0.37704658436809241</v>
      </c>
    </row>
    <row r="561" spans="20:23" ht="15.6" x14ac:dyDescent="0.3">
      <c r="T561" s="63">
        <f t="shared" si="35"/>
        <v>0.34199999999996594</v>
      </c>
      <c r="U561" s="65">
        <f t="shared" si="32"/>
        <v>10.512999999999948</v>
      </c>
      <c r="V561" s="64">
        <f t="shared" si="33"/>
        <v>0.37628045103721969</v>
      </c>
      <c r="W561" s="62">
        <f t="shared" si="34"/>
        <v>0.37628045103721969</v>
      </c>
    </row>
    <row r="562" spans="20:23" ht="15.6" x14ac:dyDescent="0.3">
      <c r="T562" s="63">
        <f t="shared" si="35"/>
        <v>0.34799999999996595</v>
      </c>
      <c r="U562" s="65">
        <f t="shared" si="32"/>
        <v>10.521999999999949</v>
      </c>
      <c r="V562" s="64">
        <f t="shared" si="33"/>
        <v>0.37550235610966098</v>
      </c>
      <c r="W562" s="62">
        <f t="shared" si="34"/>
        <v>0.37550235610966098</v>
      </c>
    </row>
    <row r="563" spans="20:23" ht="15.6" x14ac:dyDescent="0.3">
      <c r="T563" s="63">
        <f t="shared" si="35"/>
        <v>0.35399999999996595</v>
      </c>
      <c r="U563" s="65">
        <f t="shared" si="32"/>
        <v>10.530999999999949</v>
      </c>
      <c r="V563" s="64">
        <f t="shared" si="33"/>
        <v>0.37471238028421572</v>
      </c>
      <c r="W563" s="62">
        <f t="shared" si="34"/>
        <v>0.37471238028421572</v>
      </c>
    </row>
    <row r="564" spans="20:23" ht="15.6" x14ac:dyDescent="0.3">
      <c r="T564" s="63">
        <f t="shared" si="35"/>
        <v>0.35999999999996596</v>
      </c>
      <c r="U564" s="65">
        <f t="shared" si="32"/>
        <v>10.539999999999949</v>
      </c>
      <c r="V564" s="64">
        <f t="shared" si="33"/>
        <v>0.37391060537313298</v>
      </c>
      <c r="W564" s="62">
        <f t="shared" si="34"/>
        <v>0.37391060537313298</v>
      </c>
    </row>
    <row r="565" spans="20:23" ht="15.6" x14ac:dyDescent="0.3">
      <c r="T565" s="63">
        <f t="shared" si="35"/>
        <v>0.36599999999996596</v>
      </c>
      <c r="U565" s="65">
        <f t="shared" si="32"/>
        <v>10.54899999999995</v>
      </c>
      <c r="V565" s="64">
        <f t="shared" si="33"/>
        <v>0.37309711428800074</v>
      </c>
      <c r="W565" s="62">
        <f t="shared" si="34"/>
        <v>0.37309711428800074</v>
      </c>
    </row>
    <row r="566" spans="20:23" ht="15.6" x14ac:dyDescent="0.3">
      <c r="T566" s="63">
        <f t="shared" si="35"/>
        <v>0.37199999999996597</v>
      </c>
      <c r="U566" s="65">
        <f t="shared" si="32"/>
        <v>10.557999999999948</v>
      </c>
      <c r="V566" s="64">
        <f t="shared" si="33"/>
        <v>0.3722719910254676</v>
      </c>
      <c r="W566" s="62">
        <f t="shared" si="34"/>
        <v>0.3722719910254676</v>
      </c>
    </row>
    <row r="567" spans="20:23" ht="15.6" x14ac:dyDescent="0.3">
      <c r="T567" s="63">
        <f t="shared" si="35"/>
        <v>0.37799999999996597</v>
      </c>
      <c r="U567" s="65">
        <f t="shared" si="32"/>
        <v>10.566999999999949</v>
      </c>
      <c r="V567" s="64">
        <f t="shared" si="33"/>
        <v>0.37143532065279994</v>
      </c>
      <c r="W567" s="62">
        <f t="shared" si="34"/>
        <v>0.37143532065279994</v>
      </c>
    </row>
    <row r="568" spans="20:23" ht="15.6" x14ac:dyDescent="0.3">
      <c r="T568" s="63">
        <f t="shared" si="35"/>
        <v>0.38399999999996598</v>
      </c>
      <c r="U568" s="65">
        <f t="shared" si="32"/>
        <v>10.575999999999949</v>
      </c>
      <c r="V568" s="64">
        <f t="shared" si="33"/>
        <v>0.37058718929327844</v>
      </c>
      <c r="W568" s="62">
        <f t="shared" si="34"/>
        <v>0.37058718929327844</v>
      </c>
    </row>
    <row r="569" spans="20:23" ht="15.6" x14ac:dyDescent="0.3">
      <c r="T569" s="63">
        <f t="shared" si="35"/>
        <v>0.38999999999996598</v>
      </c>
      <c r="U569" s="65">
        <f t="shared" si="32"/>
        <v>10.584999999999949</v>
      </c>
      <c r="V569" s="64">
        <f t="shared" si="33"/>
        <v>0.36972768411143725</v>
      </c>
      <c r="W569" s="62">
        <f t="shared" si="34"/>
        <v>0.36972768411143725</v>
      </c>
    </row>
    <row r="570" spans="20:23" ht="15.6" x14ac:dyDescent="0.3">
      <c r="T570" s="63">
        <f t="shared" si="35"/>
        <v>0.39599999999996599</v>
      </c>
      <c r="U570" s="65">
        <f t="shared" si="32"/>
        <v>10.59399999999995</v>
      </c>
      <c r="V570" s="64">
        <f t="shared" si="33"/>
        <v>0.36885689329814969</v>
      </c>
      <c r="W570" s="62">
        <f t="shared" si="34"/>
        <v>0.36885689329814969</v>
      </c>
    </row>
    <row r="571" spans="20:23" ht="15.6" x14ac:dyDescent="0.3">
      <c r="T571" s="63">
        <f t="shared" si="35"/>
        <v>0.401999999999966</v>
      </c>
      <c r="U571" s="65">
        <f t="shared" si="32"/>
        <v>10.602999999999948</v>
      </c>
      <c r="V571" s="64">
        <f t="shared" si="33"/>
        <v>0.3679749060555631</v>
      </c>
      <c r="W571" s="62">
        <f t="shared" si="34"/>
        <v>0.3679749060555631</v>
      </c>
    </row>
    <row r="572" spans="20:23" ht="15.6" x14ac:dyDescent="0.3">
      <c r="T572" s="63">
        <f t="shared" si="35"/>
        <v>0.407999999999966</v>
      </c>
      <c r="U572" s="65">
        <f t="shared" si="32"/>
        <v>10.611999999999949</v>
      </c>
      <c r="V572" s="64">
        <f t="shared" si="33"/>
        <v>0.3670818125818876</v>
      </c>
      <c r="W572" s="62">
        <f t="shared" si="34"/>
        <v>0.3670818125818876</v>
      </c>
    </row>
    <row r="573" spans="20:23" ht="15.6" x14ac:dyDescent="0.3">
      <c r="T573" s="63">
        <f t="shared" si="35"/>
        <v>0.41399999999996601</v>
      </c>
      <c r="U573" s="65">
        <f t="shared" si="32"/>
        <v>10.620999999999949</v>
      </c>
      <c r="V573" s="64">
        <f t="shared" si="33"/>
        <v>0.36617770405604183</v>
      </c>
      <c r="W573" s="62">
        <f t="shared" si="34"/>
        <v>0.36617770405604183</v>
      </c>
    </row>
    <row r="574" spans="20:23" ht="15.6" x14ac:dyDescent="0.3">
      <c r="T574" s="63">
        <f t="shared" si="35"/>
        <v>0.41999999999996601</v>
      </c>
      <c r="U574" s="65">
        <f t="shared" si="32"/>
        <v>10.629999999999949</v>
      </c>
      <c r="V574" s="64">
        <f t="shared" si="33"/>
        <v>0.36526267262215911</v>
      </c>
      <c r="W574" s="62">
        <f t="shared" si="34"/>
        <v>0.36526267262215911</v>
      </c>
    </row>
    <row r="575" spans="20:23" ht="15.6" x14ac:dyDescent="0.3">
      <c r="T575" s="63">
        <f t="shared" si="35"/>
        <v>0.42599999999996602</v>
      </c>
      <c r="U575" s="65">
        <f t="shared" si="32"/>
        <v>10.63899999999995</v>
      </c>
      <c r="V575" s="64">
        <f t="shared" si="33"/>
        <v>0.36433681137395835</v>
      </c>
      <c r="W575" s="62">
        <f t="shared" si="34"/>
        <v>0.36433681137395835</v>
      </c>
    </row>
    <row r="576" spans="20:23" ht="15.6" x14ac:dyDescent="0.3">
      <c r="T576" s="63">
        <f t="shared" si="35"/>
        <v>0.43199999999996602</v>
      </c>
      <c r="U576" s="65">
        <f t="shared" si="32"/>
        <v>10.64799999999995</v>
      </c>
      <c r="V576" s="64">
        <f t="shared" si="33"/>
        <v>0.36340021433898256</v>
      </c>
      <c r="W576" s="62">
        <f t="shared" si="34"/>
        <v>0.36340021433898256</v>
      </c>
    </row>
    <row r="577" spans="20:23" ht="15.6" x14ac:dyDescent="0.3">
      <c r="T577" s="63">
        <f t="shared" si="35"/>
        <v>0.43799999999996603</v>
      </c>
      <c r="U577" s="65">
        <f t="shared" si="32"/>
        <v>10.656999999999949</v>
      </c>
      <c r="V577" s="64">
        <f t="shared" si="33"/>
        <v>0.36245297646270963</v>
      </c>
      <c r="W577" s="62">
        <f t="shared" si="34"/>
        <v>0.36245297646270963</v>
      </c>
    </row>
    <row r="578" spans="20:23" ht="15.6" x14ac:dyDescent="0.3">
      <c r="T578" s="63">
        <f t="shared" si="35"/>
        <v>0.44399999999996603</v>
      </c>
      <c r="U578" s="65">
        <f t="shared" si="32"/>
        <v>10.665999999999949</v>
      </c>
      <c r="V578" s="64">
        <f t="shared" si="33"/>
        <v>0.36149519359253823</v>
      </c>
      <c r="W578" s="62">
        <f t="shared" si="34"/>
        <v>0.36149519359253823</v>
      </c>
    </row>
    <row r="579" spans="20:23" ht="15.6" x14ac:dyDescent="0.3">
      <c r="T579" s="63">
        <f t="shared" si="35"/>
        <v>0.44999999999996604</v>
      </c>
      <c r="U579" s="65">
        <f t="shared" si="32"/>
        <v>10.674999999999949</v>
      </c>
      <c r="V579" s="64">
        <f t="shared" si="33"/>
        <v>0.3605269624616535</v>
      </c>
      <c r="W579" s="62">
        <f t="shared" si="34"/>
        <v>0.3605269624616535</v>
      </c>
    </row>
    <row r="580" spans="20:23" ht="15.6" x14ac:dyDescent="0.3">
      <c r="T580" s="63">
        <f t="shared" si="35"/>
        <v>0.45599999999996604</v>
      </c>
      <c r="U580" s="65">
        <f t="shared" si="32"/>
        <v>10.68399999999995</v>
      </c>
      <c r="V580" s="64">
        <f t="shared" si="33"/>
        <v>0.35954838067277517</v>
      </c>
      <c r="W580" s="62">
        <f t="shared" si="34"/>
        <v>0.35954838067277517</v>
      </c>
    </row>
    <row r="581" spans="20:23" ht="15.6" x14ac:dyDescent="0.3">
      <c r="T581" s="63">
        <f t="shared" si="35"/>
        <v>0.46199999999996605</v>
      </c>
      <c r="U581" s="65">
        <f t="shared" ref="U581:U644" si="36">$I$2+T581*$M$2</f>
        <v>10.69299999999995</v>
      </c>
      <c r="V581" s="64">
        <f t="shared" ref="V581:V644" si="37">_xlfn.NORM.S.DIST(T581,0)</f>
        <v>0.35855954668179352</v>
      </c>
      <c r="W581" s="62">
        <f t="shared" ref="W581:W644" si="38">IF(AND(U581&gt;=$R$2,U581&lt;=$S$2),V581,"")</f>
        <v>0.35855954668179352</v>
      </c>
    </row>
    <row r="582" spans="20:23" ht="15.6" x14ac:dyDescent="0.3">
      <c r="T582" s="63">
        <f t="shared" ref="T582:T645" si="39">T581+0.006</f>
        <v>0.46799999999996605</v>
      </c>
      <c r="U582" s="65">
        <f t="shared" si="36"/>
        <v>10.701999999999948</v>
      </c>
      <c r="V582" s="64">
        <f t="shared" si="37"/>
        <v>0.35756055978129531</v>
      </c>
      <c r="W582" s="62">
        <f t="shared" si="38"/>
        <v>0.35756055978129531</v>
      </c>
    </row>
    <row r="583" spans="20:23" ht="15.6" x14ac:dyDescent="0.3">
      <c r="T583" s="63">
        <f t="shared" si="39"/>
        <v>0.47399999999996606</v>
      </c>
      <c r="U583" s="65">
        <f t="shared" si="36"/>
        <v>10.710999999999949</v>
      </c>
      <c r="V583" s="64">
        <f t="shared" si="37"/>
        <v>0.35655152008398477</v>
      </c>
      <c r="W583" s="62">
        <f t="shared" si="38"/>
        <v>0.35655152008398477</v>
      </c>
    </row>
    <row r="584" spans="20:23" ht="15.6" x14ac:dyDescent="0.3">
      <c r="T584" s="63">
        <f t="shared" si="39"/>
        <v>0.47999999999996606</v>
      </c>
      <c r="U584" s="65">
        <f t="shared" si="36"/>
        <v>10.719999999999949</v>
      </c>
      <c r="V584" s="64">
        <f t="shared" si="37"/>
        <v>0.35553252850600287</v>
      </c>
      <c r="W584" s="62">
        <f t="shared" si="38"/>
        <v>0.35553252850600287</v>
      </c>
    </row>
    <row r="585" spans="20:23" ht="15.6" x14ac:dyDescent="0.3">
      <c r="T585" s="63">
        <f t="shared" si="39"/>
        <v>0.48599999999996607</v>
      </c>
      <c r="U585" s="65">
        <f t="shared" si="36"/>
        <v>10.728999999999949</v>
      </c>
      <c r="V585" s="64">
        <f t="shared" si="37"/>
        <v>0.35450368675014909</v>
      </c>
      <c r="W585" s="62">
        <f t="shared" si="38"/>
        <v>0.35450368675014909</v>
      </c>
    </row>
    <row r="586" spans="20:23" ht="15.6" x14ac:dyDescent="0.3">
      <c r="T586" s="63">
        <f t="shared" si="39"/>
        <v>0.49199999999996608</v>
      </c>
      <c r="U586" s="65">
        <f t="shared" si="36"/>
        <v>10.73799999999995</v>
      </c>
      <c r="V586" s="64">
        <f t="shared" si="37"/>
        <v>0.35346509728900927</v>
      </c>
      <c r="W586" s="62">
        <f t="shared" si="38"/>
        <v>0.35346509728900927</v>
      </c>
    </row>
    <row r="587" spans="20:23" ht="15.6" x14ac:dyDescent="0.3">
      <c r="T587" s="63">
        <f t="shared" si="39"/>
        <v>0.49799999999996608</v>
      </c>
      <c r="U587" s="65">
        <f t="shared" si="36"/>
        <v>10.746999999999948</v>
      </c>
      <c r="V587" s="64">
        <f t="shared" si="37"/>
        <v>0.35241686334799383</v>
      </c>
      <c r="W587" s="62">
        <f t="shared" si="38"/>
        <v>0.35241686334799383</v>
      </c>
    </row>
    <row r="588" spans="20:23" ht="15.6" x14ac:dyDescent="0.3">
      <c r="T588" s="63">
        <f t="shared" si="39"/>
        <v>0.50399999999996603</v>
      </c>
      <c r="U588" s="65">
        <f t="shared" si="36"/>
        <v>10.755999999999949</v>
      </c>
      <c r="V588" s="64">
        <f t="shared" si="37"/>
        <v>0.35135908888829004</v>
      </c>
      <c r="W588" s="62">
        <f t="shared" si="38"/>
        <v>0.35135908888829004</v>
      </c>
    </row>
    <row r="589" spans="20:23" ht="15.6" x14ac:dyDescent="0.3">
      <c r="T589" s="63">
        <f t="shared" si="39"/>
        <v>0.50999999999996604</v>
      </c>
      <c r="U589" s="65">
        <f t="shared" si="36"/>
        <v>10.764999999999949</v>
      </c>
      <c r="V589" s="64">
        <f t="shared" si="37"/>
        <v>0.35029187858973188</v>
      </c>
      <c r="W589" s="62">
        <f t="shared" si="38"/>
        <v>0.35029187858973188</v>
      </c>
    </row>
    <row r="590" spans="20:23" ht="15.6" x14ac:dyDescent="0.3">
      <c r="T590" s="63">
        <f t="shared" si="39"/>
        <v>0.51599999999996604</v>
      </c>
      <c r="U590" s="65">
        <f t="shared" si="36"/>
        <v>10.773999999999949</v>
      </c>
      <c r="V590" s="64">
        <f t="shared" si="37"/>
        <v>0.34921533783359282</v>
      </c>
      <c r="W590" s="62">
        <f t="shared" si="38"/>
        <v>0.34921533783359282</v>
      </c>
    </row>
    <row r="591" spans="20:23" ht="15.6" x14ac:dyDescent="0.3">
      <c r="T591" s="63">
        <f t="shared" si="39"/>
        <v>0.52199999999996605</v>
      </c>
      <c r="U591" s="65">
        <f t="shared" si="36"/>
        <v>10.78299999999995</v>
      </c>
      <c r="V591" s="64">
        <f t="shared" si="37"/>
        <v>0.34812957268530315</v>
      </c>
      <c r="W591" s="62">
        <f t="shared" si="38"/>
        <v>0.34812957268530315</v>
      </c>
    </row>
    <row r="592" spans="20:23" ht="15.6" x14ac:dyDescent="0.3">
      <c r="T592" s="63">
        <f t="shared" si="39"/>
        <v>0.52799999999996605</v>
      </c>
      <c r="U592" s="65">
        <f t="shared" si="36"/>
        <v>10.791999999999948</v>
      </c>
      <c r="V592" s="64">
        <f t="shared" si="37"/>
        <v>0.34703468987709851</v>
      </c>
      <c r="W592" s="62">
        <f t="shared" si="38"/>
        <v>0.34703468987709851</v>
      </c>
    </row>
    <row r="593" spans="20:23" ht="15.6" x14ac:dyDescent="0.3">
      <c r="T593" s="63">
        <f t="shared" si="39"/>
        <v>0.53399999999996606</v>
      </c>
      <c r="U593" s="65">
        <f t="shared" si="36"/>
        <v>10.800999999999949</v>
      </c>
      <c r="V593" s="64">
        <f t="shared" si="37"/>
        <v>0.34593079679060118</v>
      </c>
      <c r="W593" s="62">
        <f t="shared" si="38"/>
        <v>0.34593079679060118</v>
      </c>
    </row>
    <row r="594" spans="20:23" ht="15.6" x14ac:dyDescent="0.3">
      <c r="T594" s="63">
        <f t="shared" si="39"/>
        <v>0.53999999999996606</v>
      </c>
      <c r="U594" s="65">
        <f t="shared" si="36"/>
        <v>10.809999999999949</v>
      </c>
      <c r="V594" s="64">
        <f t="shared" si="37"/>
        <v>0.34481800143933972</v>
      </c>
      <c r="W594" s="62">
        <f t="shared" si="38"/>
        <v>0.34481800143933972</v>
      </c>
    </row>
    <row r="595" spans="20:23" ht="15.6" x14ac:dyDescent="0.3">
      <c r="T595" s="63">
        <f t="shared" si="39"/>
        <v>0.54599999999996607</v>
      </c>
      <c r="U595" s="65">
        <f t="shared" si="36"/>
        <v>10.818999999999949</v>
      </c>
      <c r="V595" s="64">
        <f t="shared" si="37"/>
        <v>0.34369641245121002</v>
      </c>
      <c r="W595" s="62">
        <f t="shared" si="38"/>
        <v>0.34369641245121002</v>
      </c>
    </row>
    <row r="596" spans="20:23" ht="15.6" x14ac:dyDescent="0.3">
      <c r="T596" s="63">
        <f t="shared" si="39"/>
        <v>0.55199999999996607</v>
      </c>
      <c r="U596" s="65">
        <f t="shared" si="36"/>
        <v>10.82799999999995</v>
      </c>
      <c r="V596" s="64">
        <f t="shared" si="37"/>
        <v>0.34256613905088257</v>
      </c>
      <c r="W596" s="62">
        <f t="shared" si="38"/>
        <v>0.34256613905088257</v>
      </c>
    </row>
    <row r="597" spans="20:23" ht="15.6" x14ac:dyDescent="0.3">
      <c r="T597" s="63">
        <f t="shared" si="39"/>
        <v>0.55799999999996608</v>
      </c>
      <c r="U597" s="65">
        <f t="shared" si="36"/>
        <v>10.83699999999995</v>
      </c>
      <c r="V597" s="64">
        <f t="shared" si="37"/>
        <v>0.34142729104215852</v>
      </c>
      <c r="W597" s="62">
        <f t="shared" si="38"/>
        <v>0.34142729104215852</v>
      </c>
    </row>
    <row r="598" spans="20:23" ht="15.6" x14ac:dyDescent="0.3">
      <c r="T598" s="63">
        <f t="shared" si="39"/>
        <v>0.56399999999996608</v>
      </c>
      <c r="U598" s="65">
        <f t="shared" si="36"/>
        <v>10.845999999999949</v>
      </c>
      <c r="V598" s="64">
        <f t="shared" si="37"/>
        <v>0.34027997879028016</v>
      </c>
      <c r="W598" s="62">
        <f t="shared" si="38"/>
        <v>0.34027997879028016</v>
      </c>
    </row>
    <row r="599" spans="20:23" ht="15.6" x14ac:dyDescent="0.3">
      <c r="T599" s="63">
        <f t="shared" si="39"/>
        <v>0.56999999999996609</v>
      </c>
      <c r="U599" s="65">
        <f t="shared" si="36"/>
        <v>10.854999999999949</v>
      </c>
      <c r="V599" s="64">
        <f t="shared" si="37"/>
        <v>0.33912431320419878</v>
      </c>
      <c r="W599" s="62">
        <f t="shared" si="38"/>
        <v>0.33912431320419878</v>
      </c>
    </row>
    <row r="600" spans="20:23" ht="15.6" x14ac:dyDescent="0.3">
      <c r="T600" s="63">
        <f t="shared" si="39"/>
        <v>0.57599999999996609</v>
      </c>
      <c r="U600" s="65">
        <f t="shared" si="36"/>
        <v>10.863999999999949</v>
      </c>
      <c r="V600" s="64">
        <f t="shared" si="37"/>
        <v>0.3379604057188037</v>
      </c>
      <c r="W600" s="62">
        <f t="shared" si="38"/>
        <v>0.3379604057188037</v>
      </c>
    </row>
    <row r="601" spans="20:23" ht="15.6" x14ac:dyDescent="0.3">
      <c r="T601" s="63">
        <f t="shared" si="39"/>
        <v>0.5819999999999661</v>
      </c>
      <c r="U601" s="65">
        <f t="shared" si="36"/>
        <v>10.87299999999995</v>
      </c>
      <c r="V601" s="64">
        <f t="shared" si="37"/>
        <v>0.33678836827711761</v>
      </c>
      <c r="W601" s="62">
        <f t="shared" si="38"/>
        <v>0.33678836827711761</v>
      </c>
    </row>
    <row r="602" spans="20:23" ht="15.6" x14ac:dyDescent="0.3">
      <c r="T602" s="63">
        <f t="shared" si="39"/>
        <v>0.58799999999996611</v>
      </c>
      <c r="U602" s="65">
        <f t="shared" si="36"/>
        <v>10.88199999999995</v>
      </c>
      <c r="V602" s="64">
        <f t="shared" si="37"/>
        <v>0.33560831331246066</v>
      </c>
      <c r="W602" s="62">
        <f t="shared" si="38"/>
        <v>0.33560831331246066</v>
      </c>
    </row>
    <row r="603" spans="20:23" ht="15.6" x14ac:dyDescent="0.3">
      <c r="T603" s="63">
        <f t="shared" si="39"/>
        <v>0.59399999999996611</v>
      </c>
      <c r="U603" s="65">
        <f t="shared" si="36"/>
        <v>10.890999999999948</v>
      </c>
      <c r="V603" s="64">
        <f t="shared" si="37"/>
        <v>0.33442035373058826</v>
      </c>
      <c r="W603" s="62">
        <f t="shared" si="38"/>
        <v>0.33442035373058826</v>
      </c>
    </row>
    <row r="604" spans="20:23" ht="15.6" x14ac:dyDescent="0.3">
      <c r="T604" s="63">
        <f t="shared" si="39"/>
        <v>0.59999999999996612</v>
      </c>
      <c r="U604" s="65">
        <f t="shared" si="36"/>
        <v>10.899999999999949</v>
      </c>
      <c r="V604" s="64">
        <f t="shared" si="37"/>
        <v>0.33322460289180644</v>
      </c>
      <c r="W604" s="62">
        <f t="shared" si="38"/>
        <v>0.33322460289180644</v>
      </c>
    </row>
    <row r="605" spans="20:23" ht="15.6" x14ac:dyDescent="0.3">
      <c r="T605" s="63">
        <f t="shared" si="39"/>
        <v>0.60599999999996612</v>
      </c>
      <c r="U605" s="65">
        <f t="shared" si="36"/>
        <v>10.908999999999949</v>
      </c>
      <c r="V605" s="64">
        <f t="shared" si="37"/>
        <v>0.33202117459306812</v>
      </c>
      <c r="W605" s="62">
        <f t="shared" si="38"/>
        <v>0.33202117459306812</v>
      </c>
    </row>
    <row r="606" spans="20:23" ht="15.6" x14ac:dyDescent="0.3">
      <c r="T606" s="63">
        <f t="shared" si="39"/>
        <v>0.61199999999996613</v>
      </c>
      <c r="U606" s="65">
        <f t="shared" si="36"/>
        <v>10.91799999999995</v>
      </c>
      <c r="V606" s="64">
        <f t="shared" si="37"/>
        <v>0.33081018305005522</v>
      </c>
      <c r="W606" s="62">
        <f t="shared" si="38"/>
        <v>0.33081018305005522</v>
      </c>
    </row>
    <row r="607" spans="20:23" ht="15.6" x14ac:dyDescent="0.3">
      <c r="T607" s="63">
        <f t="shared" si="39"/>
        <v>0.61799999999996613</v>
      </c>
      <c r="U607" s="65">
        <f t="shared" si="36"/>
        <v>10.92699999999995</v>
      </c>
      <c r="V607" s="64">
        <f t="shared" si="37"/>
        <v>0.32959174287924903</v>
      </c>
      <c r="W607" s="62">
        <f t="shared" si="38"/>
        <v>0.32959174287924903</v>
      </c>
    </row>
    <row r="608" spans="20:23" ht="15.6" x14ac:dyDescent="0.3">
      <c r="T608" s="63">
        <f t="shared" si="39"/>
        <v>0.62399999999996614</v>
      </c>
      <c r="U608" s="65">
        <f t="shared" si="36"/>
        <v>10.935999999999948</v>
      </c>
      <c r="V608" s="64">
        <f t="shared" si="37"/>
        <v>0.32836596907999455</v>
      </c>
      <c r="W608" s="62">
        <f t="shared" si="38"/>
        <v>0.32836596907999455</v>
      </c>
    </row>
    <row r="609" spans="20:23" ht="15.6" x14ac:dyDescent="0.3">
      <c r="T609" s="63">
        <f t="shared" si="39"/>
        <v>0.62999999999996614</v>
      </c>
      <c r="U609" s="65">
        <f t="shared" si="36"/>
        <v>10.944999999999949</v>
      </c>
      <c r="V609" s="64">
        <f t="shared" si="37"/>
        <v>0.32713297701656147</v>
      </c>
      <c r="W609" s="62">
        <f t="shared" si="38"/>
        <v>0.32713297701656147</v>
      </c>
    </row>
    <row r="610" spans="20:23" ht="15.6" x14ac:dyDescent="0.3">
      <c r="T610" s="63">
        <f t="shared" si="39"/>
        <v>0.63599999999996615</v>
      </c>
      <c r="U610" s="65">
        <f t="shared" si="36"/>
        <v>10.953999999999949</v>
      </c>
      <c r="V610" s="64">
        <f t="shared" si="37"/>
        <v>0.32589288240020553</v>
      </c>
      <c r="W610" s="62">
        <f t="shared" si="38"/>
        <v>0.32589288240020553</v>
      </c>
    </row>
    <row r="611" spans="20:23" ht="15.6" x14ac:dyDescent="0.3">
      <c r="T611" s="63">
        <f t="shared" si="39"/>
        <v>0.64199999999996615</v>
      </c>
      <c r="U611" s="65">
        <f t="shared" si="36"/>
        <v>10.962999999999949</v>
      </c>
      <c r="V611" s="64">
        <f t="shared" si="37"/>
        <v>0.32464580127123532</v>
      </c>
      <c r="W611" s="62">
        <f t="shared" si="38"/>
        <v>0.32464580127123532</v>
      </c>
    </row>
    <row r="612" spans="20:23" ht="15.6" x14ac:dyDescent="0.3">
      <c r="T612" s="63">
        <f t="shared" si="39"/>
        <v>0.64799999999996616</v>
      </c>
      <c r="U612" s="65">
        <f t="shared" si="36"/>
        <v>10.97199999999995</v>
      </c>
      <c r="V612" s="64">
        <f t="shared" si="37"/>
        <v>0.323391849981087</v>
      </c>
      <c r="W612" s="62">
        <f t="shared" si="38"/>
        <v>0.323391849981087</v>
      </c>
    </row>
    <row r="613" spans="20:23" ht="15.6" x14ac:dyDescent="0.3">
      <c r="T613" s="63">
        <f t="shared" si="39"/>
        <v>0.65399999999996616</v>
      </c>
      <c r="U613" s="65">
        <f t="shared" si="36"/>
        <v>10.980999999999948</v>
      </c>
      <c r="V613" s="64">
        <f t="shared" si="37"/>
        <v>0.32213114517441188</v>
      </c>
      <c r="W613" s="62">
        <f t="shared" si="38"/>
        <v>0.32213114517441188</v>
      </c>
    </row>
    <row r="614" spans="20:23" ht="15.6" x14ac:dyDescent="0.3">
      <c r="T614" s="63">
        <f t="shared" si="39"/>
        <v>0.65999999999996617</v>
      </c>
      <c r="U614" s="65">
        <f t="shared" si="36"/>
        <v>10.989999999999949</v>
      </c>
      <c r="V614" s="64">
        <f t="shared" si="37"/>
        <v>0.32086380377117968</v>
      </c>
      <c r="W614" s="62">
        <f t="shared" si="38"/>
        <v>0.32086380377117968</v>
      </c>
    </row>
    <row r="615" spans="20:23" ht="15.6" x14ac:dyDescent="0.3">
      <c r="T615" s="63">
        <f t="shared" si="39"/>
        <v>0.66599999999996617</v>
      </c>
      <c r="U615" s="65">
        <f t="shared" si="36"/>
        <v>10.998999999999949</v>
      </c>
      <c r="V615" s="64">
        <f t="shared" si="37"/>
        <v>0.31958994294880244</v>
      </c>
      <c r="W615" s="62">
        <f t="shared" si="38"/>
        <v>0.31958994294880244</v>
      </c>
    </row>
    <row r="616" spans="20:23" ht="15.6" x14ac:dyDescent="0.3">
      <c r="T616" s="63">
        <f t="shared" si="39"/>
        <v>0.67199999999996618</v>
      </c>
      <c r="U616" s="65">
        <f t="shared" si="36"/>
        <v>11.007999999999949</v>
      </c>
      <c r="V616" s="64">
        <f t="shared" si="37"/>
        <v>0.31830968012428146</v>
      </c>
      <c r="W616" s="62">
        <f t="shared" si="38"/>
        <v>0.31830968012428146</v>
      </c>
    </row>
    <row r="617" spans="20:23" ht="15.6" x14ac:dyDescent="0.3">
      <c r="T617" s="63">
        <f t="shared" si="39"/>
        <v>0.67799999999996619</v>
      </c>
      <c r="U617" s="65">
        <f t="shared" si="36"/>
        <v>11.01699999999995</v>
      </c>
      <c r="V617" s="64">
        <f t="shared" si="37"/>
        <v>0.3170231329363824</v>
      </c>
      <c r="W617" s="62">
        <f t="shared" si="38"/>
        <v>0.3170231329363824</v>
      </c>
    </row>
    <row r="618" spans="20:23" ht="15.6" x14ac:dyDescent="0.3">
      <c r="T618" s="63">
        <f t="shared" si="39"/>
        <v>0.68399999999996619</v>
      </c>
      <c r="U618" s="65">
        <f t="shared" si="36"/>
        <v>11.02599999999995</v>
      </c>
      <c r="V618" s="64">
        <f t="shared" si="37"/>
        <v>0.31573041922784106</v>
      </c>
      <c r="W618" s="62">
        <f t="shared" si="38"/>
        <v>0.31573041922784106</v>
      </c>
    </row>
    <row r="619" spans="20:23" ht="15.6" x14ac:dyDescent="0.3">
      <c r="T619" s="63">
        <f t="shared" si="39"/>
        <v>0.6899999999999662</v>
      </c>
      <c r="U619" s="65">
        <f t="shared" si="36"/>
        <v>11.034999999999949</v>
      </c>
      <c r="V619" s="64">
        <f t="shared" si="37"/>
        <v>0.31443165702760462</v>
      </c>
      <c r="W619" s="62">
        <f t="shared" si="38"/>
        <v>0.31443165702760462</v>
      </c>
    </row>
    <row r="620" spans="20:23" ht="15.6" x14ac:dyDescent="0.3">
      <c r="T620" s="63">
        <f t="shared" si="39"/>
        <v>0.6959999999999662</v>
      </c>
      <c r="U620" s="65">
        <f t="shared" si="36"/>
        <v>11.043999999999949</v>
      </c>
      <c r="V620" s="64">
        <f t="shared" si="37"/>
        <v>0.31312696453311123</v>
      </c>
      <c r="W620" s="62">
        <f t="shared" si="38"/>
        <v>0.31312696453311123</v>
      </c>
    </row>
    <row r="621" spans="20:23" ht="15.6" x14ac:dyDescent="0.3">
      <c r="T621" s="63">
        <f t="shared" si="39"/>
        <v>0.70199999999996621</v>
      </c>
      <c r="U621" s="65">
        <f t="shared" si="36"/>
        <v>11.052999999999949</v>
      </c>
      <c r="V621" s="64">
        <f t="shared" si="37"/>
        <v>0.31181646009261194</v>
      </c>
      <c r="W621" s="62">
        <f t="shared" si="38"/>
        <v>0.31181646009261194</v>
      </c>
    </row>
    <row r="622" spans="20:23" ht="15.6" x14ac:dyDescent="0.3">
      <c r="T622" s="63">
        <f t="shared" si="39"/>
        <v>0.70799999999996621</v>
      </c>
      <c r="U622" s="65">
        <f t="shared" si="36"/>
        <v>11.06199999999995</v>
      </c>
      <c r="V622" s="64">
        <f t="shared" si="37"/>
        <v>0.31050026218753868</v>
      </c>
      <c r="W622" s="62">
        <f t="shared" si="38"/>
        <v>0.31050026218753868</v>
      </c>
    </row>
    <row r="623" spans="20:23" ht="15.6" x14ac:dyDescent="0.3">
      <c r="T623" s="63">
        <f t="shared" si="39"/>
        <v>0.71399999999996622</v>
      </c>
      <c r="U623" s="65">
        <f t="shared" si="36"/>
        <v>11.07099999999995</v>
      </c>
      <c r="V623" s="64">
        <f t="shared" si="37"/>
        <v>0.30917848941492176</v>
      </c>
      <c r="W623" s="62">
        <f t="shared" si="38"/>
        <v>0.30917848941492176</v>
      </c>
    </row>
    <row r="624" spans="20:23" ht="15.6" x14ac:dyDescent="0.3">
      <c r="T624" s="63">
        <f t="shared" si="39"/>
        <v>0.71999999999996622</v>
      </c>
      <c r="U624" s="65">
        <f t="shared" si="36"/>
        <v>11.079999999999949</v>
      </c>
      <c r="V624" s="64">
        <f t="shared" si="37"/>
        <v>0.30785126046986044</v>
      </c>
      <c r="W624" s="62">
        <f t="shared" si="38"/>
        <v>0.30785126046986044</v>
      </c>
    </row>
    <row r="625" spans="20:23" ht="15.6" x14ac:dyDescent="0.3">
      <c r="T625" s="63">
        <f t="shared" si="39"/>
        <v>0.72599999999996623</v>
      </c>
      <c r="U625" s="65">
        <f t="shared" si="36"/>
        <v>11.088999999999949</v>
      </c>
      <c r="V625" s="64">
        <f t="shared" si="37"/>
        <v>0.30651869412805016</v>
      </c>
      <c r="W625" s="62">
        <f t="shared" si="38"/>
        <v>0.30651869412805016</v>
      </c>
    </row>
    <row r="626" spans="20:23" ht="15.6" x14ac:dyDescent="0.3">
      <c r="T626" s="63">
        <f t="shared" si="39"/>
        <v>0.73199999999996623</v>
      </c>
      <c r="U626" s="65">
        <f t="shared" si="36"/>
        <v>11.097999999999949</v>
      </c>
      <c r="V626" s="64">
        <f t="shared" si="37"/>
        <v>0.30518090922837032</v>
      </c>
      <c r="W626" s="62">
        <f t="shared" si="38"/>
        <v>0.30518090922837032</v>
      </c>
    </row>
    <row r="627" spans="20:23" ht="15.6" x14ac:dyDescent="0.3">
      <c r="T627" s="63">
        <f t="shared" si="39"/>
        <v>0.73799999999996624</v>
      </c>
      <c r="U627" s="65">
        <f t="shared" si="36"/>
        <v>11.10699999999995</v>
      </c>
      <c r="V627" s="64">
        <f t="shared" si="37"/>
        <v>0.30383802465553511</v>
      </c>
      <c r="W627" s="62">
        <f t="shared" si="38"/>
        <v>0.30383802465553511</v>
      </c>
    </row>
    <row r="628" spans="20:23" ht="15.6" x14ac:dyDescent="0.3">
      <c r="T628" s="63">
        <f t="shared" si="39"/>
        <v>0.74399999999996624</v>
      </c>
      <c r="U628" s="65">
        <f t="shared" si="36"/>
        <v>11.11599999999995</v>
      </c>
      <c r="V628" s="64">
        <f t="shared" si="37"/>
        <v>0.30249015932281231</v>
      </c>
      <c r="W628" s="62">
        <f t="shared" si="38"/>
        <v>0.30249015932281231</v>
      </c>
    </row>
    <row r="629" spans="20:23" ht="15.6" x14ac:dyDescent="0.3">
      <c r="T629" s="63">
        <f t="shared" si="39"/>
        <v>0.74999999999996625</v>
      </c>
      <c r="U629" s="65">
        <f t="shared" si="36"/>
        <v>11.12499999999995</v>
      </c>
      <c r="V629" s="64">
        <f t="shared" si="37"/>
        <v>0.30113743215481203</v>
      </c>
      <c r="W629" s="62">
        <f t="shared" si="38"/>
        <v>0.30113743215481203</v>
      </c>
    </row>
    <row r="630" spans="20:23" ht="15.6" x14ac:dyDescent="0.3">
      <c r="T630" s="63">
        <f t="shared" si="39"/>
        <v>0.75599999999996625</v>
      </c>
      <c r="U630" s="65">
        <f t="shared" si="36"/>
        <v>11.133999999999949</v>
      </c>
      <c r="V630" s="64">
        <f t="shared" si="37"/>
        <v>0.29977996207034996</v>
      </c>
      <c r="W630" s="62">
        <f t="shared" si="38"/>
        <v>0.29977996207034996</v>
      </c>
    </row>
    <row r="631" spans="20:23" ht="15.6" x14ac:dyDescent="0.3">
      <c r="T631" s="63">
        <f t="shared" si="39"/>
        <v>0.76199999999996626</v>
      </c>
      <c r="U631" s="65">
        <f t="shared" si="36"/>
        <v>11.142999999999949</v>
      </c>
      <c r="V631" s="64">
        <f t="shared" si="37"/>
        <v>0.29841786796538744</v>
      </c>
      <c r="W631" s="62">
        <f t="shared" si="38"/>
        <v>0.29841786796538744</v>
      </c>
    </row>
    <row r="632" spans="20:23" ht="15.6" x14ac:dyDescent="0.3">
      <c r="T632" s="63">
        <f t="shared" si="39"/>
        <v>0.76799999999996627</v>
      </c>
      <c r="U632" s="65">
        <f t="shared" si="36"/>
        <v>11.15199999999995</v>
      </c>
      <c r="V632" s="64">
        <f t="shared" si="37"/>
        <v>0.29705126869605281</v>
      </c>
      <c r="W632" s="62">
        <f t="shared" si="38"/>
        <v>0.29705126869605281</v>
      </c>
    </row>
    <row r="633" spans="20:23" ht="15.6" x14ac:dyDescent="0.3">
      <c r="T633" s="63">
        <f t="shared" si="39"/>
        <v>0.77399999999996627</v>
      </c>
      <c r="U633" s="65">
        <f t="shared" si="36"/>
        <v>11.16099999999995</v>
      </c>
      <c r="V633" s="64">
        <f t="shared" si="37"/>
        <v>0.29568028306174643</v>
      </c>
      <c r="W633" s="62">
        <f t="shared" si="38"/>
        <v>0.29568028306174643</v>
      </c>
    </row>
    <row r="634" spans="20:23" ht="15.6" x14ac:dyDescent="0.3">
      <c r="T634" s="63">
        <f t="shared" si="39"/>
        <v>0.77999999999996628</v>
      </c>
      <c r="U634" s="65">
        <f t="shared" si="36"/>
        <v>11.169999999999948</v>
      </c>
      <c r="V634" s="64">
        <f t="shared" si="37"/>
        <v>0.29430502978833289</v>
      </c>
      <c r="W634" s="62">
        <f t="shared" si="38"/>
        <v>0.29430502978833289</v>
      </c>
    </row>
    <row r="635" spans="20:23" ht="15.6" x14ac:dyDescent="0.3">
      <c r="T635" s="63">
        <f t="shared" si="39"/>
        <v>0.78599999999996628</v>
      </c>
      <c r="U635" s="65">
        <f t="shared" si="36"/>
        <v>11.178999999999949</v>
      </c>
      <c r="V635" s="64">
        <f t="shared" si="37"/>
        <v>0.29292562751142398</v>
      </c>
      <c r="W635" s="62">
        <f t="shared" si="38"/>
        <v>0.29292562751142398</v>
      </c>
    </row>
    <row r="636" spans="20:23" ht="15.6" x14ac:dyDescent="0.3">
      <c r="T636" s="63">
        <f t="shared" si="39"/>
        <v>0.79199999999996629</v>
      </c>
      <c r="U636" s="65">
        <f t="shared" si="36"/>
        <v>11.187999999999949</v>
      </c>
      <c r="V636" s="64">
        <f t="shared" si="37"/>
        <v>0.29154219475975501</v>
      </c>
      <c r="W636" s="62">
        <f t="shared" si="38"/>
        <v>0.29154219475975501</v>
      </c>
    </row>
    <row r="637" spans="20:23" ht="15.6" x14ac:dyDescent="0.3">
      <c r="T637" s="63">
        <f t="shared" si="39"/>
        <v>0.79799999999996629</v>
      </c>
      <c r="U637" s="65">
        <f t="shared" si="36"/>
        <v>11.196999999999949</v>
      </c>
      <c r="V637" s="64">
        <f t="shared" si="37"/>
        <v>0.2901548499386582</v>
      </c>
      <c r="W637" s="62">
        <f t="shared" si="38"/>
        <v>0.2901548499386582</v>
      </c>
    </row>
    <row r="638" spans="20:23" ht="15.6" x14ac:dyDescent="0.3">
      <c r="T638" s="63">
        <f t="shared" si="39"/>
        <v>0.8039999999999663</v>
      </c>
      <c r="U638" s="65">
        <f t="shared" si="36"/>
        <v>11.20599999999995</v>
      </c>
      <c r="V638" s="64">
        <f t="shared" si="37"/>
        <v>0.28876371131363571</v>
      </c>
      <c r="W638" s="62">
        <f t="shared" si="38"/>
        <v>0.28876371131363571</v>
      </c>
    </row>
    <row r="639" spans="20:23" ht="15.6" x14ac:dyDescent="0.3">
      <c r="T639" s="63">
        <f t="shared" si="39"/>
        <v>0.8099999999999663</v>
      </c>
      <c r="U639" s="65">
        <f t="shared" si="36"/>
        <v>11.21499999999995</v>
      </c>
      <c r="V639" s="64">
        <f t="shared" si="37"/>
        <v>0.28736889699403617</v>
      </c>
      <c r="W639" s="62">
        <f t="shared" si="38"/>
        <v>0.28736889699403617</v>
      </c>
    </row>
    <row r="640" spans="20:23" ht="15.6" x14ac:dyDescent="0.3">
      <c r="T640" s="63">
        <f t="shared" si="39"/>
        <v>0.81599999999996631</v>
      </c>
      <c r="U640" s="65">
        <f t="shared" si="36"/>
        <v>11.22399999999995</v>
      </c>
      <c r="V640" s="64">
        <f t="shared" si="37"/>
        <v>0.28597052491683628</v>
      </c>
      <c r="W640" s="62">
        <f t="shared" si="38"/>
        <v>0.28597052491683628</v>
      </c>
    </row>
    <row r="641" spans="20:23" ht="15.6" x14ac:dyDescent="0.3">
      <c r="T641" s="63">
        <f t="shared" si="39"/>
        <v>0.82199999999996631</v>
      </c>
      <c r="U641" s="65">
        <f t="shared" si="36"/>
        <v>11.232999999999949</v>
      </c>
      <c r="V641" s="64">
        <f t="shared" si="37"/>
        <v>0.28456871283053253</v>
      </c>
      <c r="W641" s="62">
        <f t="shared" si="38"/>
        <v>0.28456871283053253</v>
      </c>
    </row>
    <row r="642" spans="20:23" ht="15.6" x14ac:dyDescent="0.3">
      <c r="T642" s="63">
        <f t="shared" si="39"/>
        <v>0.82799999999996632</v>
      </c>
      <c r="U642" s="65">
        <f t="shared" si="36"/>
        <v>11.241999999999949</v>
      </c>
      <c r="V642" s="64">
        <f t="shared" si="37"/>
        <v>0.28316357827914407</v>
      </c>
      <c r="W642" s="62">
        <f t="shared" si="38"/>
        <v>0.28316357827914407</v>
      </c>
    </row>
    <row r="643" spans="20:23" ht="15.6" x14ac:dyDescent="0.3">
      <c r="T643" s="63">
        <f t="shared" si="39"/>
        <v>0.83399999999996632</v>
      </c>
      <c r="U643" s="65">
        <f t="shared" si="36"/>
        <v>11.25099999999995</v>
      </c>
      <c r="V643" s="64">
        <f t="shared" si="37"/>
        <v>0.28175523858633073</v>
      </c>
      <c r="W643" s="62">
        <f t="shared" si="38"/>
        <v>0.28175523858633073</v>
      </c>
    </row>
    <row r="644" spans="20:23" ht="15.6" x14ac:dyDescent="0.3">
      <c r="T644" s="63">
        <f t="shared" si="39"/>
        <v>0.83999999999996633</v>
      </c>
      <c r="U644" s="65">
        <f t="shared" si="36"/>
        <v>11.25999999999995</v>
      </c>
      <c r="V644" s="64">
        <f t="shared" si="37"/>
        <v>0.2803438108396285</v>
      </c>
      <c r="W644" s="62">
        <f t="shared" si="38"/>
        <v>0.2803438108396285</v>
      </c>
    </row>
    <row r="645" spans="20:23" ht="15.6" x14ac:dyDescent="0.3">
      <c r="T645" s="63">
        <f t="shared" si="39"/>
        <v>0.84599999999996633</v>
      </c>
      <c r="U645" s="65">
        <f t="shared" ref="U645:U708" si="40">$I$2+T645*$M$2</f>
        <v>11.268999999999949</v>
      </c>
      <c r="V645" s="64">
        <f t="shared" ref="V645:V708" si="41">_xlfn.NORM.S.DIST(T645,0)</f>
        <v>0.27892941187480608</v>
      </c>
      <c r="W645" s="62">
        <f t="shared" ref="W645:W708" si="42">IF(AND(U645&gt;=$R$2,U645&lt;=$S$2),V645,"")</f>
        <v>0.27892941187480608</v>
      </c>
    </row>
    <row r="646" spans="20:23" ht="15.6" x14ac:dyDescent="0.3">
      <c r="T646" s="63">
        <f t="shared" ref="T646:T709" si="43">T645+0.006</f>
        <v>0.85199999999996634</v>
      </c>
      <c r="U646" s="65">
        <f t="shared" si="40"/>
        <v>11.277999999999949</v>
      </c>
      <c r="V646" s="64">
        <f t="shared" si="41"/>
        <v>0.27751215826034409</v>
      </c>
      <c r="W646" s="62">
        <f t="shared" si="42"/>
        <v>0.27751215826034409</v>
      </c>
    </row>
    <row r="647" spans="20:23" ht="15.6" x14ac:dyDescent="0.3">
      <c r="T647" s="63">
        <f t="shared" si="43"/>
        <v>0.85799999999996635</v>
      </c>
      <c r="U647" s="65">
        <f t="shared" si="40"/>
        <v>11.286999999999949</v>
      </c>
      <c r="V647" s="64">
        <f t="shared" si="41"/>
        <v>0.27609216628204047</v>
      </c>
      <c r="W647" s="62">
        <f t="shared" si="42"/>
        <v>0.27609216628204047</v>
      </c>
    </row>
    <row r="648" spans="20:23" ht="15.6" x14ac:dyDescent="0.3">
      <c r="T648" s="63">
        <f t="shared" si="43"/>
        <v>0.86399999999996635</v>
      </c>
      <c r="U648" s="65">
        <f t="shared" si="40"/>
        <v>11.29599999999995</v>
      </c>
      <c r="V648" s="64">
        <f t="shared" si="41"/>
        <v>0.27466955192774489</v>
      </c>
      <c r="W648" s="62">
        <f t="shared" si="42"/>
        <v>0.27466955192774489</v>
      </c>
    </row>
    <row r="649" spans="20:23" ht="15.6" x14ac:dyDescent="0.3">
      <c r="T649" s="63">
        <f t="shared" si="43"/>
        <v>0.86999999999996636</v>
      </c>
      <c r="U649" s="65">
        <f t="shared" si="40"/>
        <v>11.30499999999995</v>
      </c>
      <c r="V649" s="64">
        <f t="shared" si="41"/>
        <v>0.27324443087222428</v>
      </c>
      <c r="W649" s="62">
        <f t="shared" si="42"/>
        <v>0.27324443087222428</v>
      </c>
    </row>
    <row r="650" spans="20:23" ht="15.6" x14ac:dyDescent="0.3">
      <c r="T650" s="63">
        <f t="shared" si="43"/>
        <v>0.87599999999996636</v>
      </c>
      <c r="U650" s="65">
        <f t="shared" si="40"/>
        <v>11.31399999999995</v>
      </c>
      <c r="V650" s="64">
        <f t="shared" si="41"/>
        <v>0.27181691846216188</v>
      </c>
      <c r="W650" s="62">
        <f t="shared" si="42"/>
        <v>0.27181691846216188</v>
      </c>
    </row>
    <row r="651" spans="20:23" ht="15.6" x14ac:dyDescent="0.3">
      <c r="T651" s="63">
        <f t="shared" si="43"/>
        <v>0.88199999999996637</v>
      </c>
      <c r="U651" s="65">
        <f t="shared" si="40"/>
        <v>11.322999999999949</v>
      </c>
      <c r="V651" s="64">
        <f t="shared" si="41"/>
        <v>0.27038712970129364</v>
      </c>
      <c r="W651" s="62">
        <f t="shared" si="42"/>
        <v>0.27038712970129364</v>
      </c>
    </row>
    <row r="652" spans="20:23" ht="15.6" x14ac:dyDescent="0.3">
      <c r="T652" s="63">
        <f t="shared" si="43"/>
        <v>0.88799999999996637</v>
      </c>
      <c r="U652" s="65">
        <f t="shared" si="40"/>
        <v>11.331999999999949</v>
      </c>
      <c r="V652" s="64">
        <f t="shared" si="41"/>
        <v>0.26895517923568263</v>
      </c>
      <c r="W652" s="62">
        <f t="shared" si="42"/>
        <v>0.26895517923568263</v>
      </c>
    </row>
    <row r="653" spans="20:23" ht="15.6" x14ac:dyDescent="0.3">
      <c r="T653" s="63">
        <f t="shared" si="43"/>
        <v>0.89399999999996638</v>
      </c>
      <c r="U653" s="65">
        <f t="shared" si="40"/>
        <v>11.34099999999995</v>
      </c>
      <c r="V653" s="64">
        <f t="shared" si="41"/>
        <v>0.26752118133913566</v>
      </c>
      <c r="W653" s="62">
        <f t="shared" si="42"/>
        <v>0.26752118133913566</v>
      </c>
    </row>
    <row r="654" spans="20:23" ht="15.6" x14ac:dyDescent="0.3">
      <c r="T654" s="63">
        <f t="shared" si="43"/>
        <v>0.89999999999996638</v>
      </c>
      <c r="U654" s="65">
        <f t="shared" si="40"/>
        <v>11.34999999999995</v>
      </c>
      <c r="V654" s="64">
        <f t="shared" si="41"/>
        <v>0.26608524989876287</v>
      </c>
      <c r="W654" s="62">
        <f t="shared" si="42"/>
        <v>0.26608524989876287</v>
      </c>
    </row>
    <row r="655" spans="20:23" ht="15.6" x14ac:dyDescent="0.3">
      <c r="T655" s="63">
        <f t="shared" si="43"/>
        <v>0.90599999999996639</v>
      </c>
      <c r="U655" s="65">
        <f t="shared" si="40"/>
        <v>11.35899999999995</v>
      </c>
      <c r="V655" s="64">
        <f t="shared" si="41"/>
        <v>0.26464749840068458</v>
      </c>
      <c r="W655" s="62">
        <f t="shared" si="42"/>
        <v>0.26464749840068458</v>
      </c>
    </row>
    <row r="656" spans="20:23" ht="15.6" x14ac:dyDescent="0.3">
      <c r="T656" s="63">
        <f t="shared" si="43"/>
        <v>0.91199999999996639</v>
      </c>
      <c r="U656" s="65">
        <f t="shared" si="40"/>
        <v>11.367999999999949</v>
      </c>
      <c r="V656" s="64">
        <f t="shared" si="41"/>
        <v>0.26320803991588515</v>
      </c>
      <c r="W656" s="62">
        <f t="shared" si="42"/>
        <v>0.26320803991588515</v>
      </c>
    </row>
    <row r="657" spans="20:23" ht="15.6" x14ac:dyDescent="0.3">
      <c r="T657" s="63">
        <f t="shared" si="43"/>
        <v>0.9179999999999664</v>
      </c>
      <c r="U657" s="65">
        <f t="shared" si="40"/>
        <v>11.376999999999949</v>
      </c>
      <c r="V657" s="64">
        <f t="shared" si="41"/>
        <v>0.26176698708621898</v>
      </c>
      <c r="W657" s="62">
        <f t="shared" si="42"/>
        <v>0.26176698708621898</v>
      </c>
    </row>
    <row r="658" spans="20:23" ht="15.6" x14ac:dyDescent="0.3">
      <c r="T658" s="63">
        <f t="shared" si="43"/>
        <v>0.9239999999999664</v>
      </c>
      <c r="U658" s="65">
        <f t="shared" si="40"/>
        <v>11.385999999999949</v>
      </c>
      <c r="V658" s="64">
        <f t="shared" si="41"/>
        <v>0.26032445211056832</v>
      </c>
      <c r="W658" s="62">
        <f t="shared" si="42"/>
        <v>0.26032445211056832</v>
      </c>
    </row>
    <row r="659" spans="20:23" ht="15.6" x14ac:dyDescent="0.3">
      <c r="T659" s="63">
        <f t="shared" si="43"/>
        <v>0.92999999999996641</v>
      </c>
      <c r="U659" s="65">
        <f t="shared" si="40"/>
        <v>11.39499999999995</v>
      </c>
      <c r="V659" s="64">
        <f t="shared" si="41"/>
        <v>0.2588805467311569</v>
      </c>
      <c r="W659" s="62">
        <f t="shared" si="42"/>
        <v>0.2588805467311569</v>
      </c>
    </row>
    <row r="660" spans="20:23" ht="15.6" x14ac:dyDescent="0.3">
      <c r="T660" s="63">
        <f t="shared" si="43"/>
        <v>0.93599999999996641</v>
      </c>
      <c r="U660" s="65">
        <f t="shared" si="40"/>
        <v>11.40399999999995</v>
      </c>
      <c r="V660" s="64">
        <f t="shared" si="41"/>
        <v>0.2574353822200201</v>
      </c>
      <c r="W660" s="62">
        <f t="shared" si="42"/>
        <v>0.2574353822200201</v>
      </c>
    </row>
    <row r="661" spans="20:23" ht="15.6" x14ac:dyDescent="0.3">
      <c r="T661" s="63">
        <f t="shared" si="43"/>
        <v>0.94199999999996642</v>
      </c>
      <c r="U661" s="65">
        <f t="shared" si="40"/>
        <v>11.412999999999951</v>
      </c>
      <c r="V661" s="64">
        <f t="shared" si="41"/>
        <v>0.25598906936563459</v>
      </c>
      <c r="W661" s="62">
        <f t="shared" si="42"/>
        <v>0.25598906936563459</v>
      </c>
    </row>
    <row r="662" spans="20:23" ht="15.6" x14ac:dyDescent="0.3">
      <c r="T662" s="63">
        <f t="shared" si="43"/>
        <v>0.94799999999996643</v>
      </c>
      <c r="U662" s="65">
        <f t="shared" si="40"/>
        <v>11.421999999999949</v>
      </c>
      <c r="V662" s="64">
        <f t="shared" si="41"/>
        <v>0.25454171845970935</v>
      </c>
      <c r="W662" s="62">
        <f t="shared" si="42"/>
        <v>0.25454171845970935</v>
      </c>
    </row>
    <row r="663" spans="20:23" ht="15.6" x14ac:dyDescent="0.3">
      <c r="T663" s="63">
        <f t="shared" si="43"/>
        <v>0.95399999999996643</v>
      </c>
      <c r="U663" s="65">
        <f t="shared" si="40"/>
        <v>11.430999999999949</v>
      </c>
      <c r="V663" s="64">
        <f t="shared" si="41"/>
        <v>0.25309343928413947</v>
      </c>
      <c r="W663" s="62">
        <f t="shared" si="42"/>
        <v>0.25309343928413947</v>
      </c>
    </row>
    <row r="664" spans="20:23" ht="15.6" x14ac:dyDescent="0.3">
      <c r="T664" s="63">
        <f t="shared" si="43"/>
        <v>0.95999999999996644</v>
      </c>
      <c r="U664" s="65">
        <f t="shared" si="40"/>
        <v>11.43999999999995</v>
      </c>
      <c r="V664" s="64">
        <f t="shared" si="41"/>
        <v>0.25164434109812522</v>
      </c>
      <c r="W664" s="62">
        <f t="shared" si="42"/>
        <v>0.25164434109812522</v>
      </c>
    </row>
    <row r="665" spans="20:23" ht="15.6" x14ac:dyDescent="0.3">
      <c r="T665" s="63">
        <f t="shared" si="43"/>
        <v>0.96599999999996644</v>
      </c>
      <c r="U665" s="65">
        <f t="shared" si="40"/>
        <v>11.44899999999995</v>
      </c>
      <c r="V665" s="64">
        <f t="shared" si="41"/>
        <v>0.25019453262545788</v>
      </c>
      <c r="W665" s="62">
        <f t="shared" si="42"/>
        <v>0.25019453262545788</v>
      </c>
    </row>
    <row r="666" spans="20:23" ht="15.6" x14ac:dyDescent="0.3">
      <c r="T666" s="63">
        <f t="shared" si="43"/>
        <v>0.97199999999996645</v>
      </c>
      <c r="U666" s="65">
        <f t="shared" si="40"/>
        <v>11.457999999999949</v>
      </c>
      <c r="V666" s="64">
        <f t="shared" si="41"/>
        <v>0.24874412204197435</v>
      </c>
      <c r="W666" s="62">
        <f t="shared" si="42"/>
        <v>0.24874412204197435</v>
      </c>
    </row>
    <row r="667" spans="20:23" ht="15.6" x14ac:dyDescent="0.3">
      <c r="T667" s="63">
        <f t="shared" si="43"/>
        <v>0.97799999999996645</v>
      </c>
      <c r="U667" s="65">
        <f t="shared" si="40"/>
        <v>11.466999999999949</v>
      </c>
      <c r="V667" s="64">
        <f t="shared" si="41"/>
        <v>0.24729321696318188</v>
      </c>
      <c r="W667" s="62">
        <f t="shared" si="42"/>
        <v>0.24729321696318188</v>
      </c>
    </row>
    <row r="668" spans="20:23" ht="15.6" x14ac:dyDescent="0.3">
      <c r="T668" s="63">
        <f t="shared" si="43"/>
        <v>0.98399999999996646</v>
      </c>
      <c r="U668" s="65">
        <f t="shared" si="40"/>
        <v>11.475999999999949</v>
      </c>
      <c r="V668" s="64">
        <f t="shared" si="41"/>
        <v>0.24584192443205533</v>
      </c>
      <c r="W668" s="62">
        <f t="shared" si="42"/>
        <v>0.24584192443205533</v>
      </c>
    </row>
    <row r="669" spans="20:23" ht="15.6" x14ac:dyDescent="0.3">
      <c r="T669" s="63">
        <f t="shared" si="43"/>
        <v>0.98999999999996646</v>
      </c>
      <c r="U669" s="65">
        <f t="shared" si="40"/>
        <v>11.48499999999995</v>
      </c>
      <c r="V669" s="64">
        <f t="shared" si="41"/>
        <v>0.24439035090700767</v>
      </c>
      <c r="W669" s="62">
        <f t="shared" si="42"/>
        <v>0.24439035090700767</v>
      </c>
    </row>
    <row r="670" spans="20:23" ht="15.6" x14ac:dyDescent="0.3">
      <c r="T670" s="63">
        <f t="shared" si="43"/>
        <v>0.99599999999996647</v>
      </c>
      <c r="U670" s="65">
        <f t="shared" si="40"/>
        <v>11.49399999999995</v>
      </c>
      <c r="V670" s="64">
        <f t="shared" si="41"/>
        <v>0.2429386022500363</v>
      </c>
      <c r="W670" s="62">
        <f t="shared" si="42"/>
        <v>0.2429386022500363</v>
      </c>
    </row>
    <row r="671" spans="20:23" ht="15.6" x14ac:dyDescent="0.3">
      <c r="T671" s="63">
        <f t="shared" si="43"/>
        <v>1.0019999999999665</v>
      </c>
      <c r="U671" s="65">
        <f t="shared" si="40"/>
        <v>11.50299999999995</v>
      </c>
      <c r="V671" s="64">
        <f t="shared" si="41"/>
        <v>0.24148678371504545</v>
      </c>
      <c r="W671" s="62" t="str">
        <f t="shared" si="42"/>
        <v/>
      </c>
    </row>
    <row r="672" spans="20:23" ht="15.6" x14ac:dyDescent="0.3">
      <c r="T672" s="63">
        <f t="shared" si="43"/>
        <v>1.0079999999999665</v>
      </c>
      <c r="U672" s="65">
        <f t="shared" si="40"/>
        <v>11.511999999999951</v>
      </c>
      <c r="V672" s="64">
        <f t="shared" si="41"/>
        <v>0.24003499993634761</v>
      </c>
      <c r="W672" s="62" t="str">
        <f t="shared" si="42"/>
        <v/>
      </c>
    </row>
    <row r="673" spans="20:23" ht="15.6" x14ac:dyDescent="0.3">
      <c r="T673" s="63">
        <f t="shared" si="43"/>
        <v>1.0139999999999665</v>
      </c>
      <c r="U673" s="65">
        <f t="shared" si="40"/>
        <v>11.520999999999949</v>
      </c>
      <c r="V673" s="64">
        <f t="shared" si="41"/>
        <v>0.23858335491734425</v>
      </c>
      <c r="W673" s="62" t="str">
        <f t="shared" si="42"/>
        <v/>
      </c>
    </row>
    <row r="674" spans="20:23" ht="15.6" x14ac:dyDescent="0.3">
      <c r="T674" s="63">
        <f t="shared" si="43"/>
        <v>1.0199999999999665</v>
      </c>
      <c r="U674" s="65">
        <f t="shared" si="40"/>
        <v>11.52999999999995</v>
      </c>
      <c r="V674" s="64">
        <f t="shared" si="41"/>
        <v>0.23713195201938769</v>
      </c>
      <c r="W674" s="62" t="str">
        <f t="shared" si="42"/>
        <v/>
      </c>
    </row>
    <row r="675" spans="20:23" ht="15.6" x14ac:dyDescent="0.3">
      <c r="T675" s="63">
        <f t="shared" si="43"/>
        <v>1.0259999999999665</v>
      </c>
      <c r="U675" s="65">
        <f t="shared" si="40"/>
        <v>11.53899999999995</v>
      </c>
      <c r="V675" s="64">
        <f t="shared" si="41"/>
        <v>0.23568089395082534</v>
      </c>
      <c r="W675" s="62" t="str">
        <f t="shared" si="42"/>
        <v/>
      </c>
    </row>
    <row r="676" spans="20:23" ht="15.6" x14ac:dyDescent="0.3">
      <c r="T676" s="63">
        <f t="shared" si="43"/>
        <v>1.0319999999999665</v>
      </c>
      <c r="U676" s="65">
        <f t="shared" si="40"/>
        <v>11.54799999999995</v>
      </c>
      <c r="V676" s="64">
        <f t="shared" si="41"/>
        <v>0.23423028275622762</v>
      </c>
      <c r="W676" s="62" t="str">
        <f t="shared" si="42"/>
        <v/>
      </c>
    </row>
    <row r="677" spans="20:23" ht="15.6" x14ac:dyDescent="0.3">
      <c r="T677" s="63">
        <f t="shared" si="43"/>
        <v>1.0379999999999665</v>
      </c>
      <c r="U677" s="65">
        <f t="shared" si="40"/>
        <v>11.556999999999949</v>
      </c>
      <c r="V677" s="64">
        <f t="shared" si="41"/>
        <v>0.23278021980580058</v>
      </c>
      <c r="W677" s="62" t="str">
        <f t="shared" si="42"/>
        <v/>
      </c>
    </row>
    <row r="678" spans="20:23" ht="15.6" x14ac:dyDescent="0.3">
      <c r="T678" s="63">
        <f t="shared" si="43"/>
        <v>1.0439999999999665</v>
      </c>
      <c r="U678" s="65">
        <f t="shared" si="40"/>
        <v>11.565999999999949</v>
      </c>
      <c r="V678" s="64">
        <f t="shared" si="41"/>
        <v>0.23133080578498488</v>
      </c>
      <c r="W678" s="62" t="str">
        <f t="shared" si="42"/>
        <v/>
      </c>
    </row>
    <row r="679" spans="20:23" ht="15.6" x14ac:dyDescent="0.3">
      <c r="T679" s="63">
        <f t="shared" si="43"/>
        <v>1.0499999999999665</v>
      </c>
      <c r="U679" s="65">
        <f t="shared" si="40"/>
        <v>11.57499999999995</v>
      </c>
      <c r="V679" s="64">
        <f t="shared" si="41"/>
        <v>0.22988214068424112</v>
      </c>
      <c r="W679" s="62" t="str">
        <f t="shared" si="42"/>
        <v/>
      </c>
    </row>
    <row r="680" spans="20:23" ht="15.6" x14ac:dyDescent="0.3">
      <c r="T680" s="63">
        <f t="shared" si="43"/>
        <v>1.0559999999999665</v>
      </c>
      <c r="U680" s="65">
        <f t="shared" si="40"/>
        <v>11.58399999999995</v>
      </c>
      <c r="V680" s="64">
        <f t="shared" si="41"/>
        <v>0.22843432378902409</v>
      </c>
      <c r="W680" s="62" t="str">
        <f t="shared" si="42"/>
        <v/>
      </c>
    </row>
    <row r="681" spans="20:23" ht="15.6" x14ac:dyDescent="0.3">
      <c r="T681" s="63">
        <f t="shared" si="43"/>
        <v>1.0619999999999665</v>
      </c>
      <c r="U681" s="65">
        <f t="shared" si="40"/>
        <v>11.59299999999995</v>
      </c>
      <c r="V681" s="64">
        <f t="shared" si="41"/>
        <v>0.2269874536699458</v>
      </c>
      <c r="W681" s="62" t="str">
        <f t="shared" si="42"/>
        <v/>
      </c>
    </row>
    <row r="682" spans="20:23" ht="15.6" x14ac:dyDescent="0.3">
      <c r="T682" s="63">
        <f t="shared" si="43"/>
        <v>1.0679999999999665</v>
      </c>
      <c r="U682" s="65">
        <f t="shared" si="40"/>
        <v>11.601999999999951</v>
      </c>
      <c r="V682" s="64">
        <f t="shared" si="41"/>
        <v>0.22554162817312812</v>
      </c>
      <c r="W682" s="62" t="str">
        <f t="shared" si="42"/>
        <v/>
      </c>
    </row>
    <row r="683" spans="20:23" ht="15.6" x14ac:dyDescent="0.3">
      <c r="T683" s="63">
        <f t="shared" si="43"/>
        <v>1.0739999999999665</v>
      </c>
      <c r="U683" s="65">
        <f t="shared" si="40"/>
        <v>11.610999999999949</v>
      </c>
      <c r="V683" s="64">
        <f t="shared" si="41"/>
        <v>0.22409694441074726</v>
      </c>
      <c r="W683" s="62" t="str">
        <f t="shared" si="42"/>
        <v/>
      </c>
    </row>
    <row r="684" spans="20:23" ht="15.6" x14ac:dyDescent="0.3">
      <c r="T684" s="63">
        <f t="shared" si="43"/>
        <v>1.0799999999999665</v>
      </c>
      <c r="U684" s="65">
        <f t="shared" si="40"/>
        <v>11.619999999999949</v>
      </c>
      <c r="V684" s="64">
        <f t="shared" si="41"/>
        <v>0.22265349875176921</v>
      </c>
      <c r="W684" s="62" t="str">
        <f t="shared" si="42"/>
        <v/>
      </c>
    </row>
    <row r="685" spans="20:23" ht="15.6" x14ac:dyDescent="0.3">
      <c r="T685" s="63">
        <f t="shared" si="43"/>
        <v>1.0859999999999665</v>
      </c>
      <c r="U685" s="65">
        <f t="shared" si="40"/>
        <v>11.62899999999995</v>
      </c>
      <c r="V685" s="64">
        <f t="shared" si="41"/>
        <v>0.22121138681287783</v>
      </c>
      <c r="W685" s="62" t="str">
        <f t="shared" si="42"/>
        <v/>
      </c>
    </row>
    <row r="686" spans="20:23" ht="15.6" x14ac:dyDescent="0.3">
      <c r="T686" s="63">
        <f t="shared" si="43"/>
        <v>1.0919999999999666</v>
      </c>
      <c r="U686" s="65">
        <f t="shared" si="40"/>
        <v>11.63799999999995</v>
      </c>
      <c r="V686" s="64">
        <f t="shared" si="41"/>
        <v>0.21977070344959668</v>
      </c>
      <c r="W686" s="62" t="str">
        <f t="shared" si="42"/>
        <v/>
      </c>
    </row>
    <row r="687" spans="20:23" ht="15.6" x14ac:dyDescent="0.3">
      <c r="T687" s="63">
        <f t="shared" si="43"/>
        <v>1.0979999999999666</v>
      </c>
      <c r="U687" s="65">
        <f t="shared" si="40"/>
        <v>11.646999999999951</v>
      </c>
      <c r="V687" s="64">
        <f t="shared" si="41"/>
        <v>0.21833154274760416</v>
      </c>
      <c r="W687" s="62" t="str">
        <f t="shared" si="42"/>
        <v/>
      </c>
    </row>
    <row r="688" spans="20:23" ht="15.6" x14ac:dyDescent="0.3">
      <c r="T688" s="63">
        <f t="shared" si="43"/>
        <v>1.1039999999999666</v>
      </c>
      <c r="U688" s="65">
        <f t="shared" si="40"/>
        <v>11.655999999999949</v>
      </c>
      <c r="V688" s="64">
        <f t="shared" si="41"/>
        <v>0.21689399801424353</v>
      </c>
      <c r="W688" s="62" t="str">
        <f t="shared" si="42"/>
        <v/>
      </c>
    </row>
    <row r="689" spans="20:23" ht="15.6" x14ac:dyDescent="0.3">
      <c r="T689" s="63">
        <f t="shared" si="43"/>
        <v>1.1099999999999666</v>
      </c>
      <c r="U689" s="65">
        <f t="shared" si="40"/>
        <v>11.664999999999949</v>
      </c>
      <c r="V689" s="64">
        <f t="shared" si="41"/>
        <v>0.2154581617702277</v>
      </c>
      <c r="W689" s="62" t="str">
        <f t="shared" si="42"/>
        <v/>
      </c>
    </row>
    <row r="690" spans="20:23" ht="15.6" x14ac:dyDescent="0.3">
      <c r="T690" s="63">
        <f t="shared" si="43"/>
        <v>1.1159999999999666</v>
      </c>
      <c r="U690" s="65">
        <f t="shared" si="40"/>
        <v>11.67399999999995</v>
      </c>
      <c r="V690" s="64">
        <f t="shared" si="41"/>
        <v>0.21402412574154014</v>
      </c>
      <c r="W690" s="62" t="str">
        <f t="shared" si="42"/>
        <v/>
      </c>
    </row>
    <row r="691" spans="20:23" ht="15.6" x14ac:dyDescent="0.3">
      <c r="T691" s="63">
        <f t="shared" si="43"/>
        <v>1.1219999999999666</v>
      </c>
      <c r="U691" s="65">
        <f t="shared" si="40"/>
        <v>11.68299999999995</v>
      </c>
      <c r="V691" s="64">
        <f t="shared" si="41"/>
        <v>0.21259198085153111</v>
      </c>
      <c r="W691" s="62" t="str">
        <f t="shared" si="42"/>
        <v/>
      </c>
    </row>
    <row r="692" spans="20:23" ht="15.6" x14ac:dyDescent="0.3">
      <c r="T692" s="63">
        <f t="shared" si="43"/>
        <v>1.1279999999999666</v>
      </c>
      <c r="U692" s="65">
        <f t="shared" si="40"/>
        <v>11.69199999999995</v>
      </c>
      <c r="V692" s="64">
        <f t="shared" si="41"/>
        <v>0.21116181721321109</v>
      </c>
      <c r="W692" s="62" t="str">
        <f t="shared" si="42"/>
        <v/>
      </c>
    </row>
    <row r="693" spans="20:23" ht="15.6" x14ac:dyDescent="0.3">
      <c r="T693" s="63">
        <f t="shared" si="43"/>
        <v>1.1339999999999666</v>
      </c>
      <c r="U693" s="65">
        <f t="shared" si="40"/>
        <v>11.700999999999951</v>
      </c>
      <c r="V693" s="64">
        <f t="shared" si="41"/>
        <v>0.20973372412174043</v>
      </c>
      <c r="W693" s="62" t="str">
        <f t="shared" si="42"/>
        <v/>
      </c>
    </row>
    <row r="694" spans="20:23" ht="15.6" x14ac:dyDescent="0.3">
      <c r="T694" s="63">
        <f t="shared" si="43"/>
        <v>1.1399999999999666</v>
      </c>
      <c r="U694" s="65">
        <f t="shared" si="40"/>
        <v>11.709999999999949</v>
      </c>
      <c r="V694" s="64">
        <f t="shared" si="41"/>
        <v>0.20830779004711628</v>
      </c>
      <c r="W694" s="62" t="str">
        <f t="shared" si="42"/>
        <v/>
      </c>
    </row>
    <row r="695" spans="20:23" ht="15.6" x14ac:dyDescent="0.3">
      <c r="T695" s="63">
        <f t="shared" si="43"/>
        <v>1.1459999999999666</v>
      </c>
      <c r="U695" s="65">
        <f t="shared" si="40"/>
        <v>11.71899999999995</v>
      </c>
      <c r="V695" s="64">
        <f t="shared" si="41"/>
        <v>0.20688410262705723</v>
      </c>
      <c r="W695" s="62" t="str">
        <f t="shared" si="42"/>
        <v/>
      </c>
    </row>
    <row r="696" spans="20:23" ht="15.6" x14ac:dyDescent="0.3">
      <c r="T696" s="63">
        <f t="shared" si="43"/>
        <v>1.1519999999999666</v>
      </c>
      <c r="U696" s="65">
        <f t="shared" si="40"/>
        <v>11.72799999999995</v>
      </c>
      <c r="V696" s="64">
        <f t="shared" si="41"/>
        <v>0.20546274866008482</v>
      </c>
      <c r="W696" s="62" t="str">
        <f t="shared" si="42"/>
        <v/>
      </c>
    </row>
    <row r="697" spans="20:23" ht="15.6" x14ac:dyDescent="0.3">
      <c r="T697" s="63">
        <f t="shared" si="43"/>
        <v>1.1579999999999666</v>
      </c>
      <c r="U697" s="65">
        <f t="shared" si="40"/>
        <v>11.73699999999995</v>
      </c>
      <c r="V697" s="64">
        <f t="shared" si="41"/>
        <v>0.20404381409880329</v>
      </c>
      <c r="W697" s="62" t="str">
        <f t="shared" si="42"/>
        <v/>
      </c>
    </row>
    <row r="698" spans="20:23" ht="15.6" x14ac:dyDescent="0.3">
      <c r="T698" s="63">
        <f t="shared" si="43"/>
        <v>1.1639999999999666</v>
      </c>
      <c r="U698" s="65">
        <f t="shared" si="40"/>
        <v>11.745999999999949</v>
      </c>
      <c r="V698" s="64">
        <f t="shared" si="41"/>
        <v>0.20262738404337693</v>
      </c>
      <c r="W698" s="62" t="str">
        <f t="shared" si="42"/>
        <v/>
      </c>
    </row>
    <row r="699" spans="20:23" ht="15.6" x14ac:dyDescent="0.3">
      <c r="T699" s="63">
        <f t="shared" si="43"/>
        <v>1.1699999999999666</v>
      </c>
      <c r="U699" s="65">
        <f t="shared" si="40"/>
        <v>11.754999999999949</v>
      </c>
      <c r="V699" s="64">
        <f t="shared" si="41"/>
        <v>0.20121354273520525</v>
      </c>
      <c r="W699" s="62" t="str">
        <f t="shared" si="42"/>
        <v/>
      </c>
    </row>
    <row r="700" spans="20:23" ht="15.6" x14ac:dyDescent="0.3">
      <c r="T700" s="63">
        <f t="shared" si="43"/>
        <v>1.1759999999999666</v>
      </c>
      <c r="U700" s="65">
        <f t="shared" si="40"/>
        <v>11.76399999999995</v>
      </c>
      <c r="V700" s="64">
        <f t="shared" si="41"/>
        <v>0.19980237355079583</v>
      </c>
      <c r="W700" s="62" t="str">
        <f t="shared" si="42"/>
        <v/>
      </c>
    </row>
    <row r="701" spans="20:23" ht="15.6" x14ac:dyDescent="0.3">
      <c r="T701" s="63">
        <f t="shared" si="43"/>
        <v>1.1819999999999666</v>
      </c>
      <c r="U701" s="65">
        <f t="shared" si="40"/>
        <v>11.77299999999995</v>
      </c>
      <c r="V701" s="64">
        <f t="shared" si="41"/>
        <v>0.19839395899583548</v>
      </c>
      <c r="W701" s="62" t="str">
        <f t="shared" si="42"/>
        <v/>
      </c>
    </row>
    <row r="702" spans="20:23" ht="15.6" x14ac:dyDescent="0.3">
      <c r="T702" s="63">
        <f t="shared" si="43"/>
        <v>1.1879999999999666</v>
      </c>
      <c r="U702" s="65">
        <f t="shared" si="40"/>
        <v>11.78199999999995</v>
      </c>
      <c r="V702" s="64">
        <f t="shared" si="41"/>
        <v>0.19698838069945829</v>
      </c>
      <c r="W702" s="62" t="str">
        <f t="shared" si="42"/>
        <v/>
      </c>
    </row>
    <row r="703" spans="20:23" ht="15.6" x14ac:dyDescent="0.3">
      <c r="T703" s="63">
        <f t="shared" si="43"/>
        <v>1.1939999999999666</v>
      </c>
      <c r="U703" s="65">
        <f t="shared" si="40"/>
        <v>11.790999999999951</v>
      </c>
      <c r="V703" s="64">
        <f t="shared" si="41"/>
        <v>0.19558571940871192</v>
      </c>
      <c r="W703" s="62" t="str">
        <f t="shared" si="42"/>
        <v/>
      </c>
    </row>
    <row r="704" spans="20:23" ht="15.6" x14ac:dyDescent="0.3">
      <c r="T704" s="63">
        <f t="shared" si="43"/>
        <v>1.1999999999999666</v>
      </c>
      <c r="U704" s="65">
        <f t="shared" si="40"/>
        <v>11.799999999999951</v>
      </c>
      <c r="V704" s="64">
        <f t="shared" si="41"/>
        <v>0.19418605498322072</v>
      </c>
      <c r="W704" s="62" t="str">
        <f t="shared" si="42"/>
        <v/>
      </c>
    </row>
    <row r="705" spans="20:23" ht="15.6" x14ac:dyDescent="0.3">
      <c r="T705" s="63">
        <f t="shared" si="43"/>
        <v>1.2059999999999667</v>
      </c>
      <c r="U705" s="65">
        <f t="shared" si="40"/>
        <v>11.80899999999995</v>
      </c>
      <c r="V705" s="64">
        <f t="shared" si="41"/>
        <v>0.19278946639004613</v>
      </c>
      <c r="W705" s="62" t="str">
        <f t="shared" si="42"/>
        <v/>
      </c>
    </row>
    <row r="706" spans="20:23" ht="15.6" x14ac:dyDescent="0.3">
      <c r="T706" s="63">
        <f t="shared" si="43"/>
        <v>1.2119999999999667</v>
      </c>
      <c r="U706" s="65">
        <f t="shared" si="40"/>
        <v>11.81799999999995</v>
      </c>
      <c r="V706" s="64">
        <f t="shared" si="41"/>
        <v>0.19139603169874378</v>
      </c>
      <c r="W706" s="62" t="str">
        <f t="shared" si="42"/>
        <v/>
      </c>
    </row>
    <row r="707" spans="20:23" ht="15.6" x14ac:dyDescent="0.3">
      <c r="T707" s="63">
        <f t="shared" si="43"/>
        <v>1.2179999999999667</v>
      </c>
      <c r="U707" s="65">
        <f t="shared" si="40"/>
        <v>11.82699999999995</v>
      </c>
      <c r="V707" s="64">
        <f t="shared" si="41"/>
        <v>0.19000582807661723</v>
      </c>
      <c r="W707" s="62" t="str">
        <f t="shared" si="42"/>
        <v/>
      </c>
    </row>
    <row r="708" spans="20:23" ht="15.6" x14ac:dyDescent="0.3">
      <c r="T708" s="63">
        <f t="shared" si="43"/>
        <v>1.2239999999999667</v>
      </c>
      <c r="U708" s="65">
        <f t="shared" si="40"/>
        <v>11.835999999999951</v>
      </c>
      <c r="V708" s="64">
        <f t="shared" si="41"/>
        <v>0.18861893178416722</v>
      </c>
      <c r="W708" s="62" t="str">
        <f t="shared" si="42"/>
        <v/>
      </c>
    </row>
    <row r="709" spans="20:23" ht="15.6" x14ac:dyDescent="0.3">
      <c r="T709" s="63">
        <f t="shared" si="43"/>
        <v>1.2299999999999667</v>
      </c>
      <c r="U709" s="65">
        <f t="shared" ref="U709:U772" si="44">$I$2+T709*$M$2</f>
        <v>11.844999999999949</v>
      </c>
      <c r="V709" s="64">
        <f t="shared" ref="V709:V772" si="45">_xlfn.NORM.S.DIST(T709,0)</f>
        <v>0.18723541817073722</v>
      </c>
      <c r="W709" s="62" t="str">
        <f t="shared" ref="W709:W772" si="46">IF(AND(U709&gt;=$R$2,U709&lt;=$S$2),V709,"")</f>
        <v/>
      </c>
    </row>
    <row r="710" spans="20:23" ht="15.6" x14ac:dyDescent="0.3">
      <c r="T710" s="63">
        <f t="shared" ref="T710:T773" si="47">T709+0.006</f>
        <v>1.2359999999999667</v>
      </c>
      <c r="U710" s="65">
        <f t="shared" si="44"/>
        <v>11.853999999999949</v>
      </c>
      <c r="V710" s="64">
        <f t="shared" si="45"/>
        <v>0.18585536167035346</v>
      </c>
      <c r="W710" s="62" t="str">
        <f t="shared" si="46"/>
        <v/>
      </c>
    </row>
    <row r="711" spans="20:23" ht="15.6" x14ac:dyDescent="0.3">
      <c r="T711" s="63">
        <f t="shared" si="47"/>
        <v>1.2419999999999667</v>
      </c>
      <c r="U711" s="65">
        <f t="shared" si="44"/>
        <v>11.86299999999995</v>
      </c>
      <c r="V711" s="64">
        <f t="shared" si="45"/>
        <v>0.18447883579776</v>
      </c>
      <c r="W711" s="62" t="str">
        <f t="shared" si="46"/>
        <v/>
      </c>
    </row>
    <row r="712" spans="20:23" ht="15.6" x14ac:dyDescent="0.3">
      <c r="T712" s="63">
        <f t="shared" si="47"/>
        <v>1.2479999999999667</v>
      </c>
      <c r="U712" s="65">
        <f t="shared" si="44"/>
        <v>11.87199999999995</v>
      </c>
      <c r="V712" s="64">
        <f t="shared" si="45"/>
        <v>0.1831059131446475</v>
      </c>
      <c r="W712" s="62" t="str">
        <f t="shared" si="46"/>
        <v/>
      </c>
    </row>
    <row r="713" spans="20:23" ht="15.6" x14ac:dyDescent="0.3">
      <c r="T713" s="63">
        <f t="shared" si="47"/>
        <v>1.2539999999999667</v>
      </c>
      <c r="U713" s="65">
        <f t="shared" si="44"/>
        <v>11.88099999999995</v>
      </c>
      <c r="V713" s="64">
        <f t="shared" si="45"/>
        <v>0.18173666537607561</v>
      </c>
      <c r="W713" s="62" t="str">
        <f t="shared" si="46"/>
        <v/>
      </c>
    </row>
    <row r="714" spans="20:23" ht="15.6" x14ac:dyDescent="0.3">
      <c r="T714" s="63">
        <f t="shared" si="47"/>
        <v>1.2599999999999667</v>
      </c>
      <c r="U714" s="65">
        <f t="shared" si="44"/>
        <v>11.889999999999951</v>
      </c>
      <c r="V714" s="64">
        <f t="shared" si="45"/>
        <v>0.18037116322708791</v>
      </c>
      <c r="W714" s="62" t="str">
        <f t="shared" si="46"/>
        <v/>
      </c>
    </row>
    <row r="715" spans="20:23" ht="15.6" x14ac:dyDescent="0.3">
      <c r="T715" s="63">
        <f t="shared" si="47"/>
        <v>1.2659999999999667</v>
      </c>
      <c r="U715" s="65">
        <f t="shared" si="44"/>
        <v>11.898999999999949</v>
      </c>
      <c r="V715" s="64">
        <f t="shared" si="45"/>
        <v>0.17900947649951895</v>
      </c>
      <c r="W715" s="62" t="str">
        <f t="shared" si="46"/>
        <v/>
      </c>
    </row>
    <row r="716" spans="20:23" ht="15.6" x14ac:dyDescent="0.3">
      <c r="T716" s="63">
        <f t="shared" si="47"/>
        <v>1.2719999999999667</v>
      </c>
      <c r="U716" s="65">
        <f t="shared" si="44"/>
        <v>11.90799999999995</v>
      </c>
      <c r="V716" s="64">
        <f t="shared" si="45"/>
        <v>0.17765167405899268</v>
      </c>
      <c r="W716" s="62" t="str">
        <f t="shared" si="46"/>
        <v/>
      </c>
    </row>
    <row r="717" spans="20:23" ht="15.6" x14ac:dyDescent="0.3">
      <c r="T717" s="63">
        <f t="shared" si="47"/>
        <v>1.2779999999999667</v>
      </c>
      <c r="U717" s="65">
        <f t="shared" si="44"/>
        <v>11.91699999999995</v>
      </c>
      <c r="V717" s="64">
        <f t="shared" si="45"/>
        <v>0.17629782383211112</v>
      </c>
      <c r="W717" s="62" t="str">
        <f t="shared" si="46"/>
        <v/>
      </c>
    </row>
    <row r="718" spans="20:23" ht="15.6" x14ac:dyDescent="0.3">
      <c r="T718" s="63">
        <f t="shared" si="47"/>
        <v>1.2839999999999667</v>
      </c>
      <c r="U718" s="65">
        <f t="shared" si="44"/>
        <v>11.92599999999995</v>
      </c>
      <c r="V718" s="64">
        <f t="shared" si="45"/>
        <v>0.17494799280383291</v>
      </c>
      <c r="W718" s="62" t="str">
        <f t="shared" si="46"/>
        <v/>
      </c>
    </row>
    <row r="719" spans="20:23" ht="15.6" x14ac:dyDescent="0.3">
      <c r="T719" s="63">
        <f t="shared" si="47"/>
        <v>1.2899999999999667</v>
      </c>
      <c r="U719" s="65">
        <f t="shared" si="44"/>
        <v>11.934999999999951</v>
      </c>
      <c r="V719" s="64">
        <f t="shared" si="45"/>
        <v>0.17360224701504046</v>
      </c>
      <c r="W719" s="62" t="str">
        <f t="shared" si="46"/>
        <v/>
      </c>
    </row>
    <row r="720" spans="20:23" ht="15.6" x14ac:dyDescent="0.3">
      <c r="T720" s="63">
        <f t="shared" si="47"/>
        <v>1.2959999999999667</v>
      </c>
      <c r="U720" s="65">
        <f t="shared" si="44"/>
        <v>11.943999999999949</v>
      </c>
      <c r="V720" s="64">
        <f t="shared" si="45"/>
        <v>0.17226065156029505</v>
      </c>
      <c r="W720" s="62" t="str">
        <f t="shared" si="46"/>
        <v/>
      </c>
    </row>
    <row r="721" spans="20:23" ht="15.6" x14ac:dyDescent="0.3">
      <c r="T721" s="63">
        <f t="shared" si="47"/>
        <v>1.3019999999999667</v>
      </c>
      <c r="U721" s="65">
        <f t="shared" si="44"/>
        <v>11.95299999999995</v>
      </c>
      <c r="V721" s="64">
        <f t="shared" si="45"/>
        <v>0.17092327058577897</v>
      </c>
      <c r="W721" s="62" t="str">
        <f t="shared" si="46"/>
        <v/>
      </c>
    </row>
    <row r="722" spans="20:23" ht="15.6" x14ac:dyDescent="0.3">
      <c r="T722" s="63">
        <f t="shared" si="47"/>
        <v>1.3079999999999667</v>
      </c>
      <c r="U722" s="65">
        <f t="shared" si="44"/>
        <v>11.96199999999995</v>
      </c>
      <c r="V722" s="64">
        <f t="shared" si="45"/>
        <v>0.16959016728742321</v>
      </c>
      <c r="W722" s="62" t="str">
        <f t="shared" si="46"/>
        <v/>
      </c>
    </row>
    <row r="723" spans="20:23" ht="15.6" x14ac:dyDescent="0.3">
      <c r="T723" s="63">
        <f t="shared" si="47"/>
        <v>1.3139999999999668</v>
      </c>
      <c r="U723" s="65">
        <f t="shared" si="44"/>
        <v>11.97099999999995</v>
      </c>
      <c r="V723" s="64">
        <f t="shared" si="45"/>
        <v>0.16826140390922034</v>
      </c>
      <c r="W723" s="62" t="str">
        <f t="shared" si="46"/>
        <v/>
      </c>
    </row>
    <row r="724" spans="20:23" ht="15.6" x14ac:dyDescent="0.3">
      <c r="T724" s="63">
        <f t="shared" si="47"/>
        <v>1.3199999999999668</v>
      </c>
      <c r="U724" s="65">
        <f t="shared" si="44"/>
        <v>11.979999999999951</v>
      </c>
      <c r="V724" s="64">
        <f t="shared" si="45"/>
        <v>0.16693704174172114</v>
      </c>
      <c r="W724" s="62" t="str">
        <f t="shared" si="46"/>
        <v/>
      </c>
    </row>
    <row r="725" spans="20:23" ht="15.6" x14ac:dyDescent="0.3">
      <c r="T725" s="63">
        <f t="shared" si="47"/>
        <v>1.3259999999999668</v>
      </c>
      <c r="U725" s="65">
        <f t="shared" si="44"/>
        <v>11.988999999999951</v>
      </c>
      <c r="V725" s="64">
        <f t="shared" si="45"/>
        <v>0.16561714112071391</v>
      </c>
      <c r="W725" s="62" t="str">
        <f t="shared" si="46"/>
        <v/>
      </c>
    </row>
    <row r="726" spans="20:23" ht="15.6" x14ac:dyDescent="0.3">
      <c r="T726" s="63">
        <f t="shared" si="47"/>
        <v>1.3319999999999668</v>
      </c>
      <c r="U726" s="65">
        <f t="shared" si="44"/>
        <v>11.99799999999995</v>
      </c>
      <c r="V726" s="64">
        <f t="shared" si="45"/>
        <v>0.1643017614260851</v>
      </c>
      <c r="W726" s="62" t="str">
        <f t="shared" si="46"/>
        <v/>
      </c>
    </row>
    <row r="727" spans="20:23" ht="15.6" x14ac:dyDescent="0.3">
      <c r="T727" s="63">
        <f t="shared" si="47"/>
        <v>1.3379999999999668</v>
      </c>
      <c r="U727" s="65">
        <f t="shared" si="44"/>
        <v>12.00699999999995</v>
      </c>
      <c r="V727" s="64">
        <f t="shared" si="45"/>
        <v>0.16299096108086075</v>
      </c>
      <c r="W727" s="62" t="str">
        <f t="shared" si="46"/>
        <v/>
      </c>
    </row>
    <row r="728" spans="20:23" ht="15.6" x14ac:dyDescent="0.3">
      <c r="T728" s="63">
        <f t="shared" si="47"/>
        <v>1.3439999999999668</v>
      </c>
      <c r="U728" s="65">
        <f t="shared" si="44"/>
        <v>12.01599999999995</v>
      </c>
      <c r="V728" s="64">
        <f t="shared" si="45"/>
        <v>0.1616847975504267</v>
      </c>
      <c r="W728" s="62" t="str">
        <f t="shared" si="46"/>
        <v/>
      </c>
    </row>
    <row r="729" spans="20:23" ht="15.6" x14ac:dyDescent="0.3">
      <c r="T729" s="63">
        <f t="shared" si="47"/>
        <v>1.3499999999999668</v>
      </c>
      <c r="U729" s="65">
        <f t="shared" si="44"/>
        <v>12.024999999999951</v>
      </c>
      <c r="V729" s="64">
        <f t="shared" si="45"/>
        <v>0.16038332734192678</v>
      </c>
      <c r="W729" s="62" t="str">
        <f t="shared" si="46"/>
        <v/>
      </c>
    </row>
    <row r="730" spans="20:23" ht="15.6" x14ac:dyDescent="0.3">
      <c r="T730" s="63">
        <f t="shared" si="47"/>
        <v>1.3559999999999668</v>
      </c>
      <c r="U730" s="65">
        <f t="shared" si="44"/>
        <v>12.033999999999949</v>
      </c>
      <c r="V730" s="64">
        <f t="shared" si="45"/>
        <v>0.15908660600383778</v>
      </c>
      <c r="W730" s="62" t="str">
        <f t="shared" si="46"/>
        <v/>
      </c>
    </row>
    <row r="731" spans="20:23" ht="15.6" x14ac:dyDescent="0.3">
      <c r="T731" s="63">
        <f t="shared" si="47"/>
        <v>1.3619999999999668</v>
      </c>
      <c r="U731" s="65">
        <f t="shared" si="44"/>
        <v>12.04299999999995</v>
      </c>
      <c r="V731" s="64">
        <f t="shared" si="45"/>
        <v>0.15779468812571942</v>
      </c>
      <c r="W731" s="62" t="str">
        <f t="shared" si="46"/>
        <v/>
      </c>
    </row>
    <row r="732" spans="20:23" ht="15.6" x14ac:dyDescent="0.3">
      <c r="T732" s="63">
        <f t="shared" si="47"/>
        <v>1.3679999999999668</v>
      </c>
      <c r="U732" s="65">
        <f t="shared" si="44"/>
        <v>12.05199999999995</v>
      </c>
      <c r="V732" s="64">
        <f t="shared" si="45"/>
        <v>0.15650762733813844</v>
      </c>
      <c r="W732" s="62" t="str">
        <f t="shared" si="46"/>
        <v/>
      </c>
    </row>
    <row r="733" spans="20:23" ht="15.6" x14ac:dyDescent="0.3">
      <c r="T733" s="63">
        <f t="shared" si="47"/>
        <v>1.3739999999999668</v>
      </c>
      <c r="U733" s="65">
        <f t="shared" si="44"/>
        <v>12.06099999999995</v>
      </c>
      <c r="V733" s="64">
        <f t="shared" si="45"/>
        <v>0.15522547631276506</v>
      </c>
      <c r="W733" s="62" t="str">
        <f t="shared" si="46"/>
        <v/>
      </c>
    </row>
    <row r="734" spans="20:23" ht="15.6" x14ac:dyDescent="0.3">
      <c r="T734" s="63">
        <f t="shared" si="47"/>
        <v>1.3799999999999668</v>
      </c>
      <c r="U734" s="65">
        <f t="shared" si="44"/>
        <v>12.069999999999951</v>
      </c>
      <c r="V734" s="64">
        <f t="shared" si="45"/>
        <v>0.15394828676264075</v>
      </c>
      <c r="W734" s="62" t="str">
        <f t="shared" si="46"/>
        <v/>
      </c>
    </row>
    <row r="735" spans="20:23" ht="15.6" x14ac:dyDescent="0.3">
      <c r="T735" s="63">
        <f t="shared" si="47"/>
        <v>1.3859999999999668</v>
      </c>
      <c r="U735" s="65">
        <f t="shared" si="44"/>
        <v>12.078999999999951</v>
      </c>
      <c r="V735" s="64">
        <f t="shared" si="45"/>
        <v>0.15267610944261548</v>
      </c>
      <c r="W735" s="62" t="str">
        <f t="shared" si="46"/>
        <v/>
      </c>
    </row>
    <row r="736" spans="20:23" ht="15.6" x14ac:dyDescent="0.3">
      <c r="T736" s="63">
        <f t="shared" si="47"/>
        <v>1.3919999999999668</v>
      </c>
      <c r="U736" s="65">
        <f t="shared" si="44"/>
        <v>12.087999999999951</v>
      </c>
      <c r="V736" s="64">
        <f t="shared" si="45"/>
        <v>0.15140899414995324</v>
      </c>
      <c r="W736" s="62" t="str">
        <f t="shared" si="46"/>
        <v/>
      </c>
    </row>
    <row r="737" spans="20:23" ht="15.6" x14ac:dyDescent="0.3">
      <c r="T737" s="63">
        <f t="shared" si="47"/>
        <v>1.3979999999999668</v>
      </c>
      <c r="U737" s="65">
        <f t="shared" si="44"/>
        <v>12.09699999999995</v>
      </c>
      <c r="V737" s="64">
        <f t="shared" si="45"/>
        <v>0.15014698972510404</v>
      </c>
      <c r="W737" s="62" t="str">
        <f t="shared" si="46"/>
        <v/>
      </c>
    </row>
    <row r="738" spans="20:23" ht="15.6" x14ac:dyDescent="0.3">
      <c r="T738" s="63">
        <f t="shared" si="47"/>
        <v>1.4039999999999668</v>
      </c>
      <c r="U738" s="65">
        <f t="shared" si="44"/>
        <v>12.10599999999995</v>
      </c>
      <c r="V738" s="64">
        <f t="shared" si="45"/>
        <v>0.14889014405264131</v>
      </c>
      <c r="W738" s="62" t="str">
        <f t="shared" si="46"/>
        <v/>
      </c>
    </row>
    <row r="739" spans="20:23" ht="15.6" x14ac:dyDescent="0.3">
      <c r="T739" s="63">
        <f t="shared" si="47"/>
        <v>1.4099999999999668</v>
      </c>
      <c r="U739" s="65">
        <f t="shared" si="44"/>
        <v>12.11499999999995</v>
      </c>
      <c r="V739" s="64">
        <f t="shared" si="45"/>
        <v>0.14763850406236262</v>
      </c>
      <c r="W739" s="62" t="str">
        <f t="shared" si="46"/>
        <v/>
      </c>
    </row>
    <row r="740" spans="20:23" ht="15.6" x14ac:dyDescent="0.3">
      <c r="T740" s="63">
        <f t="shared" si="47"/>
        <v>1.4159999999999668</v>
      </c>
      <c r="U740" s="65">
        <f t="shared" si="44"/>
        <v>12.123999999999951</v>
      </c>
      <c r="V740" s="64">
        <f t="shared" si="45"/>
        <v>0.14639211573055247</v>
      </c>
      <c r="W740" s="62" t="str">
        <f t="shared" si="46"/>
        <v/>
      </c>
    </row>
    <row r="741" spans="20:23" ht="15.6" x14ac:dyDescent="0.3">
      <c r="T741" s="63">
        <f t="shared" si="47"/>
        <v>1.4219999999999668</v>
      </c>
      <c r="U741" s="65">
        <f t="shared" si="44"/>
        <v>12.132999999999949</v>
      </c>
      <c r="V741" s="64">
        <f t="shared" si="45"/>
        <v>0.14515102408140515</v>
      </c>
      <c r="W741" s="62" t="str">
        <f t="shared" si="46"/>
        <v/>
      </c>
    </row>
    <row r="742" spans="20:23" ht="15.6" x14ac:dyDescent="0.3">
      <c r="T742" s="63">
        <f t="shared" si="47"/>
        <v>1.4279999999999669</v>
      </c>
      <c r="U742" s="65">
        <f t="shared" si="44"/>
        <v>12.14199999999995</v>
      </c>
      <c r="V742" s="64">
        <f t="shared" si="45"/>
        <v>0.14391527318860667</v>
      </c>
      <c r="W742" s="62" t="str">
        <f t="shared" si="46"/>
        <v/>
      </c>
    </row>
    <row r="743" spans="20:23" ht="15.6" x14ac:dyDescent="0.3">
      <c r="T743" s="63">
        <f t="shared" si="47"/>
        <v>1.4339999999999669</v>
      </c>
      <c r="U743" s="65">
        <f t="shared" si="44"/>
        <v>12.15099999999995</v>
      </c>
      <c r="V743" s="64">
        <f t="shared" si="45"/>
        <v>0.1426849061770733</v>
      </c>
      <c r="W743" s="62" t="str">
        <f t="shared" si="46"/>
        <v/>
      </c>
    </row>
    <row r="744" spans="20:23" ht="15.6" x14ac:dyDescent="0.3">
      <c r="T744" s="63">
        <f t="shared" si="47"/>
        <v>1.4399999999999669</v>
      </c>
      <c r="U744" s="65">
        <f t="shared" si="44"/>
        <v>12.15999999999995</v>
      </c>
      <c r="V744" s="64">
        <f t="shared" si="45"/>
        <v>0.14145996522484555</v>
      </c>
      <c r="W744" s="62" t="str">
        <f t="shared" si="46"/>
        <v/>
      </c>
    </row>
    <row r="745" spans="20:23" ht="15.6" x14ac:dyDescent="0.3">
      <c r="T745" s="63">
        <f t="shared" si="47"/>
        <v>1.4459999999999669</v>
      </c>
      <c r="U745" s="65">
        <f t="shared" si="44"/>
        <v>12.168999999999951</v>
      </c>
      <c r="V745" s="64">
        <f t="shared" si="45"/>
        <v>0.14024049156513566</v>
      </c>
      <c r="W745" s="62" t="str">
        <f t="shared" si="46"/>
        <v/>
      </c>
    </row>
    <row r="746" spans="20:23" ht="15.6" x14ac:dyDescent="0.3">
      <c r="T746" s="63">
        <f t="shared" si="47"/>
        <v>1.4519999999999669</v>
      </c>
      <c r="U746" s="65">
        <f t="shared" si="44"/>
        <v>12.177999999999951</v>
      </c>
      <c r="V746" s="64">
        <f t="shared" si="45"/>
        <v>0.13902652548852695</v>
      </c>
      <c r="W746" s="62" t="str">
        <f t="shared" si="46"/>
        <v/>
      </c>
    </row>
    <row r="747" spans="20:23" ht="15.6" x14ac:dyDescent="0.3">
      <c r="T747" s="63">
        <f t="shared" si="47"/>
        <v>1.4579999999999669</v>
      </c>
      <c r="U747" s="65">
        <f t="shared" si="44"/>
        <v>12.186999999999951</v>
      </c>
      <c r="V747" s="64">
        <f t="shared" si="45"/>
        <v>0.13781810634532307</v>
      </c>
      <c r="W747" s="62" t="str">
        <f t="shared" si="46"/>
        <v/>
      </c>
    </row>
    <row r="748" spans="20:23" ht="15.6" x14ac:dyDescent="0.3">
      <c r="T748" s="63">
        <f t="shared" si="47"/>
        <v>1.4639999999999669</v>
      </c>
      <c r="U748" s="65">
        <f t="shared" si="44"/>
        <v>12.19599999999995</v>
      </c>
      <c r="V748" s="64">
        <f t="shared" si="45"/>
        <v>0.13661527254804559</v>
      </c>
      <c r="W748" s="62" t="str">
        <f t="shared" si="46"/>
        <v/>
      </c>
    </row>
    <row r="749" spans="20:23" ht="15.6" x14ac:dyDescent="0.3">
      <c r="T749" s="63">
        <f t="shared" si="47"/>
        <v>1.4699999999999669</v>
      </c>
      <c r="U749" s="65">
        <f t="shared" si="44"/>
        <v>12.20499999999995</v>
      </c>
      <c r="V749" s="64">
        <f t="shared" si="45"/>
        <v>0.13541806157407787</v>
      </c>
      <c r="W749" s="62" t="str">
        <f t="shared" si="46"/>
        <v/>
      </c>
    </row>
    <row r="750" spans="20:23" ht="15.6" x14ac:dyDescent="0.3">
      <c r="T750" s="63">
        <f t="shared" si="47"/>
        <v>1.4759999999999669</v>
      </c>
      <c r="U750" s="65">
        <f t="shared" si="44"/>
        <v>12.213999999999951</v>
      </c>
      <c r="V750" s="64">
        <f t="shared" si="45"/>
        <v>0.13422650996845359</v>
      </c>
      <c r="W750" s="62" t="str">
        <f t="shared" si="46"/>
        <v/>
      </c>
    </row>
    <row r="751" spans="20:23" ht="15.6" x14ac:dyDescent="0.3">
      <c r="T751" s="63">
        <f t="shared" si="47"/>
        <v>1.4819999999999669</v>
      </c>
      <c r="U751" s="65">
        <f t="shared" si="44"/>
        <v>12.222999999999949</v>
      </c>
      <c r="V751" s="64">
        <f t="shared" si="45"/>
        <v>0.13304065334678786</v>
      </c>
      <c r="W751" s="62" t="str">
        <f t="shared" si="46"/>
        <v/>
      </c>
    </row>
    <row r="752" spans="20:23" ht="15.6" x14ac:dyDescent="0.3">
      <c r="T752" s="63">
        <f t="shared" si="47"/>
        <v>1.4879999999999669</v>
      </c>
      <c r="U752" s="65">
        <f t="shared" si="44"/>
        <v>12.23199999999995</v>
      </c>
      <c r="V752" s="64">
        <f t="shared" si="45"/>
        <v>0.1318605263983493</v>
      </c>
      <c r="W752" s="62" t="str">
        <f t="shared" si="46"/>
        <v/>
      </c>
    </row>
    <row r="753" spans="20:23" ht="15.6" x14ac:dyDescent="0.3">
      <c r="T753" s="63">
        <f t="shared" si="47"/>
        <v>1.4939999999999669</v>
      </c>
      <c r="U753" s="65">
        <f t="shared" si="44"/>
        <v>12.24099999999995</v>
      </c>
      <c r="V753" s="64">
        <f t="shared" si="45"/>
        <v>0.13068616288927096</v>
      </c>
      <c r="W753" s="62" t="str">
        <f t="shared" si="46"/>
        <v/>
      </c>
    </row>
    <row r="754" spans="20:23" ht="15.6" x14ac:dyDescent="0.3">
      <c r="T754" s="63">
        <f t="shared" si="47"/>
        <v>1.4999999999999669</v>
      </c>
      <c r="U754" s="65">
        <f t="shared" si="44"/>
        <v>12.24999999999995</v>
      </c>
      <c r="V754" s="64">
        <f t="shared" si="45"/>
        <v>0.12951759566589818</v>
      </c>
      <c r="W754" s="62" t="str">
        <f t="shared" si="46"/>
        <v/>
      </c>
    </row>
    <row r="755" spans="20:23" ht="15.6" x14ac:dyDescent="0.3">
      <c r="T755" s="63">
        <f t="shared" si="47"/>
        <v>1.5059999999999669</v>
      </c>
      <c r="U755" s="65">
        <f t="shared" si="44"/>
        <v>12.258999999999951</v>
      </c>
      <c r="V755" s="64">
        <f t="shared" si="45"/>
        <v>0.12835485665827145</v>
      </c>
      <c r="W755" s="62" t="str">
        <f t="shared" si="46"/>
        <v/>
      </c>
    </row>
    <row r="756" spans="20:23" ht="15.6" x14ac:dyDescent="0.3">
      <c r="T756" s="63">
        <f t="shared" si="47"/>
        <v>1.5119999999999669</v>
      </c>
      <c r="U756" s="65">
        <f t="shared" si="44"/>
        <v>12.267999999999951</v>
      </c>
      <c r="V756" s="64">
        <f t="shared" si="45"/>
        <v>0.12719797688374287</v>
      </c>
      <c r="W756" s="62" t="str">
        <f t="shared" si="46"/>
        <v/>
      </c>
    </row>
    <row r="757" spans="20:23" ht="15.6" x14ac:dyDescent="0.3">
      <c r="T757" s="63">
        <f t="shared" si="47"/>
        <v>1.5179999999999669</v>
      </c>
      <c r="U757" s="65">
        <f t="shared" si="44"/>
        <v>12.276999999999951</v>
      </c>
      <c r="V757" s="64">
        <f t="shared" si="45"/>
        <v>0.1260469864507229</v>
      </c>
      <c r="W757" s="62" t="str">
        <f t="shared" si="46"/>
        <v/>
      </c>
    </row>
    <row r="758" spans="20:23" ht="15.6" x14ac:dyDescent="0.3">
      <c r="T758" s="63">
        <f t="shared" si="47"/>
        <v>1.5239999999999669</v>
      </c>
      <c r="U758" s="65">
        <f t="shared" si="44"/>
        <v>12.28599999999995</v>
      </c>
      <c r="V758" s="64">
        <f t="shared" si="45"/>
        <v>0.12490191456255703</v>
      </c>
      <c r="W758" s="62" t="str">
        <f t="shared" si="46"/>
        <v/>
      </c>
    </row>
    <row r="759" spans="20:23" ht="15.6" x14ac:dyDescent="0.3">
      <c r="T759" s="63">
        <f t="shared" si="47"/>
        <v>1.5299999999999669</v>
      </c>
      <c r="U759" s="65">
        <f t="shared" si="44"/>
        <v>12.29499999999995</v>
      </c>
      <c r="V759" s="64">
        <f t="shared" si="45"/>
        <v>0.1237627895215294</v>
      </c>
      <c r="W759" s="62" t="str">
        <f t="shared" si="46"/>
        <v/>
      </c>
    </row>
    <row r="760" spans="20:23" ht="15.6" x14ac:dyDescent="0.3">
      <c r="T760" s="63">
        <f t="shared" si="47"/>
        <v>1.5359999999999669</v>
      </c>
      <c r="U760" s="65">
        <f t="shared" si="44"/>
        <v>12.303999999999951</v>
      </c>
      <c r="V760" s="64">
        <f t="shared" si="45"/>
        <v>0.12262963873299124</v>
      </c>
      <c r="W760" s="62" t="str">
        <f t="shared" si="46"/>
        <v/>
      </c>
    </row>
    <row r="761" spans="20:23" ht="15.6" x14ac:dyDescent="0.3">
      <c r="T761" s="63">
        <f t="shared" si="47"/>
        <v>1.541999999999967</v>
      </c>
      <c r="U761" s="65">
        <f t="shared" si="44"/>
        <v>12.312999999999951</v>
      </c>
      <c r="V761" s="64">
        <f t="shared" si="45"/>
        <v>0.12150248870961285</v>
      </c>
      <c r="W761" s="62" t="str">
        <f t="shared" si="46"/>
        <v/>
      </c>
    </row>
    <row r="762" spans="20:23" ht="15.6" x14ac:dyDescent="0.3">
      <c r="T762" s="63">
        <f t="shared" si="47"/>
        <v>1.547999999999967</v>
      </c>
      <c r="U762" s="65">
        <f t="shared" si="44"/>
        <v>12.321999999999949</v>
      </c>
      <c r="V762" s="64">
        <f t="shared" si="45"/>
        <v>0.12038136507575663</v>
      </c>
      <c r="W762" s="62" t="str">
        <f t="shared" si="46"/>
        <v/>
      </c>
    </row>
    <row r="763" spans="20:23" ht="15.6" x14ac:dyDescent="0.3">
      <c r="T763" s="63">
        <f t="shared" si="47"/>
        <v>1.553999999999967</v>
      </c>
      <c r="U763" s="65">
        <f t="shared" si="44"/>
        <v>12.33099999999995</v>
      </c>
      <c r="V763" s="64">
        <f t="shared" si="45"/>
        <v>0.11926629257196876</v>
      </c>
      <c r="W763" s="62" t="str">
        <f t="shared" si="46"/>
        <v/>
      </c>
    </row>
    <row r="764" spans="20:23" ht="15.6" x14ac:dyDescent="0.3">
      <c r="T764" s="63">
        <f t="shared" si="47"/>
        <v>1.559999999999967</v>
      </c>
      <c r="U764" s="65">
        <f t="shared" si="44"/>
        <v>12.33999999999995</v>
      </c>
      <c r="V764" s="64">
        <f t="shared" si="45"/>
        <v>0.11815729505958839</v>
      </c>
      <c r="W764" s="62" t="str">
        <f t="shared" si="46"/>
        <v/>
      </c>
    </row>
    <row r="765" spans="20:23" ht="15.6" x14ac:dyDescent="0.3">
      <c r="T765" s="63">
        <f t="shared" si="47"/>
        <v>1.565999999999967</v>
      </c>
      <c r="U765" s="65">
        <f t="shared" si="44"/>
        <v>12.34899999999995</v>
      </c>
      <c r="V765" s="64">
        <f t="shared" si="45"/>
        <v>0.11705439552547131</v>
      </c>
      <c r="W765" s="62" t="str">
        <f t="shared" si="46"/>
        <v/>
      </c>
    </row>
    <row r="766" spans="20:23" ht="15.6" x14ac:dyDescent="0.3">
      <c r="T766" s="63">
        <f t="shared" si="47"/>
        <v>1.571999999999967</v>
      </c>
      <c r="U766" s="65">
        <f t="shared" si="44"/>
        <v>12.357999999999951</v>
      </c>
      <c r="V766" s="64">
        <f t="shared" si="45"/>
        <v>0.11595761608682682</v>
      </c>
      <c r="W766" s="62" t="str">
        <f t="shared" si="46"/>
        <v/>
      </c>
    </row>
    <row r="767" spans="20:23" ht="15.6" x14ac:dyDescent="0.3">
      <c r="T767" s="63">
        <f t="shared" si="47"/>
        <v>1.577999999999967</v>
      </c>
      <c r="U767" s="65">
        <f t="shared" si="44"/>
        <v>12.366999999999951</v>
      </c>
      <c r="V767" s="64">
        <f t="shared" si="45"/>
        <v>0.11486697799616499</v>
      </c>
      <c r="W767" s="62" t="str">
        <f t="shared" si="46"/>
        <v/>
      </c>
    </row>
    <row r="768" spans="20:23" ht="15.6" x14ac:dyDescent="0.3">
      <c r="T768" s="63">
        <f t="shared" si="47"/>
        <v>1.583999999999967</v>
      </c>
      <c r="U768" s="65">
        <f t="shared" si="44"/>
        <v>12.375999999999951</v>
      </c>
      <c r="V768" s="64">
        <f t="shared" si="45"/>
        <v>0.11378250164635272</v>
      </c>
      <c r="W768" s="62" t="str">
        <f t="shared" si="46"/>
        <v/>
      </c>
    </row>
    <row r="769" spans="20:23" ht="15.6" x14ac:dyDescent="0.3">
      <c r="T769" s="63">
        <f t="shared" si="47"/>
        <v>1.589999999999967</v>
      </c>
      <c r="U769" s="65">
        <f t="shared" si="44"/>
        <v>12.38499999999995</v>
      </c>
      <c r="V769" s="64">
        <f t="shared" si="45"/>
        <v>0.1127042065757765</v>
      </c>
      <c r="W769" s="62" t="str">
        <f t="shared" si="46"/>
        <v/>
      </c>
    </row>
    <row r="770" spans="20:23" ht="15.6" x14ac:dyDescent="0.3">
      <c r="T770" s="63">
        <f t="shared" si="47"/>
        <v>1.595999999999967</v>
      </c>
      <c r="U770" s="65">
        <f t="shared" si="44"/>
        <v>12.39399999999995</v>
      </c>
      <c r="V770" s="64">
        <f t="shared" si="45"/>
        <v>0.11163211147360926</v>
      </c>
      <c r="W770" s="62" t="str">
        <f t="shared" si="46"/>
        <v/>
      </c>
    </row>
    <row r="771" spans="20:23" ht="15.6" x14ac:dyDescent="0.3">
      <c r="T771" s="63">
        <f t="shared" si="47"/>
        <v>1.601999999999967</v>
      </c>
      <c r="U771" s="65">
        <f t="shared" si="44"/>
        <v>12.402999999999951</v>
      </c>
      <c r="V771" s="64">
        <f t="shared" si="45"/>
        <v>0.11056623418517988</v>
      </c>
      <c r="W771" s="62" t="str">
        <f t="shared" si="46"/>
        <v/>
      </c>
    </row>
    <row r="772" spans="20:23" ht="15.6" x14ac:dyDescent="0.3">
      <c r="T772" s="63">
        <f t="shared" si="47"/>
        <v>1.607999999999967</v>
      </c>
      <c r="U772" s="65">
        <f t="shared" si="44"/>
        <v>12.411999999999951</v>
      </c>
      <c r="V772" s="64">
        <f t="shared" si="45"/>
        <v>0.10950659171744256</v>
      </c>
      <c r="W772" s="62" t="str">
        <f t="shared" si="46"/>
        <v/>
      </c>
    </row>
    <row r="773" spans="20:23" ht="15.6" x14ac:dyDescent="0.3">
      <c r="T773" s="63">
        <f t="shared" si="47"/>
        <v>1.613999999999967</v>
      </c>
      <c r="U773" s="65">
        <f t="shared" ref="U773:U836" si="48">$I$2+T773*$M$2</f>
        <v>12.42099999999995</v>
      </c>
      <c r="V773" s="64">
        <f t="shared" ref="V773:V836" si="49">_xlfn.NORM.S.DIST(T773,0)</f>
        <v>0.10845320024454455</v>
      </c>
      <c r="W773" s="62" t="str">
        <f t="shared" ref="W773:W836" si="50">IF(AND(U773&gt;=$R$2,U773&lt;=$S$2),V773,"")</f>
        <v/>
      </c>
    </row>
    <row r="774" spans="20:23" ht="15.6" x14ac:dyDescent="0.3">
      <c r="T774" s="63">
        <f t="shared" ref="T774:T837" si="51">T773+0.006</f>
        <v>1.619999999999967</v>
      </c>
      <c r="U774" s="65">
        <f t="shared" si="48"/>
        <v>12.42999999999995</v>
      </c>
      <c r="V774" s="64">
        <f t="shared" si="49"/>
        <v>0.10740607511348957</v>
      </c>
      <c r="W774" s="62" t="str">
        <f t="shared" si="50"/>
        <v/>
      </c>
    </row>
    <row r="775" spans="20:23" ht="15.6" x14ac:dyDescent="0.3">
      <c r="T775" s="63">
        <f t="shared" si="51"/>
        <v>1.625999999999967</v>
      </c>
      <c r="U775" s="65">
        <f t="shared" si="48"/>
        <v>12.43899999999995</v>
      </c>
      <c r="V775" s="64">
        <f t="shared" si="49"/>
        <v>0.10636523084989505</v>
      </c>
      <c r="W775" s="62" t="str">
        <f t="shared" si="50"/>
        <v/>
      </c>
    </row>
    <row r="776" spans="20:23" ht="15.6" x14ac:dyDescent="0.3">
      <c r="T776" s="63">
        <f t="shared" si="51"/>
        <v>1.631999999999967</v>
      </c>
      <c r="U776" s="65">
        <f t="shared" si="48"/>
        <v>12.447999999999951</v>
      </c>
      <c r="V776" s="64">
        <f t="shared" si="49"/>
        <v>0.10533068116384121</v>
      </c>
      <c r="W776" s="62" t="str">
        <f t="shared" si="50"/>
        <v/>
      </c>
    </row>
    <row r="777" spans="20:23" ht="15.6" x14ac:dyDescent="0.3">
      <c r="T777" s="63">
        <f t="shared" si="51"/>
        <v>1.637999999999967</v>
      </c>
      <c r="U777" s="65">
        <f t="shared" si="48"/>
        <v>12.456999999999951</v>
      </c>
      <c r="V777" s="64">
        <f t="shared" si="49"/>
        <v>0.10430243895580946</v>
      </c>
      <c r="W777" s="62" t="str">
        <f t="shared" si="50"/>
        <v/>
      </c>
    </row>
    <row r="778" spans="20:23" ht="15.6" x14ac:dyDescent="0.3">
      <c r="T778" s="63">
        <f t="shared" si="51"/>
        <v>1.643999999999967</v>
      </c>
      <c r="U778" s="65">
        <f t="shared" si="48"/>
        <v>12.465999999999951</v>
      </c>
      <c r="V778" s="64">
        <f t="shared" si="49"/>
        <v>0.10328051632270811</v>
      </c>
      <c r="W778" s="62" t="str">
        <f t="shared" si="50"/>
        <v/>
      </c>
    </row>
    <row r="779" spans="20:23" ht="15.6" x14ac:dyDescent="0.3">
      <c r="T779" s="63">
        <f t="shared" si="51"/>
        <v>1.649999999999967</v>
      </c>
      <c r="U779" s="65">
        <f t="shared" si="48"/>
        <v>12.474999999999952</v>
      </c>
      <c r="V779" s="64">
        <f t="shared" si="49"/>
        <v>0.10226492456398356</v>
      </c>
      <c r="W779" s="62" t="str">
        <f t="shared" si="50"/>
        <v/>
      </c>
    </row>
    <row r="780" spans="20:23" ht="15.6" x14ac:dyDescent="0.3">
      <c r="T780" s="63">
        <f t="shared" si="51"/>
        <v>1.6559999999999671</v>
      </c>
      <c r="U780" s="65">
        <f t="shared" si="48"/>
        <v>12.48399999999995</v>
      </c>
      <c r="V780" s="64">
        <f t="shared" si="49"/>
        <v>0.1012556741878143</v>
      </c>
      <c r="W780" s="62" t="str">
        <f t="shared" si="50"/>
        <v/>
      </c>
    </row>
    <row r="781" spans="20:23" ht="15.6" x14ac:dyDescent="0.3">
      <c r="T781" s="63">
        <f t="shared" si="51"/>
        <v>1.6619999999999671</v>
      </c>
      <c r="U781" s="65">
        <f t="shared" si="48"/>
        <v>12.492999999999951</v>
      </c>
      <c r="V781" s="64">
        <f t="shared" si="49"/>
        <v>0.10025277491738586</v>
      </c>
      <c r="W781" s="62" t="str">
        <f t="shared" si="50"/>
        <v/>
      </c>
    </row>
    <row r="782" spans="20:23" ht="15.6" x14ac:dyDescent="0.3">
      <c r="T782" s="63">
        <f t="shared" si="51"/>
        <v>1.6679999999999671</v>
      </c>
      <c r="U782" s="65">
        <f t="shared" si="48"/>
        <v>12.501999999999951</v>
      </c>
      <c r="V782" s="64">
        <f t="shared" si="49"/>
        <v>9.9256235697244843E-2</v>
      </c>
      <c r="W782" s="62" t="str">
        <f t="shared" si="50"/>
        <v/>
      </c>
    </row>
    <row r="783" spans="20:23" ht="15.6" x14ac:dyDescent="0.3">
      <c r="T783" s="63">
        <f t="shared" si="51"/>
        <v>1.6739999999999671</v>
      </c>
      <c r="U783" s="65">
        <f t="shared" si="48"/>
        <v>12.510999999999949</v>
      </c>
      <c r="V783" s="64">
        <f t="shared" si="49"/>
        <v>9.8266064699729094E-2</v>
      </c>
      <c r="W783" s="62" t="str">
        <f t="shared" si="50"/>
        <v/>
      </c>
    </row>
    <row r="784" spans="20:23" ht="15.6" x14ac:dyDescent="0.3">
      <c r="T784" s="63">
        <f t="shared" si="51"/>
        <v>1.6799999999999671</v>
      </c>
      <c r="U784" s="65">
        <f t="shared" si="48"/>
        <v>12.51999999999995</v>
      </c>
      <c r="V784" s="64">
        <f t="shared" si="49"/>
        <v>9.7282269331472868E-2</v>
      </c>
      <c r="W784" s="62" t="str">
        <f t="shared" si="50"/>
        <v/>
      </c>
    </row>
    <row r="785" spans="20:23" ht="15.6" x14ac:dyDescent="0.3">
      <c r="T785" s="63">
        <f t="shared" si="51"/>
        <v>1.6859999999999671</v>
      </c>
      <c r="U785" s="65">
        <f t="shared" si="48"/>
        <v>12.52899999999995</v>
      </c>
      <c r="V785" s="64">
        <f t="shared" si="49"/>
        <v>9.6304856239983999E-2</v>
      </c>
      <c r="W785" s="62" t="str">
        <f t="shared" si="50"/>
        <v/>
      </c>
    </row>
    <row r="786" spans="20:23" ht="15.6" x14ac:dyDescent="0.3">
      <c r="T786" s="63">
        <f t="shared" si="51"/>
        <v>1.6919999999999671</v>
      </c>
      <c r="U786" s="65">
        <f t="shared" si="48"/>
        <v>12.537999999999951</v>
      </c>
      <c r="V786" s="64">
        <f t="shared" si="49"/>
        <v>9.5333831320291398E-2</v>
      </c>
      <c r="W786" s="62" t="str">
        <f t="shared" si="50"/>
        <v/>
      </c>
    </row>
    <row r="787" spans="20:23" ht="15.6" x14ac:dyDescent="0.3">
      <c r="T787" s="63">
        <f t="shared" si="51"/>
        <v>1.6979999999999671</v>
      </c>
      <c r="U787" s="65">
        <f t="shared" si="48"/>
        <v>12.546999999999951</v>
      </c>
      <c r="V787" s="64">
        <f t="shared" si="49"/>
        <v>9.4369199721660857E-2</v>
      </c>
      <c r="W787" s="62" t="str">
        <f t="shared" si="50"/>
        <v/>
      </c>
    </row>
    <row r="788" spans="20:23" ht="15.6" x14ac:dyDescent="0.3">
      <c r="T788" s="63">
        <f t="shared" si="51"/>
        <v>1.7039999999999671</v>
      </c>
      <c r="U788" s="65">
        <f t="shared" si="48"/>
        <v>12.555999999999951</v>
      </c>
      <c r="V788" s="64">
        <f t="shared" si="49"/>
        <v>9.3410965854376402E-2</v>
      </c>
      <c r="W788" s="62" t="str">
        <f t="shared" si="50"/>
        <v/>
      </c>
    </row>
    <row r="789" spans="20:23" ht="15.6" x14ac:dyDescent="0.3">
      <c r="T789" s="63">
        <f t="shared" si="51"/>
        <v>1.7099999999999671</v>
      </c>
      <c r="U789" s="65">
        <f t="shared" si="48"/>
        <v>12.564999999999952</v>
      </c>
      <c r="V789" s="64">
        <f t="shared" si="49"/>
        <v>9.2459133396585874E-2</v>
      </c>
      <c r="W789" s="62" t="str">
        <f t="shared" si="50"/>
        <v/>
      </c>
    </row>
    <row r="790" spans="20:23" ht="15.6" x14ac:dyDescent="0.3">
      <c r="T790" s="63">
        <f t="shared" si="51"/>
        <v>1.7159999999999671</v>
      </c>
      <c r="U790" s="65">
        <f t="shared" si="48"/>
        <v>12.57399999999995</v>
      </c>
      <c r="V790" s="64">
        <f t="shared" si="49"/>
        <v>9.1513705301207962E-2</v>
      </c>
      <c r="W790" s="62" t="str">
        <f t="shared" si="50"/>
        <v/>
      </c>
    </row>
    <row r="791" spans="20:23" ht="15.6" x14ac:dyDescent="0.3">
      <c r="T791" s="63">
        <f t="shared" si="51"/>
        <v>1.7219999999999671</v>
      </c>
      <c r="U791" s="65">
        <f t="shared" si="48"/>
        <v>12.58299999999995</v>
      </c>
      <c r="V791" s="64">
        <f t="shared" si="49"/>
        <v>9.0574683802899042E-2</v>
      </c>
      <c r="W791" s="62" t="str">
        <f t="shared" si="50"/>
        <v/>
      </c>
    </row>
    <row r="792" spans="20:23" ht="15.6" x14ac:dyDescent="0.3">
      <c r="T792" s="63">
        <f t="shared" si="51"/>
        <v>1.7279999999999671</v>
      </c>
      <c r="U792" s="65">
        <f t="shared" si="48"/>
        <v>12.591999999999951</v>
      </c>
      <c r="V792" s="64">
        <f t="shared" si="49"/>
        <v>8.9642070425077464E-2</v>
      </c>
      <c r="W792" s="62" t="str">
        <f t="shared" si="50"/>
        <v/>
      </c>
    </row>
    <row r="793" spans="20:23" ht="15.6" x14ac:dyDescent="0.3">
      <c r="T793" s="63">
        <f t="shared" si="51"/>
        <v>1.7339999999999671</v>
      </c>
      <c r="U793" s="65">
        <f t="shared" si="48"/>
        <v>12.600999999999951</v>
      </c>
      <c r="V793" s="64">
        <f t="shared" si="49"/>
        <v>8.8715865987003151E-2</v>
      </c>
      <c r="W793" s="62" t="str">
        <f t="shared" si="50"/>
        <v/>
      </c>
    </row>
    <row r="794" spans="20:23" ht="15.6" x14ac:dyDescent="0.3">
      <c r="T794" s="63">
        <f t="shared" si="51"/>
        <v>1.7399999999999671</v>
      </c>
      <c r="U794" s="65">
        <f t="shared" si="48"/>
        <v>12.60999999999995</v>
      </c>
      <c r="V794" s="64">
        <f t="shared" si="49"/>
        <v>8.7796070610910659E-2</v>
      </c>
      <c r="W794" s="62" t="str">
        <f t="shared" si="50"/>
        <v/>
      </c>
    </row>
    <row r="795" spans="20:23" ht="15.6" x14ac:dyDescent="0.3">
      <c r="T795" s="63">
        <f t="shared" si="51"/>
        <v>1.7459999999999671</v>
      </c>
      <c r="U795" s="65">
        <f t="shared" si="48"/>
        <v>12.61899999999995</v>
      </c>
      <c r="V795" s="64">
        <f t="shared" si="49"/>
        <v>8.6882683729193402E-2</v>
      </c>
      <c r="W795" s="62" t="str">
        <f t="shared" si="50"/>
        <v/>
      </c>
    </row>
    <row r="796" spans="20:23" ht="15.6" x14ac:dyDescent="0.3">
      <c r="T796" s="63">
        <f t="shared" si="51"/>
        <v>1.7519999999999671</v>
      </c>
      <c r="U796" s="65">
        <f t="shared" si="48"/>
        <v>12.62799999999995</v>
      </c>
      <c r="V796" s="64">
        <f t="shared" si="49"/>
        <v>8.5975704091637101E-2</v>
      </c>
      <c r="W796" s="62" t="str">
        <f t="shared" si="50"/>
        <v/>
      </c>
    </row>
    <row r="797" spans="20:23" ht="15.6" x14ac:dyDescent="0.3">
      <c r="T797" s="63">
        <f t="shared" si="51"/>
        <v>1.7579999999999671</v>
      </c>
      <c r="U797" s="65">
        <f t="shared" si="48"/>
        <v>12.636999999999951</v>
      </c>
      <c r="V797" s="64">
        <f t="shared" si="49"/>
        <v>8.507512977270025E-2</v>
      </c>
      <c r="W797" s="62" t="str">
        <f t="shared" si="50"/>
        <v/>
      </c>
    </row>
    <row r="798" spans="20:23" ht="15.6" x14ac:dyDescent="0.3">
      <c r="T798" s="63">
        <f t="shared" si="51"/>
        <v>1.7639999999999671</v>
      </c>
      <c r="U798" s="65">
        <f t="shared" si="48"/>
        <v>12.645999999999951</v>
      </c>
      <c r="V798" s="64">
        <f t="shared" si="49"/>
        <v>8.4180958178839735E-2</v>
      </c>
      <c r="W798" s="62" t="str">
        <f t="shared" si="50"/>
        <v/>
      </c>
    </row>
    <row r="799" spans="20:23" ht="15.6" x14ac:dyDescent="0.3">
      <c r="T799" s="63">
        <f t="shared" si="51"/>
        <v>1.7699999999999672</v>
      </c>
      <c r="U799" s="65">
        <f t="shared" si="48"/>
        <v>12.654999999999951</v>
      </c>
      <c r="V799" s="64">
        <f t="shared" si="49"/>
        <v>8.3293186055879306E-2</v>
      </c>
      <c r="W799" s="62" t="str">
        <f t="shared" si="50"/>
        <v/>
      </c>
    </row>
    <row r="800" spans="20:23" ht="15.6" x14ac:dyDescent="0.3">
      <c r="T800" s="63">
        <f t="shared" si="51"/>
        <v>1.7759999999999672</v>
      </c>
      <c r="U800" s="65">
        <f t="shared" si="48"/>
        <v>12.663999999999952</v>
      </c>
      <c r="V800" s="64">
        <f t="shared" si="49"/>
        <v>8.2411809496419311E-2</v>
      </c>
      <c r="W800" s="62" t="str">
        <f t="shared" si="50"/>
        <v/>
      </c>
    </row>
    <row r="801" spans="20:23" ht="15.6" x14ac:dyDescent="0.3">
      <c r="T801" s="63">
        <f t="shared" si="51"/>
        <v>1.7819999999999672</v>
      </c>
      <c r="U801" s="65">
        <f t="shared" si="48"/>
        <v>12.67299999999995</v>
      </c>
      <c r="V801" s="64">
        <f t="shared" si="49"/>
        <v>8.1536823947284912E-2</v>
      </c>
      <c r="W801" s="62" t="str">
        <f t="shared" si="50"/>
        <v/>
      </c>
    </row>
    <row r="802" spans="20:23" ht="15.6" x14ac:dyDescent="0.3">
      <c r="T802" s="63">
        <f t="shared" si="51"/>
        <v>1.7879999999999672</v>
      </c>
      <c r="U802" s="65">
        <f t="shared" si="48"/>
        <v>12.681999999999951</v>
      </c>
      <c r="V802" s="64">
        <f t="shared" si="49"/>
        <v>8.066822421701178E-2</v>
      </c>
      <c r="W802" s="62" t="str">
        <f t="shared" si="50"/>
        <v/>
      </c>
    </row>
    <row r="803" spans="20:23" ht="15.6" x14ac:dyDescent="0.3">
      <c r="T803" s="63">
        <f t="shared" si="51"/>
        <v>1.7939999999999672</v>
      </c>
      <c r="U803" s="65">
        <f t="shared" si="48"/>
        <v>12.690999999999951</v>
      </c>
      <c r="V803" s="64">
        <f t="shared" si="49"/>
        <v>7.980600448336625E-2</v>
      </c>
      <c r="W803" s="62" t="str">
        <f t="shared" si="50"/>
        <v/>
      </c>
    </row>
    <row r="804" spans="20:23" ht="15.6" x14ac:dyDescent="0.3">
      <c r="T804" s="63">
        <f t="shared" si="51"/>
        <v>1.7999999999999672</v>
      </c>
      <c r="U804" s="65">
        <f t="shared" si="48"/>
        <v>12.699999999999951</v>
      </c>
      <c r="V804" s="64">
        <f t="shared" si="49"/>
        <v>7.895015830089884E-2</v>
      </c>
      <c r="W804" s="62" t="str">
        <f t="shared" si="50"/>
        <v/>
      </c>
    </row>
    <row r="805" spans="20:23" ht="15.6" x14ac:dyDescent="0.3">
      <c r="T805" s="63">
        <f t="shared" si="51"/>
        <v>1.8059999999999672</v>
      </c>
      <c r="U805" s="65">
        <f t="shared" si="48"/>
        <v>12.70899999999995</v>
      </c>
      <c r="V805" s="64">
        <f t="shared" si="49"/>
        <v>7.8100678608528276E-2</v>
      </c>
      <c r="W805" s="62" t="str">
        <f t="shared" si="50"/>
        <v/>
      </c>
    </row>
    <row r="806" spans="20:23" ht="15.6" x14ac:dyDescent="0.3">
      <c r="T806" s="63">
        <f t="shared" si="51"/>
        <v>1.8119999999999672</v>
      </c>
      <c r="U806" s="65">
        <f t="shared" si="48"/>
        <v>12.71799999999995</v>
      </c>
      <c r="V806" s="64">
        <f t="shared" si="49"/>
        <v>7.7257557737155119E-2</v>
      </c>
      <c r="W806" s="62" t="str">
        <f t="shared" si="50"/>
        <v/>
      </c>
    </row>
    <row r="807" spans="20:23" ht="15.6" x14ac:dyDescent="0.3">
      <c r="T807" s="63">
        <f t="shared" si="51"/>
        <v>1.8179999999999672</v>
      </c>
      <c r="U807" s="65">
        <f t="shared" si="48"/>
        <v>12.726999999999951</v>
      </c>
      <c r="V807" s="64">
        <f t="shared" si="49"/>
        <v>7.6420787417301878E-2</v>
      </c>
      <c r="W807" s="62" t="str">
        <f t="shared" si="50"/>
        <v/>
      </c>
    </row>
    <row r="808" spans="20:23" ht="15.6" x14ac:dyDescent="0.3">
      <c r="T808" s="63">
        <f t="shared" si="51"/>
        <v>1.8239999999999672</v>
      </c>
      <c r="U808" s="65">
        <f t="shared" si="48"/>
        <v>12.735999999999951</v>
      </c>
      <c r="V808" s="64">
        <f t="shared" si="49"/>
        <v>7.5590358786778736E-2</v>
      </c>
      <c r="W808" s="62" t="str">
        <f t="shared" si="50"/>
        <v/>
      </c>
    </row>
    <row r="809" spans="20:23" ht="15.6" x14ac:dyDescent="0.3">
      <c r="T809" s="63">
        <f t="shared" si="51"/>
        <v>1.8299999999999672</v>
      </c>
      <c r="U809" s="65">
        <f t="shared" si="48"/>
        <v>12.744999999999951</v>
      </c>
      <c r="V809" s="64">
        <f t="shared" si="49"/>
        <v>7.4766262398372099E-2</v>
      </c>
      <c r="W809" s="62" t="str">
        <f t="shared" si="50"/>
        <v/>
      </c>
    </row>
    <row r="810" spans="20:23" ht="15.6" x14ac:dyDescent="0.3">
      <c r="T810" s="63">
        <f t="shared" si="51"/>
        <v>1.8359999999999672</v>
      </c>
      <c r="U810" s="65">
        <f t="shared" si="48"/>
        <v>12.753999999999952</v>
      </c>
      <c r="V810" s="64">
        <f t="shared" si="49"/>
        <v>7.3948488227554843E-2</v>
      </c>
      <c r="W810" s="62" t="str">
        <f t="shared" si="50"/>
        <v/>
      </c>
    </row>
    <row r="811" spans="20:23" ht="15.6" x14ac:dyDescent="0.3">
      <c r="T811" s="63">
        <f t="shared" si="51"/>
        <v>1.8419999999999672</v>
      </c>
      <c r="U811" s="65">
        <f t="shared" si="48"/>
        <v>12.762999999999952</v>
      </c>
      <c r="V811" s="64">
        <f t="shared" si="49"/>
        <v>7.313702568021567E-2</v>
      </c>
      <c r="W811" s="62" t="str">
        <f t="shared" si="50"/>
        <v/>
      </c>
    </row>
    <row r="812" spans="20:23" ht="15.6" x14ac:dyDescent="0.3">
      <c r="T812" s="63">
        <f t="shared" si="51"/>
        <v>1.8479999999999672</v>
      </c>
      <c r="U812" s="65">
        <f t="shared" si="48"/>
        <v>12.771999999999951</v>
      </c>
      <c r="V812" s="64">
        <f t="shared" si="49"/>
        <v>7.2331863600406207E-2</v>
      </c>
      <c r="W812" s="62" t="str">
        <f t="shared" si="50"/>
        <v/>
      </c>
    </row>
    <row r="813" spans="20:23" ht="15.6" x14ac:dyDescent="0.3">
      <c r="T813" s="63">
        <f t="shared" si="51"/>
        <v>1.8539999999999672</v>
      </c>
      <c r="U813" s="65">
        <f t="shared" si="48"/>
        <v>12.780999999999951</v>
      </c>
      <c r="V813" s="64">
        <f t="shared" si="49"/>
        <v>7.1532990278103697E-2</v>
      </c>
      <c r="W813" s="62" t="str">
        <f t="shared" si="50"/>
        <v/>
      </c>
    </row>
    <row r="814" spans="20:23" ht="15.6" x14ac:dyDescent="0.3">
      <c r="T814" s="63">
        <f t="shared" si="51"/>
        <v>1.8599999999999672</v>
      </c>
      <c r="U814" s="65">
        <f t="shared" si="48"/>
        <v>12.789999999999951</v>
      </c>
      <c r="V814" s="64">
        <f t="shared" si="49"/>
        <v>7.0740393456987696E-2</v>
      </c>
      <c r="W814" s="62" t="str">
        <f t="shared" si="50"/>
        <v/>
      </c>
    </row>
    <row r="815" spans="20:23" ht="15.6" x14ac:dyDescent="0.3">
      <c r="T815" s="63">
        <f t="shared" si="51"/>
        <v>1.8659999999999672</v>
      </c>
      <c r="U815" s="65">
        <f t="shared" si="48"/>
        <v>12.79899999999995</v>
      </c>
      <c r="V815" s="64">
        <f t="shared" si="49"/>
        <v>6.9954060342228633E-2</v>
      </c>
      <c r="W815" s="62" t="str">
        <f t="shared" si="50"/>
        <v/>
      </c>
    </row>
    <row r="816" spans="20:23" ht="15.6" x14ac:dyDescent="0.3">
      <c r="T816" s="63">
        <f t="shared" si="51"/>
        <v>1.8719999999999672</v>
      </c>
      <c r="U816" s="65">
        <f t="shared" si="48"/>
        <v>12.80799999999995</v>
      </c>
      <c r="V816" s="64">
        <f t="shared" si="49"/>
        <v>6.9173977608286724E-2</v>
      </c>
      <c r="W816" s="62" t="str">
        <f t="shared" si="50"/>
        <v/>
      </c>
    </row>
    <row r="817" spans="20:23" ht="15.6" x14ac:dyDescent="0.3">
      <c r="T817" s="63">
        <f t="shared" si="51"/>
        <v>1.8779999999999673</v>
      </c>
      <c r="U817" s="65">
        <f t="shared" si="48"/>
        <v>12.81699999999995</v>
      </c>
      <c r="V817" s="64">
        <f t="shared" si="49"/>
        <v>6.8400131406719272E-2</v>
      </c>
      <c r="W817" s="62" t="str">
        <f t="shared" si="50"/>
        <v/>
      </c>
    </row>
    <row r="818" spans="20:23" ht="15.6" x14ac:dyDescent="0.3">
      <c r="T818" s="63">
        <f t="shared" si="51"/>
        <v>1.8839999999999673</v>
      </c>
      <c r="U818" s="65">
        <f t="shared" si="48"/>
        <v>12.825999999999951</v>
      </c>
      <c r="V818" s="64">
        <f t="shared" si="49"/>
        <v>6.7632507373994663E-2</v>
      </c>
      <c r="W818" s="62" t="str">
        <f t="shared" si="50"/>
        <v/>
      </c>
    </row>
    <row r="819" spans="20:23" ht="15.6" x14ac:dyDescent="0.3">
      <c r="T819" s="63">
        <f t="shared" si="51"/>
        <v>1.8899999999999673</v>
      </c>
      <c r="U819" s="65">
        <f t="shared" si="48"/>
        <v>12.834999999999951</v>
      </c>
      <c r="V819" s="64">
        <f t="shared" si="49"/>
        <v>6.6871090639311279E-2</v>
      </c>
      <c r="W819" s="62" t="str">
        <f t="shared" si="50"/>
        <v/>
      </c>
    </row>
    <row r="820" spans="20:23" ht="15.6" x14ac:dyDescent="0.3">
      <c r="T820" s="63">
        <f t="shared" si="51"/>
        <v>1.8959999999999673</v>
      </c>
      <c r="U820" s="65">
        <f t="shared" si="48"/>
        <v>12.843999999999951</v>
      </c>
      <c r="V820" s="64">
        <f t="shared" si="49"/>
        <v>6.6115865832419629E-2</v>
      </c>
      <c r="W820" s="62" t="str">
        <f t="shared" si="50"/>
        <v/>
      </c>
    </row>
    <row r="821" spans="20:23" ht="15.6" x14ac:dyDescent="0.3">
      <c r="T821" s="63">
        <f t="shared" si="51"/>
        <v>1.9019999999999673</v>
      </c>
      <c r="U821" s="65">
        <f t="shared" si="48"/>
        <v>12.852999999999952</v>
      </c>
      <c r="V821" s="64">
        <f t="shared" si="49"/>
        <v>6.5366817091445789E-2</v>
      </c>
      <c r="W821" s="62" t="str">
        <f t="shared" si="50"/>
        <v/>
      </c>
    </row>
    <row r="822" spans="20:23" ht="15.6" x14ac:dyDescent="0.3">
      <c r="T822" s="63">
        <f t="shared" si="51"/>
        <v>1.9079999999999673</v>
      </c>
      <c r="U822" s="65">
        <f t="shared" si="48"/>
        <v>12.86199999999995</v>
      </c>
      <c r="V822" s="64">
        <f t="shared" si="49"/>
        <v>6.4623928070714945E-2</v>
      </c>
      <c r="W822" s="62" t="str">
        <f t="shared" si="50"/>
        <v/>
      </c>
    </row>
    <row r="823" spans="20:23" ht="15.6" x14ac:dyDescent="0.3">
      <c r="T823" s="63">
        <f t="shared" si="51"/>
        <v>1.9139999999999673</v>
      </c>
      <c r="U823" s="65">
        <f t="shared" si="48"/>
        <v>12.870999999999951</v>
      </c>
      <c r="V823" s="64">
        <f t="shared" si="49"/>
        <v>6.3887181948572583E-2</v>
      </c>
      <c r="W823" s="62" t="str">
        <f t="shared" si="50"/>
        <v/>
      </c>
    </row>
    <row r="824" spans="20:23" ht="15.6" x14ac:dyDescent="0.3">
      <c r="T824" s="63">
        <f t="shared" si="51"/>
        <v>1.9199999999999673</v>
      </c>
      <c r="U824" s="65">
        <f t="shared" si="48"/>
        <v>12.879999999999951</v>
      </c>
      <c r="V824" s="64">
        <f t="shared" si="49"/>
        <v>6.315656143520261E-2</v>
      </c>
      <c r="W824" s="62" t="str">
        <f t="shared" si="50"/>
        <v/>
      </c>
    </row>
    <row r="825" spans="20:23" ht="15.6" x14ac:dyDescent="0.3">
      <c r="T825" s="63">
        <f t="shared" si="51"/>
        <v>1.9259999999999673</v>
      </c>
      <c r="U825" s="65">
        <f t="shared" si="48"/>
        <v>12.888999999999951</v>
      </c>
      <c r="V825" s="64">
        <f t="shared" si="49"/>
        <v>6.2432048780439828E-2</v>
      </c>
      <c r="W825" s="62" t="str">
        <f t="shared" si="50"/>
        <v/>
      </c>
    </row>
    <row r="826" spans="20:23" ht="15.6" x14ac:dyDescent="0.3">
      <c r="T826" s="63">
        <f t="shared" si="51"/>
        <v>1.9319999999999673</v>
      </c>
      <c r="U826" s="65">
        <f t="shared" si="48"/>
        <v>12.89799999999995</v>
      </c>
      <c r="V826" s="64">
        <f t="shared" si="49"/>
        <v>6.1713625781575833E-2</v>
      </c>
      <c r="W826" s="62" t="str">
        <f t="shared" si="50"/>
        <v/>
      </c>
    </row>
    <row r="827" spans="20:23" ht="15.6" x14ac:dyDescent="0.3">
      <c r="T827" s="63">
        <f t="shared" si="51"/>
        <v>1.9379999999999673</v>
      </c>
      <c r="U827" s="65">
        <f t="shared" si="48"/>
        <v>12.90699999999995</v>
      </c>
      <c r="V827" s="64">
        <f t="shared" si="49"/>
        <v>6.1001273791156566E-2</v>
      </c>
      <c r="W827" s="62" t="str">
        <f t="shared" si="50"/>
        <v/>
      </c>
    </row>
    <row r="828" spans="20:23" ht="15.6" x14ac:dyDescent="0.3">
      <c r="T828" s="63">
        <f t="shared" si="51"/>
        <v>1.9439999999999673</v>
      </c>
      <c r="U828" s="65">
        <f t="shared" si="48"/>
        <v>12.915999999999951</v>
      </c>
      <c r="V828" s="64">
        <f t="shared" si="49"/>
        <v>6.0294973724769531E-2</v>
      </c>
      <c r="W828" s="62" t="str">
        <f t="shared" si="50"/>
        <v/>
      </c>
    </row>
    <row r="829" spans="20:23" ht="15.6" x14ac:dyDescent="0.3">
      <c r="T829" s="63">
        <f t="shared" si="51"/>
        <v>1.9499999999999673</v>
      </c>
      <c r="U829" s="65">
        <f t="shared" si="48"/>
        <v>12.924999999999951</v>
      </c>
      <c r="V829" s="64">
        <f t="shared" si="49"/>
        <v>5.9594706068819871E-2</v>
      </c>
      <c r="W829" s="62" t="str">
        <f t="shared" si="50"/>
        <v/>
      </c>
    </row>
    <row r="830" spans="20:23" ht="15.6" x14ac:dyDescent="0.3">
      <c r="T830" s="63">
        <f t="shared" si="51"/>
        <v>1.9559999999999673</v>
      </c>
      <c r="U830" s="65">
        <f t="shared" si="48"/>
        <v>12.933999999999951</v>
      </c>
      <c r="V830" s="64">
        <f t="shared" si="49"/>
        <v>5.890045088829305E-2</v>
      </c>
      <c r="W830" s="62" t="str">
        <f t="shared" si="50"/>
        <v/>
      </c>
    </row>
    <row r="831" spans="20:23" ht="15.6" x14ac:dyDescent="0.3">
      <c r="T831" s="63">
        <f t="shared" si="51"/>
        <v>1.9619999999999673</v>
      </c>
      <c r="U831" s="65">
        <f t="shared" si="48"/>
        <v>12.942999999999952</v>
      </c>
      <c r="V831" s="64">
        <f t="shared" si="49"/>
        <v>5.8212187834503076E-2</v>
      </c>
      <c r="W831" s="62" t="str">
        <f t="shared" si="50"/>
        <v/>
      </c>
    </row>
    <row r="832" spans="20:23" ht="15.6" x14ac:dyDescent="0.3">
      <c r="T832" s="63">
        <f t="shared" si="51"/>
        <v>1.9679999999999673</v>
      </c>
      <c r="U832" s="65">
        <f t="shared" si="48"/>
        <v>12.951999999999952</v>
      </c>
      <c r="V832" s="64">
        <f t="shared" si="49"/>
        <v>5.7529896152824583E-2</v>
      </c>
      <c r="W832" s="62" t="str">
        <f t="shared" si="50"/>
        <v/>
      </c>
    </row>
    <row r="833" spans="20:23" ht="15.6" x14ac:dyDescent="0.3">
      <c r="T833" s="63">
        <f t="shared" si="51"/>
        <v>1.9739999999999673</v>
      </c>
      <c r="U833" s="65">
        <f t="shared" si="48"/>
        <v>12.960999999999951</v>
      </c>
      <c r="V833" s="64">
        <f t="shared" si="49"/>
        <v>5.6853554690407315E-2</v>
      </c>
      <c r="W833" s="62" t="str">
        <f t="shared" si="50"/>
        <v/>
      </c>
    </row>
    <row r="834" spans="20:23" ht="15.6" x14ac:dyDescent="0.3">
      <c r="T834" s="63">
        <f t="shared" si="51"/>
        <v>1.9799999999999673</v>
      </c>
      <c r="U834" s="65">
        <f t="shared" si="48"/>
        <v>12.969999999999951</v>
      </c>
      <c r="V834" s="64">
        <f t="shared" si="49"/>
        <v>5.6183141903871678E-2</v>
      </c>
      <c r="W834" s="62" t="str">
        <f t="shared" si="50"/>
        <v/>
      </c>
    </row>
    <row r="835" spans="20:23" ht="15.6" x14ac:dyDescent="0.3">
      <c r="T835" s="63">
        <f t="shared" si="51"/>
        <v>1.9859999999999673</v>
      </c>
      <c r="U835" s="65">
        <f t="shared" si="48"/>
        <v>12.978999999999951</v>
      </c>
      <c r="V835" s="64">
        <f t="shared" si="49"/>
        <v>5.5518635866983711E-2</v>
      </c>
      <c r="W835" s="62" t="str">
        <f t="shared" si="50"/>
        <v/>
      </c>
    </row>
    <row r="836" spans="20:23" ht="15.6" x14ac:dyDescent="0.3">
      <c r="T836" s="63">
        <f t="shared" si="51"/>
        <v>1.9919999999999674</v>
      </c>
      <c r="U836" s="65">
        <f t="shared" si="48"/>
        <v>12.987999999999952</v>
      </c>
      <c r="V836" s="64">
        <f t="shared" si="49"/>
        <v>5.4860014278308299E-2</v>
      </c>
      <c r="W836" s="62" t="str">
        <f t="shared" si="50"/>
        <v/>
      </c>
    </row>
    <row r="837" spans="20:23" ht="15.6" x14ac:dyDescent="0.3">
      <c r="T837" s="63">
        <f t="shared" si="51"/>
        <v>1.9979999999999674</v>
      </c>
      <c r="U837" s="65">
        <f t="shared" ref="U837:U900" si="52">$I$2+T837*$M$2</f>
        <v>12.99699999999995</v>
      </c>
      <c r="V837" s="64">
        <f t="shared" ref="V837:V900" si="53">_xlfn.NORM.S.DIST(T837,0)</f>
        <v>5.4207254468839103E-2</v>
      </c>
      <c r="W837" s="62" t="str">
        <f t="shared" ref="W837:W900" si="54">IF(AND(U837&gt;=$R$2,U837&lt;=$S$2),V837,"")</f>
        <v/>
      </c>
    </row>
    <row r="838" spans="20:23" ht="15.6" x14ac:dyDescent="0.3">
      <c r="T838" s="63">
        <f t="shared" ref="T838:T901" si="55">T837+0.006</f>
        <v>2.0039999999999671</v>
      </c>
      <c r="U838" s="65">
        <f t="shared" si="52"/>
        <v>13.00599999999995</v>
      </c>
      <c r="V838" s="64">
        <f t="shared" si="53"/>
        <v>5.3560333409603887E-2</v>
      </c>
      <c r="W838" s="62" t="str">
        <f t="shared" si="54"/>
        <v/>
      </c>
    </row>
    <row r="839" spans="20:23" ht="15.6" x14ac:dyDescent="0.3">
      <c r="T839" s="63">
        <f t="shared" si="55"/>
        <v>2.0099999999999669</v>
      </c>
      <c r="U839" s="65">
        <f t="shared" si="52"/>
        <v>13.014999999999951</v>
      </c>
      <c r="V839" s="64">
        <f t="shared" si="53"/>
        <v>5.2919227719243789E-2</v>
      </c>
      <c r="W839" s="62" t="str">
        <f t="shared" si="54"/>
        <v/>
      </c>
    </row>
    <row r="840" spans="20:23" ht="15.6" x14ac:dyDescent="0.3">
      <c r="T840" s="63">
        <f t="shared" si="55"/>
        <v>2.0159999999999667</v>
      </c>
      <c r="U840" s="65">
        <f t="shared" si="52"/>
        <v>13.023999999999951</v>
      </c>
      <c r="V840" s="64">
        <f t="shared" si="53"/>
        <v>5.2283913671565624E-2</v>
      </c>
      <c r="W840" s="62" t="str">
        <f t="shared" si="54"/>
        <v/>
      </c>
    </row>
    <row r="841" spans="20:23" ht="15.6" x14ac:dyDescent="0.3">
      <c r="T841" s="63">
        <f t="shared" si="55"/>
        <v>2.0219999999999665</v>
      </c>
      <c r="U841" s="65">
        <f t="shared" si="52"/>
        <v>13.03299999999995</v>
      </c>
      <c r="V841" s="64">
        <f t="shared" si="53"/>
        <v>5.1654367203065217E-2</v>
      </c>
      <c r="W841" s="62" t="str">
        <f t="shared" si="54"/>
        <v/>
      </c>
    </row>
    <row r="842" spans="20:23" ht="15.6" x14ac:dyDescent="0.3">
      <c r="T842" s="63">
        <f t="shared" si="55"/>
        <v>2.0279999999999663</v>
      </c>
      <c r="U842" s="65">
        <f t="shared" si="52"/>
        <v>13.041999999999948</v>
      </c>
      <c r="V842" s="64">
        <f t="shared" si="53"/>
        <v>5.1030563920421199E-2</v>
      </c>
      <c r="W842" s="62" t="str">
        <f t="shared" si="54"/>
        <v/>
      </c>
    </row>
    <row r="843" spans="20:23" ht="15.6" x14ac:dyDescent="0.3">
      <c r="T843" s="63">
        <f t="shared" si="55"/>
        <v>2.0339999999999661</v>
      </c>
      <c r="U843" s="65">
        <f t="shared" si="52"/>
        <v>13.050999999999949</v>
      </c>
      <c r="V843" s="64">
        <f t="shared" si="53"/>
        <v>5.0412479107957625E-2</v>
      </c>
      <c r="W843" s="62" t="str">
        <f t="shared" si="54"/>
        <v/>
      </c>
    </row>
    <row r="844" spans="20:23" ht="15.6" x14ac:dyDescent="0.3">
      <c r="T844" s="63">
        <f t="shared" si="55"/>
        <v>2.0399999999999658</v>
      </c>
      <c r="U844" s="65">
        <f t="shared" si="52"/>
        <v>13.059999999999949</v>
      </c>
      <c r="V844" s="64">
        <f t="shared" si="53"/>
        <v>4.9800087735074244E-2</v>
      </c>
      <c r="W844" s="62" t="str">
        <f t="shared" si="54"/>
        <v/>
      </c>
    </row>
    <row r="845" spans="20:23" ht="15.6" x14ac:dyDescent="0.3">
      <c r="T845" s="63">
        <f t="shared" si="55"/>
        <v>2.0459999999999656</v>
      </c>
      <c r="U845" s="65">
        <f t="shared" si="52"/>
        <v>13.068999999999949</v>
      </c>
      <c r="V845" s="64">
        <f t="shared" si="53"/>
        <v>4.919336446364328E-2</v>
      </c>
      <c r="W845" s="62" t="str">
        <f t="shared" si="54"/>
        <v/>
      </c>
    </row>
    <row r="846" spans="20:23" ht="15.6" x14ac:dyDescent="0.3">
      <c r="T846" s="63">
        <f t="shared" si="55"/>
        <v>2.0519999999999654</v>
      </c>
      <c r="U846" s="65">
        <f t="shared" si="52"/>
        <v>13.077999999999948</v>
      </c>
      <c r="V846" s="64">
        <f t="shared" si="53"/>
        <v>4.8592283655371452E-2</v>
      </c>
      <c r="W846" s="62" t="str">
        <f t="shared" si="54"/>
        <v/>
      </c>
    </row>
    <row r="847" spans="20:23" ht="15.6" x14ac:dyDescent="0.3">
      <c r="T847" s="63">
        <f t="shared" si="55"/>
        <v>2.0579999999999652</v>
      </c>
      <c r="U847" s="65">
        <f t="shared" si="52"/>
        <v>13.086999999999948</v>
      </c>
      <c r="V847" s="64">
        <f t="shared" si="53"/>
        <v>4.7996819379126261E-2</v>
      </c>
      <c r="W847" s="62" t="str">
        <f t="shared" si="54"/>
        <v/>
      </c>
    </row>
    <row r="848" spans="20:23" ht="15.6" x14ac:dyDescent="0.3">
      <c r="T848" s="63">
        <f t="shared" si="55"/>
        <v>2.063999999999965</v>
      </c>
      <c r="U848" s="65">
        <f t="shared" si="52"/>
        <v>13.095999999999947</v>
      </c>
      <c r="V848" s="64">
        <f t="shared" si="53"/>
        <v>4.7406945418225148E-2</v>
      </c>
      <c r="W848" s="62" t="str">
        <f t="shared" si="54"/>
        <v/>
      </c>
    </row>
    <row r="849" spans="20:23" ht="15.6" x14ac:dyDescent="0.3">
      <c r="T849" s="63">
        <f t="shared" si="55"/>
        <v>2.0699999999999648</v>
      </c>
      <c r="U849" s="65">
        <f t="shared" si="52"/>
        <v>13.104999999999947</v>
      </c>
      <c r="V849" s="64">
        <f t="shared" si="53"/>
        <v>4.682263527768657E-2</v>
      </c>
      <c r="W849" s="62" t="str">
        <f t="shared" si="54"/>
        <v/>
      </c>
    </row>
    <row r="850" spans="20:23" ht="15.6" x14ac:dyDescent="0.3">
      <c r="T850" s="63">
        <f t="shared" si="55"/>
        <v>2.0759999999999645</v>
      </c>
      <c r="U850" s="65">
        <f t="shared" si="52"/>
        <v>13.113999999999947</v>
      </c>
      <c r="V850" s="64">
        <f t="shared" si="53"/>
        <v>4.6243862191441949E-2</v>
      </c>
      <c r="W850" s="62" t="str">
        <f t="shared" si="54"/>
        <v/>
      </c>
    </row>
    <row r="851" spans="20:23" ht="15.6" x14ac:dyDescent="0.3">
      <c r="T851" s="63">
        <f t="shared" si="55"/>
        <v>2.0819999999999643</v>
      </c>
      <c r="U851" s="65">
        <f t="shared" si="52"/>
        <v>13.122999999999946</v>
      </c>
      <c r="V851" s="64">
        <f t="shared" si="53"/>
        <v>4.5670599129507286E-2</v>
      </c>
      <c r="W851" s="62" t="str">
        <f t="shared" si="54"/>
        <v/>
      </c>
    </row>
    <row r="852" spans="20:23" ht="15.6" x14ac:dyDescent="0.3">
      <c r="T852" s="63">
        <f t="shared" si="55"/>
        <v>2.0879999999999641</v>
      </c>
      <c r="U852" s="65">
        <f t="shared" si="52"/>
        <v>13.131999999999946</v>
      </c>
      <c r="V852" s="64">
        <f t="shared" si="53"/>
        <v>4.5102818805113409E-2</v>
      </c>
      <c r="W852" s="62" t="str">
        <f t="shared" si="54"/>
        <v/>
      </c>
    </row>
    <row r="853" spans="20:23" ht="15.6" x14ac:dyDescent="0.3">
      <c r="T853" s="63">
        <f t="shared" si="55"/>
        <v>2.0939999999999639</v>
      </c>
      <c r="U853" s="65">
        <f t="shared" si="52"/>
        <v>13.140999999999945</v>
      </c>
      <c r="V853" s="64">
        <f t="shared" si="53"/>
        <v>4.4540493681794066E-2</v>
      </c>
      <c r="W853" s="62" t="str">
        <f t="shared" si="54"/>
        <v/>
      </c>
    </row>
    <row r="854" spans="20:23" ht="15.6" x14ac:dyDescent="0.3">
      <c r="T854" s="63">
        <f t="shared" si="55"/>
        <v>2.0999999999999637</v>
      </c>
      <c r="U854" s="65">
        <f t="shared" si="52"/>
        <v>13.149999999999945</v>
      </c>
      <c r="V854" s="64">
        <f t="shared" si="53"/>
        <v>4.3983595980430557E-2</v>
      </c>
      <c r="W854" s="62" t="str">
        <f t="shared" si="54"/>
        <v/>
      </c>
    </row>
    <row r="855" spans="20:23" ht="15.6" x14ac:dyDescent="0.3">
      <c r="T855" s="63">
        <f t="shared" si="55"/>
        <v>2.1059999999999635</v>
      </c>
      <c r="U855" s="65">
        <f t="shared" si="52"/>
        <v>13.158999999999946</v>
      </c>
      <c r="V855" s="64">
        <f t="shared" si="53"/>
        <v>4.3432097686252023E-2</v>
      </c>
      <c r="W855" s="62" t="str">
        <f t="shared" si="54"/>
        <v/>
      </c>
    </row>
    <row r="856" spans="20:23" ht="15.6" x14ac:dyDescent="0.3">
      <c r="T856" s="63">
        <f t="shared" si="55"/>
        <v>2.1119999999999632</v>
      </c>
      <c r="U856" s="65">
        <f t="shared" si="52"/>
        <v>13.167999999999946</v>
      </c>
      <c r="V856" s="64">
        <f t="shared" si="53"/>
        <v>4.2885970555790652E-2</v>
      </c>
      <c r="W856" s="62" t="str">
        <f t="shared" si="54"/>
        <v/>
      </c>
    </row>
    <row r="857" spans="20:23" ht="15.6" x14ac:dyDescent="0.3">
      <c r="T857" s="63">
        <f t="shared" si="55"/>
        <v>2.117999999999963</v>
      </c>
      <c r="U857" s="65">
        <f t="shared" si="52"/>
        <v>13.176999999999945</v>
      </c>
      <c r="V857" s="64">
        <f t="shared" si="53"/>
        <v>4.2345186123790589E-2</v>
      </c>
      <c r="W857" s="62" t="str">
        <f t="shared" si="54"/>
        <v/>
      </c>
    </row>
    <row r="858" spans="20:23" ht="15.6" x14ac:dyDescent="0.3">
      <c r="T858" s="63">
        <f t="shared" si="55"/>
        <v>2.1239999999999628</v>
      </c>
      <c r="U858" s="65">
        <f t="shared" si="52"/>
        <v>13.185999999999943</v>
      </c>
      <c r="V858" s="64">
        <f t="shared" si="53"/>
        <v>4.1809715710069729E-2</v>
      </c>
      <c r="W858" s="62" t="str">
        <f t="shared" si="54"/>
        <v/>
      </c>
    </row>
    <row r="859" spans="20:23" ht="15.6" x14ac:dyDescent="0.3">
      <c r="T859" s="63">
        <f t="shared" si="55"/>
        <v>2.1299999999999626</v>
      </c>
      <c r="U859" s="65">
        <f t="shared" si="52"/>
        <v>13.194999999999943</v>
      </c>
      <c r="V859" s="64">
        <f t="shared" si="53"/>
        <v>4.1279530426333699E-2</v>
      </c>
      <c r="W859" s="62" t="str">
        <f t="shared" si="54"/>
        <v/>
      </c>
    </row>
    <row r="860" spans="20:23" ht="15.6" x14ac:dyDescent="0.3">
      <c r="T860" s="63">
        <f t="shared" si="55"/>
        <v>2.1359999999999624</v>
      </c>
      <c r="U860" s="65">
        <f t="shared" si="52"/>
        <v>13.203999999999944</v>
      </c>
      <c r="V860" s="64">
        <f t="shared" si="53"/>
        <v>4.0754601182940817E-2</v>
      </c>
      <c r="W860" s="62" t="str">
        <f t="shared" si="54"/>
        <v/>
      </c>
    </row>
    <row r="861" spans="20:23" ht="15.6" x14ac:dyDescent="0.3">
      <c r="T861" s="63">
        <f t="shared" si="55"/>
        <v>2.1419999999999622</v>
      </c>
      <c r="U861" s="65">
        <f t="shared" si="52"/>
        <v>13.212999999999944</v>
      </c>
      <c r="V861" s="64">
        <f t="shared" si="53"/>
        <v>4.0234898695617666E-2</v>
      </c>
      <c r="W861" s="62" t="str">
        <f t="shared" si="54"/>
        <v/>
      </c>
    </row>
    <row r="862" spans="20:23" ht="15.6" x14ac:dyDescent="0.3">
      <c r="T862" s="63">
        <f t="shared" si="55"/>
        <v>2.1479999999999619</v>
      </c>
      <c r="U862" s="65">
        <f t="shared" si="52"/>
        <v>13.221999999999943</v>
      </c>
      <c r="V862" s="64">
        <f t="shared" si="53"/>
        <v>3.9720393492123897E-2</v>
      </c>
      <c r="W862" s="62" t="str">
        <f t="shared" si="54"/>
        <v/>
      </c>
    </row>
    <row r="863" spans="20:23" ht="15.6" x14ac:dyDescent="0.3">
      <c r="T863" s="63">
        <f t="shared" si="55"/>
        <v>2.1539999999999617</v>
      </c>
      <c r="U863" s="65">
        <f t="shared" si="52"/>
        <v>13.230999999999943</v>
      </c>
      <c r="V863" s="64">
        <f t="shared" si="53"/>
        <v>3.9211055918865964E-2</v>
      </c>
      <c r="W863" s="62" t="str">
        <f t="shared" si="54"/>
        <v/>
      </c>
    </row>
    <row r="864" spans="20:23" ht="15.6" x14ac:dyDescent="0.3">
      <c r="T864" s="63">
        <f t="shared" si="55"/>
        <v>2.1599999999999615</v>
      </c>
      <c r="U864" s="65">
        <f t="shared" si="52"/>
        <v>13.239999999999942</v>
      </c>
      <c r="V864" s="64">
        <f t="shared" si="53"/>
        <v>3.8706856147458842E-2</v>
      </c>
      <c r="W864" s="62" t="str">
        <f t="shared" si="54"/>
        <v/>
      </c>
    </row>
    <row r="865" spans="20:23" ht="15.6" x14ac:dyDescent="0.3">
      <c r="T865" s="63">
        <f t="shared" si="55"/>
        <v>2.1659999999999613</v>
      </c>
      <c r="U865" s="65">
        <f t="shared" si="52"/>
        <v>13.248999999999942</v>
      </c>
      <c r="V865" s="64">
        <f t="shared" si="53"/>
        <v>3.8207764181234907E-2</v>
      </c>
      <c r="W865" s="62" t="str">
        <f t="shared" si="54"/>
        <v/>
      </c>
    </row>
    <row r="866" spans="20:23" ht="15.6" x14ac:dyDescent="0.3">
      <c r="T866" s="63">
        <f t="shared" si="55"/>
        <v>2.1719999999999611</v>
      </c>
      <c r="U866" s="65">
        <f t="shared" si="52"/>
        <v>13.257999999999942</v>
      </c>
      <c r="V866" s="64">
        <f t="shared" si="53"/>
        <v>3.7713749861699383E-2</v>
      </c>
      <c r="W866" s="62" t="str">
        <f t="shared" si="54"/>
        <v/>
      </c>
    </row>
    <row r="867" spans="20:23" ht="15.6" x14ac:dyDescent="0.3">
      <c r="T867" s="63">
        <f t="shared" si="55"/>
        <v>2.1779999999999609</v>
      </c>
      <c r="U867" s="65">
        <f t="shared" si="52"/>
        <v>13.266999999999941</v>
      </c>
      <c r="V867" s="64">
        <f t="shared" si="53"/>
        <v>3.7224782874931549E-2</v>
      </c>
      <c r="W867" s="62" t="str">
        <f t="shared" si="54"/>
        <v/>
      </c>
    </row>
    <row r="868" spans="20:23" ht="15.6" x14ac:dyDescent="0.3">
      <c r="T868" s="63">
        <f t="shared" si="55"/>
        <v>2.1839999999999606</v>
      </c>
      <c r="U868" s="65">
        <f t="shared" si="52"/>
        <v>13.275999999999941</v>
      </c>
      <c r="V868" s="64">
        <f t="shared" si="53"/>
        <v>3.674083275793117E-2</v>
      </c>
      <c r="W868" s="62" t="str">
        <f t="shared" si="54"/>
        <v/>
      </c>
    </row>
    <row r="869" spans="20:23" ht="15.6" x14ac:dyDescent="0.3">
      <c r="T869" s="63">
        <f t="shared" si="55"/>
        <v>2.1899999999999604</v>
      </c>
      <c r="U869" s="65">
        <f t="shared" si="52"/>
        <v>13.28499999999994</v>
      </c>
      <c r="V869" s="64">
        <f t="shared" si="53"/>
        <v>3.6261868904909365E-2</v>
      </c>
      <c r="W869" s="62" t="str">
        <f t="shared" si="54"/>
        <v/>
      </c>
    </row>
    <row r="870" spans="20:23" ht="15.6" x14ac:dyDescent="0.3">
      <c r="T870" s="63">
        <f t="shared" si="55"/>
        <v>2.1959999999999602</v>
      </c>
      <c r="U870" s="65">
        <f t="shared" si="52"/>
        <v>13.29399999999994</v>
      </c>
      <c r="V870" s="64">
        <f t="shared" si="53"/>
        <v>3.5787860573523324E-2</v>
      </c>
      <c r="W870" s="62" t="str">
        <f t="shared" si="54"/>
        <v/>
      </c>
    </row>
    <row r="871" spans="20:23" ht="15.6" x14ac:dyDescent="0.3">
      <c r="T871" s="63">
        <f t="shared" si="55"/>
        <v>2.20199999999996</v>
      </c>
      <c r="U871" s="65">
        <f t="shared" si="52"/>
        <v>13.30299999999994</v>
      </c>
      <c r="V871" s="64">
        <f t="shared" si="53"/>
        <v>3.5318776891054372E-2</v>
      </c>
      <c r="W871" s="62" t="str">
        <f t="shared" si="54"/>
        <v/>
      </c>
    </row>
    <row r="872" spans="20:23" ht="15.6" x14ac:dyDescent="0.3">
      <c r="T872" s="63">
        <f t="shared" si="55"/>
        <v>2.2079999999999598</v>
      </c>
      <c r="U872" s="65">
        <f t="shared" si="52"/>
        <v>13.311999999999941</v>
      </c>
      <c r="V872" s="64">
        <f t="shared" si="53"/>
        <v>3.4854586860528523E-2</v>
      </c>
      <c r="W872" s="62" t="str">
        <f t="shared" si="54"/>
        <v/>
      </c>
    </row>
    <row r="873" spans="20:23" ht="15.6" x14ac:dyDescent="0.3">
      <c r="T873" s="63">
        <f t="shared" si="55"/>
        <v>2.2139999999999596</v>
      </c>
      <c r="U873" s="65">
        <f t="shared" si="52"/>
        <v>13.320999999999939</v>
      </c>
      <c r="V873" s="64">
        <f t="shared" si="53"/>
        <v>3.4395259366779354E-2</v>
      </c>
      <c r="W873" s="62" t="str">
        <f t="shared" si="54"/>
        <v/>
      </c>
    </row>
    <row r="874" spans="20:23" ht="15.6" x14ac:dyDescent="0.3">
      <c r="T874" s="63">
        <f t="shared" si="55"/>
        <v>2.2199999999999593</v>
      </c>
      <c r="U874" s="65">
        <f t="shared" si="52"/>
        <v>13.329999999999938</v>
      </c>
      <c r="V874" s="64">
        <f t="shared" si="53"/>
        <v>3.3940763182452253E-2</v>
      </c>
      <c r="W874" s="62" t="str">
        <f t="shared" si="54"/>
        <v/>
      </c>
    </row>
    <row r="875" spans="20:23" ht="15.6" x14ac:dyDescent="0.3">
      <c r="T875" s="63">
        <f t="shared" si="55"/>
        <v>2.2259999999999591</v>
      </c>
      <c r="U875" s="65">
        <f t="shared" si="52"/>
        <v>13.338999999999938</v>
      </c>
      <c r="V875" s="64">
        <f t="shared" si="53"/>
        <v>3.3491066973949851E-2</v>
      </c>
      <c r="W875" s="62" t="str">
        <f t="shared" si="54"/>
        <v/>
      </c>
    </row>
    <row r="876" spans="20:23" ht="15.6" x14ac:dyDescent="0.3">
      <c r="T876" s="63">
        <f t="shared" si="55"/>
        <v>2.2319999999999589</v>
      </c>
      <c r="U876" s="65">
        <f t="shared" si="52"/>
        <v>13.347999999999939</v>
      </c>
      <c r="V876" s="64">
        <f t="shared" si="53"/>
        <v>3.3046139307317854E-2</v>
      </c>
      <c r="W876" s="62" t="str">
        <f t="shared" si="54"/>
        <v/>
      </c>
    </row>
    <row r="877" spans="20:23" ht="15.6" x14ac:dyDescent="0.3">
      <c r="T877" s="63">
        <f t="shared" si="55"/>
        <v>2.2379999999999587</v>
      </c>
      <c r="U877" s="65">
        <f t="shared" si="52"/>
        <v>13.356999999999939</v>
      </c>
      <c r="V877" s="64">
        <f t="shared" si="53"/>
        <v>3.2605948654071071E-2</v>
      </c>
      <c r="W877" s="62" t="str">
        <f t="shared" si="54"/>
        <v/>
      </c>
    </row>
    <row r="878" spans="20:23" ht="15.6" x14ac:dyDescent="0.3">
      <c r="T878" s="63">
        <f t="shared" si="55"/>
        <v>2.2439999999999585</v>
      </c>
      <c r="U878" s="65">
        <f t="shared" si="52"/>
        <v>13.365999999999937</v>
      </c>
      <c r="V878" s="64">
        <f t="shared" si="53"/>
        <v>3.2170463396958941E-2</v>
      </c>
      <c r="W878" s="62" t="str">
        <f t="shared" si="54"/>
        <v/>
      </c>
    </row>
    <row r="879" spans="20:23" ht="15.6" x14ac:dyDescent="0.3">
      <c r="T879" s="63">
        <f t="shared" si="55"/>
        <v>2.2499999999999583</v>
      </c>
      <c r="U879" s="65">
        <f t="shared" si="52"/>
        <v>13.374999999999938</v>
      </c>
      <c r="V879" s="64">
        <f t="shared" si="53"/>
        <v>3.1739651835670402E-2</v>
      </c>
      <c r="W879" s="62" t="str">
        <f t="shared" si="54"/>
        <v/>
      </c>
    </row>
    <row r="880" spans="20:23" ht="15.6" x14ac:dyDescent="0.3">
      <c r="T880" s="63">
        <f t="shared" si="55"/>
        <v>2.255999999999958</v>
      </c>
      <c r="U880" s="65">
        <f t="shared" si="52"/>
        <v>13.383999999999936</v>
      </c>
      <c r="V880" s="64">
        <f t="shared" si="53"/>
        <v>3.1313482192477239E-2</v>
      </c>
      <c r="W880" s="62" t="str">
        <f t="shared" si="54"/>
        <v/>
      </c>
    </row>
    <row r="881" spans="20:23" ht="15.6" x14ac:dyDescent="0.3">
      <c r="T881" s="63">
        <f t="shared" si="55"/>
        <v>2.2619999999999578</v>
      </c>
      <c r="U881" s="65">
        <f t="shared" si="52"/>
        <v>13.392999999999937</v>
      </c>
      <c r="V881" s="64">
        <f t="shared" si="53"/>
        <v>3.0891922617816116E-2</v>
      </c>
      <c r="W881" s="62" t="str">
        <f t="shared" si="54"/>
        <v/>
      </c>
    </row>
    <row r="882" spans="20:23" ht="15.6" x14ac:dyDescent="0.3">
      <c r="T882" s="63">
        <f t="shared" si="55"/>
        <v>2.2679999999999576</v>
      </c>
      <c r="U882" s="65">
        <f t="shared" si="52"/>
        <v>13.401999999999937</v>
      </c>
      <c r="V882" s="64">
        <f t="shared" si="53"/>
        <v>3.0474941195808351E-2</v>
      </c>
      <c r="W882" s="62" t="str">
        <f t="shared" si="54"/>
        <v/>
      </c>
    </row>
    <row r="883" spans="20:23" ht="15.6" x14ac:dyDescent="0.3">
      <c r="T883" s="63">
        <f t="shared" si="55"/>
        <v>2.2739999999999574</v>
      </c>
      <c r="U883" s="65">
        <f t="shared" si="52"/>
        <v>13.410999999999936</v>
      </c>
      <c r="V883" s="64">
        <f t="shared" si="53"/>
        <v>3.0062505949717499E-2</v>
      </c>
      <c r="W883" s="62" t="str">
        <f t="shared" si="54"/>
        <v/>
      </c>
    </row>
    <row r="884" spans="20:23" ht="15.6" x14ac:dyDescent="0.3">
      <c r="T884" s="63">
        <f t="shared" si="55"/>
        <v>2.2799999999999572</v>
      </c>
      <c r="U884" s="65">
        <f t="shared" si="52"/>
        <v>13.419999999999936</v>
      </c>
      <c r="V884" s="64">
        <f t="shared" si="53"/>
        <v>2.9654584847344161E-2</v>
      </c>
      <c r="W884" s="62" t="str">
        <f t="shared" si="54"/>
        <v/>
      </c>
    </row>
    <row r="885" spans="20:23" ht="15.6" x14ac:dyDescent="0.3">
      <c r="T885" s="63">
        <f t="shared" si="55"/>
        <v>2.285999999999957</v>
      </c>
      <c r="U885" s="65">
        <f t="shared" si="52"/>
        <v>13.428999999999935</v>
      </c>
      <c r="V885" s="64">
        <f t="shared" si="53"/>
        <v>2.9251145806357813E-2</v>
      </c>
      <c r="W885" s="62" t="str">
        <f t="shared" si="54"/>
        <v/>
      </c>
    </row>
    <row r="886" spans="20:23" ht="15.6" x14ac:dyDescent="0.3">
      <c r="T886" s="63">
        <f t="shared" si="55"/>
        <v>2.2919999999999567</v>
      </c>
      <c r="U886" s="65">
        <f t="shared" si="52"/>
        <v>13.437999999999935</v>
      </c>
      <c r="V886" s="64">
        <f t="shared" si="53"/>
        <v>2.8852156699565364E-2</v>
      </c>
      <c r="W886" s="62" t="str">
        <f t="shared" si="54"/>
        <v/>
      </c>
    </row>
    <row r="887" spans="20:23" ht="15.6" x14ac:dyDescent="0.3">
      <c r="T887" s="63">
        <f t="shared" si="55"/>
        <v>2.2979999999999565</v>
      </c>
      <c r="U887" s="65">
        <f t="shared" si="52"/>
        <v>13.446999999999935</v>
      </c>
      <c r="V887" s="64">
        <f t="shared" si="53"/>
        <v>2.8457585360116104E-2</v>
      </c>
      <c r="W887" s="62" t="str">
        <f t="shared" si="54"/>
        <v/>
      </c>
    </row>
    <row r="888" spans="20:23" ht="15.6" x14ac:dyDescent="0.3">
      <c r="T888" s="63">
        <f t="shared" si="55"/>
        <v>2.3039999999999563</v>
      </c>
      <c r="U888" s="65">
        <f t="shared" si="52"/>
        <v>13.455999999999936</v>
      </c>
      <c r="V888" s="64">
        <f t="shared" si="53"/>
        <v>2.8067399586642918E-2</v>
      </c>
      <c r="W888" s="62" t="str">
        <f t="shared" si="54"/>
        <v/>
      </c>
    </row>
    <row r="889" spans="20:23" ht="15.6" x14ac:dyDescent="0.3">
      <c r="T889" s="63">
        <f t="shared" si="55"/>
        <v>2.3099999999999561</v>
      </c>
      <c r="U889" s="65">
        <f t="shared" si="52"/>
        <v>13.464999999999934</v>
      </c>
      <c r="V889" s="64">
        <f t="shared" si="53"/>
        <v>2.7681567148339373E-2</v>
      </c>
      <c r="W889" s="62" t="str">
        <f t="shared" si="54"/>
        <v/>
      </c>
    </row>
    <row r="890" spans="20:23" ht="15.6" x14ac:dyDescent="0.3">
      <c r="T890" s="63">
        <f t="shared" si="55"/>
        <v>2.3159999999999559</v>
      </c>
      <c r="U890" s="65">
        <f t="shared" si="52"/>
        <v>13.473999999999933</v>
      </c>
      <c r="V890" s="64">
        <f t="shared" si="53"/>
        <v>2.7300055789972615E-2</v>
      </c>
      <c r="W890" s="62" t="str">
        <f t="shared" si="54"/>
        <v/>
      </c>
    </row>
    <row r="891" spans="20:23" ht="15.6" x14ac:dyDescent="0.3">
      <c r="T891" s="63">
        <f t="shared" si="55"/>
        <v>2.3219999999999557</v>
      </c>
      <c r="U891" s="65">
        <f t="shared" si="52"/>
        <v>13.482999999999933</v>
      </c>
      <c r="V891" s="64">
        <f t="shared" si="53"/>
        <v>2.6922833236831735E-2</v>
      </c>
      <c r="W891" s="62" t="str">
        <f t="shared" si="54"/>
        <v/>
      </c>
    </row>
    <row r="892" spans="20:23" ht="15.6" x14ac:dyDescent="0.3">
      <c r="T892" s="63">
        <f t="shared" si="55"/>
        <v>2.3279999999999554</v>
      </c>
      <c r="U892" s="65">
        <f t="shared" si="52"/>
        <v>13.491999999999933</v>
      </c>
      <c r="V892" s="64">
        <f t="shared" si="53"/>
        <v>2.6549867199611544E-2</v>
      </c>
      <c r="W892" s="62" t="str">
        <f t="shared" si="54"/>
        <v/>
      </c>
    </row>
    <row r="893" spans="20:23" ht="15.6" x14ac:dyDescent="0.3">
      <c r="T893" s="63">
        <f t="shared" si="55"/>
        <v>2.3339999999999552</v>
      </c>
      <c r="U893" s="65">
        <f t="shared" si="52"/>
        <v>13.500999999999934</v>
      </c>
      <c r="V893" s="64">
        <f t="shared" si="53"/>
        <v>2.6181125379231646E-2</v>
      </c>
      <c r="W893" s="62" t="str">
        <f t="shared" si="54"/>
        <v/>
      </c>
    </row>
    <row r="894" spans="20:23" ht="15.6" x14ac:dyDescent="0.3">
      <c r="T894" s="63">
        <f t="shared" si="55"/>
        <v>2.339999999999955</v>
      </c>
      <c r="U894" s="65">
        <f t="shared" si="52"/>
        <v>13.509999999999932</v>
      </c>
      <c r="V894" s="64">
        <f t="shared" si="53"/>
        <v>2.5816575471590397E-2</v>
      </c>
      <c r="W894" s="62" t="str">
        <f t="shared" si="54"/>
        <v/>
      </c>
    </row>
    <row r="895" spans="20:23" ht="15.6" x14ac:dyDescent="0.3">
      <c r="T895" s="63">
        <f t="shared" si="55"/>
        <v>2.3459999999999548</v>
      </c>
      <c r="U895" s="65">
        <f t="shared" si="52"/>
        <v>13.518999999999933</v>
      </c>
      <c r="V895" s="64">
        <f t="shared" si="53"/>
        <v>2.545618517225403E-2</v>
      </c>
      <c r="W895" s="62" t="str">
        <f t="shared" si="54"/>
        <v/>
      </c>
    </row>
    <row r="896" spans="20:23" ht="15.6" x14ac:dyDescent="0.3">
      <c r="T896" s="63">
        <f t="shared" si="55"/>
        <v>2.3519999999999546</v>
      </c>
      <c r="U896" s="65">
        <f t="shared" si="52"/>
        <v>13.527999999999931</v>
      </c>
      <c r="V896" s="64">
        <f t="shared" si="53"/>
        <v>2.5099922181080449E-2</v>
      </c>
      <c r="W896" s="62" t="str">
        <f t="shared" si="54"/>
        <v/>
      </c>
    </row>
    <row r="897" spans="20:23" ht="15.6" x14ac:dyDescent="0.3">
      <c r="T897" s="63">
        <f t="shared" si="55"/>
        <v>2.3579999999999544</v>
      </c>
      <c r="U897" s="65">
        <f t="shared" si="52"/>
        <v>13.536999999999932</v>
      </c>
      <c r="V897" s="64">
        <f t="shared" si="53"/>
        <v>2.4747754206777918E-2</v>
      </c>
      <c r="W897" s="62" t="str">
        <f t="shared" si="54"/>
        <v/>
      </c>
    </row>
    <row r="898" spans="20:23" ht="15.6" x14ac:dyDescent="0.3">
      <c r="T898" s="63">
        <f t="shared" si="55"/>
        <v>2.3639999999999541</v>
      </c>
      <c r="U898" s="65">
        <f t="shared" si="52"/>
        <v>13.545999999999932</v>
      </c>
      <c r="V898" s="64">
        <f t="shared" si="53"/>
        <v>2.4399648971398409E-2</v>
      </c>
      <c r="W898" s="62" t="str">
        <f t="shared" si="54"/>
        <v/>
      </c>
    </row>
    <row r="899" spans="20:23" ht="15.6" x14ac:dyDescent="0.3">
      <c r="T899" s="63">
        <f t="shared" si="55"/>
        <v>2.3699999999999539</v>
      </c>
      <c r="U899" s="65">
        <f t="shared" si="52"/>
        <v>13.55499999999993</v>
      </c>
      <c r="V899" s="64">
        <f t="shared" si="53"/>
        <v>2.4055574214765597E-2</v>
      </c>
      <c r="W899" s="62" t="str">
        <f t="shared" si="54"/>
        <v/>
      </c>
    </row>
    <row r="900" spans="20:23" ht="15.6" x14ac:dyDescent="0.3">
      <c r="T900" s="63">
        <f t="shared" si="55"/>
        <v>2.3759999999999537</v>
      </c>
      <c r="U900" s="65">
        <f t="shared" si="52"/>
        <v>13.563999999999931</v>
      </c>
      <c r="V900" s="64">
        <f t="shared" si="53"/>
        <v>2.3715497698837459E-2</v>
      </c>
      <c r="W900" s="62" t="str">
        <f t="shared" si="54"/>
        <v/>
      </c>
    </row>
    <row r="901" spans="20:23" ht="15.6" x14ac:dyDescent="0.3">
      <c r="T901" s="63">
        <f t="shared" si="55"/>
        <v>2.3819999999999535</v>
      </c>
      <c r="U901" s="65">
        <f t="shared" ref="U901:U964" si="56">$I$2+T901*$M$2</f>
        <v>13.572999999999929</v>
      </c>
      <c r="V901" s="64">
        <f t="shared" ref="V901:V964" si="57">_xlfn.NORM.S.DIST(T901,0)</f>
        <v>2.3379387212003507E-2</v>
      </c>
      <c r="W901" s="62" t="str">
        <f t="shared" ref="W901:W964" si="58">IF(AND(U901&gt;=$R$2,U901&lt;=$S$2),V901,"")</f>
        <v/>
      </c>
    </row>
    <row r="902" spans="20:23" ht="15.6" x14ac:dyDescent="0.3">
      <c r="T902" s="63">
        <f t="shared" ref="T902:T965" si="59">T901+0.006</f>
        <v>2.3879999999999533</v>
      </c>
      <c r="U902" s="65">
        <f t="shared" si="56"/>
        <v>13.58199999999993</v>
      </c>
      <c r="V902" s="64">
        <f t="shared" si="57"/>
        <v>2.3047210573316598E-2</v>
      </c>
      <c r="W902" s="62" t="str">
        <f t="shared" si="58"/>
        <v/>
      </c>
    </row>
    <row r="903" spans="20:23" ht="15.6" x14ac:dyDescent="0.3">
      <c r="T903" s="63">
        <f t="shared" si="59"/>
        <v>2.3939999999999531</v>
      </c>
      <c r="U903" s="65">
        <f t="shared" si="56"/>
        <v>13.59099999999993</v>
      </c>
      <c r="V903" s="64">
        <f t="shared" si="57"/>
        <v>2.2718935636659388E-2</v>
      </c>
      <c r="W903" s="62" t="str">
        <f t="shared" si="58"/>
        <v/>
      </c>
    </row>
    <row r="904" spans="20:23" ht="15.6" x14ac:dyDescent="0.3">
      <c r="T904" s="63">
        <f t="shared" si="59"/>
        <v>2.3999999999999528</v>
      </c>
      <c r="U904" s="65">
        <f t="shared" si="56"/>
        <v>13.59999999999993</v>
      </c>
      <c r="V904" s="64">
        <f t="shared" si="57"/>
        <v>2.2394530294845436E-2</v>
      </c>
      <c r="W904" s="62" t="str">
        <f t="shared" si="58"/>
        <v/>
      </c>
    </row>
    <row r="905" spans="20:23" ht="15.6" x14ac:dyDescent="0.3">
      <c r="T905" s="63">
        <f t="shared" si="59"/>
        <v>2.4059999999999526</v>
      </c>
      <c r="U905" s="65">
        <f t="shared" si="56"/>
        <v>13.608999999999929</v>
      </c>
      <c r="V905" s="64">
        <f t="shared" si="57"/>
        <v>2.2073962483654969E-2</v>
      </c>
      <c r="W905" s="62" t="str">
        <f t="shared" si="58"/>
        <v/>
      </c>
    </row>
    <row r="906" spans="20:23" ht="15.6" x14ac:dyDescent="0.3">
      <c r="T906" s="63">
        <f t="shared" si="59"/>
        <v>2.4119999999999524</v>
      </c>
      <c r="U906" s="65">
        <f t="shared" si="56"/>
        <v>13.617999999999927</v>
      </c>
      <c r="V906" s="64">
        <f t="shared" si="57"/>
        <v>2.1757200185805466E-2</v>
      </c>
      <c r="W906" s="62" t="str">
        <f t="shared" si="58"/>
        <v/>
      </c>
    </row>
    <row r="907" spans="20:23" ht="15.6" x14ac:dyDescent="0.3">
      <c r="T907" s="63">
        <f t="shared" si="59"/>
        <v>2.4179999999999522</v>
      </c>
      <c r="U907" s="65">
        <f t="shared" si="56"/>
        <v>13.626999999999928</v>
      </c>
      <c r="V907" s="64">
        <f t="shared" si="57"/>
        <v>2.1444211434857065E-2</v>
      </c>
      <c r="W907" s="62" t="str">
        <f t="shared" si="58"/>
        <v/>
      </c>
    </row>
    <row r="908" spans="20:23" ht="15.6" x14ac:dyDescent="0.3">
      <c r="T908" s="63">
        <f t="shared" si="59"/>
        <v>2.423999999999952</v>
      </c>
      <c r="U908" s="65">
        <f t="shared" si="56"/>
        <v>13.635999999999928</v>
      </c>
      <c r="V908" s="64">
        <f t="shared" si="57"/>
        <v>2.1134964319052936E-2</v>
      </c>
      <c r="W908" s="62" t="str">
        <f t="shared" si="58"/>
        <v/>
      </c>
    </row>
    <row r="909" spans="20:23" ht="15.6" x14ac:dyDescent="0.3">
      <c r="T909" s="63">
        <f t="shared" si="59"/>
        <v>2.4299999999999518</v>
      </c>
      <c r="U909" s="65">
        <f t="shared" si="56"/>
        <v>13.644999999999929</v>
      </c>
      <c r="V909" s="64">
        <f t="shared" si="57"/>
        <v>2.0829426985094639E-2</v>
      </c>
      <c r="W909" s="62" t="str">
        <f t="shared" si="58"/>
        <v/>
      </c>
    </row>
    <row r="910" spans="20:23" ht="15.6" x14ac:dyDescent="0.3">
      <c r="T910" s="63">
        <f t="shared" si="59"/>
        <v>2.4359999999999515</v>
      </c>
      <c r="U910" s="65">
        <f t="shared" si="56"/>
        <v>13.653999999999927</v>
      </c>
      <c r="V910" s="64">
        <f t="shared" si="57"/>
        <v>2.0527567641852706E-2</v>
      </c>
      <c r="W910" s="62" t="str">
        <f t="shared" si="58"/>
        <v/>
      </c>
    </row>
    <row r="911" spans="20:23" ht="15.6" x14ac:dyDescent="0.3">
      <c r="T911" s="63">
        <f t="shared" si="59"/>
        <v>2.4419999999999513</v>
      </c>
      <c r="U911" s="65">
        <f t="shared" si="56"/>
        <v>13.662999999999927</v>
      </c>
      <c r="V911" s="64">
        <f t="shared" si="57"/>
        <v>2.0229354564012609E-2</v>
      </c>
      <c r="W911" s="62" t="str">
        <f t="shared" si="58"/>
        <v/>
      </c>
    </row>
    <row r="912" spans="20:23" ht="15.6" x14ac:dyDescent="0.3">
      <c r="T912" s="63">
        <f t="shared" si="59"/>
        <v>2.4479999999999511</v>
      </c>
      <c r="U912" s="65">
        <f t="shared" si="56"/>
        <v>13.671999999999926</v>
      </c>
      <c r="V912" s="64">
        <f t="shared" si="57"/>
        <v>1.993475609565603E-2</v>
      </c>
      <c r="W912" s="62" t="str">
        <f t="shared" si="58"/>
        <v/>
      </c>
    </row>
    <row r="913" spans="20:23" ht="15.6" x14ac:dyDescent="0.3">
      <c r="T913" s="63">
        <f t="shared" si="59"/>
        <v>2.4539999999999509</v>
      </c>
      <c r="U913" s="65">
        <f t="shared" si="56"/>
        <v>13.680999999999926</v>
      </c>
      <c r="V913" s="64">
        <f t="shared" si="57"/>
        <v>1.9643740653777927E-2</v>
      </c>
      <c r="W913" s="62" t="str">
        <f t="shared" si="58"/>
        <v/>
      </c>
    </row>
    <row r="914" spans="20:23" ht="15.6" x14ac:dyDescent="0.3">
      <c r="T914" s="63">
        <f t="shared" si="59"/>
        <v>2.4599999999999507</v>
      </c>
      <c r="U914" s="65">
        <f t="shared" si="56"/>
        <v>13.689999999999927</v>
      </c>
      <c r="V914" s="64">
        <f t="shared" si="57"/>
        <v>1.935627673173931E-2</v>
      </c>
      <c r="W914" s="62" t="str">
        <f t="shared" si="58"/>
        <v/>
      </c>
    </row>
    <row r="915" spans="20:23" ht="15.6" x14ac:dyDescent="0.3">
      <c r="T915" s="63">
        <f t="shared" si="59"/>
        <v>2.4659999999999505</v>
      </c>
      <c r="U915" s="65">
        <f t="shared" si="56"/>
        <v>13.698999999999925</v>
      </c>
      <c r="V915" s="64">
        <f t="shared" si="57"/>
        <v>1.9072332902656093E-2</v>
      </c>
      <c r="W915" s="62" t="str">
        <f t="shared" si="58"/>
        <v/>
      </c>
    </row>
    <row r="916" spans="20:23" ht="15.6" x14ac:dyDescent="0.3">
      <c r="T916" s="63">
        <f t="shared" si="59"/>
        <v>2.4719999999999502</v>
      </c>
      <c r="U916" s="65">
        <f t="shared" si="56"/>
        <v>13.707999999999926</v>
      </c>
      <c r="V916" s="64">
        <f t="shared" si="57"/>
        <v>1.8791877822724151E-2</v>
      </c>
      <c r="W916" s="62" t="str">
        <f t="shared" si="58"/>
        <v/>
      </c>
    </row>
    <row r="917" spans="20:23" ht="15.6" x14ac:dyDescent="0.3">
      <c r="T917" s="63">
        <f t="shared" si="59"/>
        <v>2.47799999999995</v>
      </c>
      <c r="U917" s="65">
        <f t="shared" si="56"/>
        <v>13.716999999999924</v>
      </c>
      <c r="V917" s="64">
        <f t="shared" si="57"/>
        <v>1.8514880234480766E-2</v>
      </c>
      <c r="W917" s="62" t="str">
        <f t="shared" si="58"/>
        <v/>
      </c>
    </row>
    <row r="918" spans="20:23" ht="15.6" x14ac:dyDescent="0.3">
      <c r="T918" s="63">
        <f t="shared" si="59"/>
        <v>2.4839999999999498</v>
      </c>
      <c r="U918" s="65">
        <f t="shared" si="56"/>
        <v>13.725999999999924</v>
      </c>
      <c r="V918" s="64">
        <f t="shared" si="57"/>
        <v>1.8241308970002826E-2</v>
      </c>
      <c r="W918" s="62" t="str">
        <f t="shared" si="58"/>
        <v/>
      </c>
    </row>
    <row r="919" spans="20:23" ht="15.6" x14ac:dyDescent="0.3">
      <c r="T919" s="63">
        <f t="shared" si="59"/>
        <v>2.4899999999999496</v>
      </c>
      <c r="U919" s="65">
        <f t="shared" si="56"/>
        <v>13.734999999999925</v>
      </c>
      <c r="V919" s="64">
        <f t="shared" si="57"/>
        <v>1.7971132954041898E-2</v>
      </c>
      <c r="W919" s="62" t="str">
        <f t="shared" si="58"/>
        <v/>
      </c>
    </row>
    <row r="920" spans="20:23" ht="15.6" x14ac:dyDescent="0.3">
      <c r="T920" s="63">
        <f t="shared" si="59"/>
        <v>2.4959999999999494</v>
      </c>
      <c r="U920" s="65">
        <f t="shared" si="56"/>
        <v>13.743999999999925</v>
      </c>
      <c r="V920" s="64">
        <f t="shared" si="57"/>
        <v>1.7704321207096453E-2</v>
      </c>
      <c r="W920" s="62" t="str">
        <f t="shared" si="58"/>
        <v/>
      </c>
    </row>
    <row r="921" spans="20:23" ht="15.6" x14ac:dyDescent="0.3">
      <c r="T921" s="63">
        <f t="shared" si="59"/>
        <v>2.5019999999999492</v>
      </c>
      <c r="U921" s="65">
        <f t="shared" si="56"/>
        <v>13.752999999999924</v>
      </c>
      <c r="V921" s="64">
        <f t="shared" si="57"/>
        <v>1.7440842848421588E-2</v>
      </c>
      <c r="W921" s="62" t="str">
        <f t="shared" si="58"/>
        <v/>
      </c>
    </row>
    <row r="922" spans="20:23" ht="15.6" x14ac:dyDescent="0.3">
      <c r="T922" s="63">
        <f t="shared" si="59"/>
        <v>2.5079999999999489</v>
      </c>
      <c r="U922" s="65">
        <f t="shared" si="56"/>
        <v>13.761999999999922</v>
      </c>
      <c r="V922" s="64">
        <f t="shared" si="57"/>
        <v>1.7180667098976459E-2</v>
      </c>
      <c r="W922" s="62" t="str">
        <f t="shared" si="58"/>
        <v/>
      </c>
    </row>
    <row r="923" spans="20:23" ht="15.6" x14ac:dyDescent="0.3">
      <c r="T923" s="63">
        <f t="shared" si="59"/>
        <v>2.5139999999999487</v>
      </c>
      <c r="U923" s="65">
        <f t="shared" si="56"/>
        <v>13.770999999999923</v>
      </c>
      <c r="V923" s="64">
        <f t="shared" si="57"/>
        <v>1.6923763284309706E-2</v>
      </c>
      <c r="W923" s="62" t="str">
        <f t="shared" si="58"/>
        <v/>
      </c>
    </row>
    <row r="924" spans="20:23" ht="15.6" x14ac:dyDescent="0.3">
      <c r="T924" s="63">
        <f t="shared" si="59"/>
        <v>2.5199999999999485</v>
      </c>
      <c r="U924" s="65">
        <f t="shared" si="56"/>
        <v>13.779999999999923</v>
      </c>
      <c r="V924" s="64">
        <f t="shared" si="57"/>
        <v>1.6670100837383225E-2</v>
      </c>
      <c r="W924" s="62" t="str">
        <f t="shared" si="58"/>
        <v/>
      </c>
    </row>
    <row r="925" spans="20:23" ht="15.6" x14ac:dyDescent="0.3">
      <c r="T925" s="63">
        <f t="shared" si="59"/>
        <v>2.5259999999999483</v>
      </c>
      <c r="U925" s="65">
        <f t="shared" si="56"/>
        <v>13.788999999999923</v>
      </c>
      <c r="V925" s="64">
        <f t="shared" si="57"/>
        <v>1.6419649301334563E-2</v>
      </c>
      <c r="W925" s="62" t="str">
        <f t="shared" si="58"/>
        <v/>
      </c>
    </row>
    <row r="926" spans="20:23" ht="15.6" x14ac:dyDescent="0.3">
      <c r="T926" s="63">
        <f t="shared" si="59"/>
        <v>2.5319999999999481</v>
      </c>
      <c r="U926" s="65">
        <f t="shared" si="56"/>
        <v>13.797999999999922</v>
      </c>
      <c r="V926" s="64">
        <f t="shared" si="57"/>
        <v>1.6172378332178314E-2</v>
      </c>
      <c r="W926" s="62" t="str">
        <f t="shared" si="58"/>
        <v/>
      </c>
    </row>
    <row r="927" spans="20:23" ht="15.6" x14ac:dyDescent="0.3">
      <c r="T927" s="63">
        <f t="shared" si="59"/>
        <v>2.5379999999999479</v>
      </c>
      <c r="U927" s="65">
        <f t="shared" si="56"/>
        <v>13.806999999999922</v>
      </c>
      <c r="V927" s="64">
        <f t="shared" si="57"/>
        <v>1.592825770144677E-2</v>
      </c>
      <c r="W927" s="62" t="str">
        <f t="shared" si="58"/>
        <v/>
      </c>
    </row>
    <row r="928" spans="20:23" ht="15.6" x14ac:dyDescent="0.3">
      <c r="T928" s="63">
        <f t="shared" si="59"/>
        <v>2.5439999999999476</v>
      </c>
      <c r="U928" s="65">
        <f t="shared" si="56"/>
        <v>13.815999999999921</v>
      </c>
      <c r="V928" s="64">
        <f t="shared" si="57"/>
        <v>1.5687257298770203E-2</v>
      </c>
      <c r="W928" s="62" t="str">
        <f t="shared" si="58"/>
        <v/>
      </c>
    </row>
    <row r="929" spans="20:23" ht="15.6" x14ac:dyDescent="0.3">
      <c r="T929" s="63">
        <f t="shared" si="59"/>
        <v>2.5499999999999474</v>
      </c>
      <c r="U929" s="65">
        <f t="shared" si="56"/>
        <v>13.824999999999921</v>
      </c>
      <c r="V929" s="64">
        <f t="shared" si="57"/>
        <v>1.5449347134397239E-2</v>
      </c>
      <c r="W929" s="62" t="str">
        <f t="shared" si="58"/>
        <v/>
      </c>
    </row>
    <row r="930" spans="20:23" ht="15.6" x14ac:dyDescent="0.3">
      <c r="T930" s="63">
        <f t="shared" si="59"/>
        <v>2.5559999999999472</v>
      </c>
      <c r="U930" s="65">
        <f t="shared" si="56"/>
        <v>13.833999999999921</v>
      </c>
      <c r="V930" s="64">
        <f t="shared" si="57"/>
        <v>1.5214497341655491E-2</v>
      </c>
      <c r="W930" s="62" t="str">
        <f t="shared" si="58"/>
        <v/>
      </c>
    </row>
    <row r="931" spans="20:23" ht="15.6" x14ac:dyDescent="0.3">
      <c r="T931" s="63">
        <f t="shared" si="59"/>
        <v>2.561999999999947</v>
      </c>
      <c r="U931" s="65">
        <f t="shared" si="56"/>
        <v>13.84299999999992</v>
      </c>
      <c r="V931" s="64">
        <f t="shared" si="57"/>
        <v>1.4982678179352962E-2</v>
      </c>
      <c r="W931" s="62" t="str">
        <f t="shared" si="58"/>
        <v/>
      </c>
    </row>
    <row r="932" spans="20:23" ht="15.6" x14ac:dyDescent="0.3">
      <c r="T932" s="63">
        <f t="shared" si="59"/>
        <v>2.5679999999999468</v>
      </c>
      <c r="U932" s="65">
        <f t="shared" si="56"/>
        <v>13.85199999999992</v>
      </c>
      <c r="V932" s="64">
        <f t="shared" si="57"/>
        <v>1.4753860034120651E-2</v>
      </c>
      <c r="W932" s="62" t="str">
        <f t="shared" si="58"/>
        <v/>
      </c>
    </row>
    <row r="933" spans="20:23" ht="15.6" x14ac:dyDescent="0.3">
      <c r="T933" s="63">
        <f t="shared" si="59"/>
        <v>2.5739999999999466</v>
      </c>
      <c r="U933" s="65">
        <f t="shared" si="56"/>
        <v>13.860999999999919</v>
      </c>
      <c r="V933" s="64">
        <f t="shared" si="57"/>
        <v>1.4528013422696559E-2</v>
      </c>
      <c r="W933" s="62" t="str">
        <f t="shared" si="58"/>
        <v/>
      </c>
    </row>
    <row r="934" spans="20:23" ht="15.6" x14ac:dyDescent="0.3">
      <c r="T934" s="63">
        <f t="shared" si="59"/>
        <v>2.5799999999999463</v>
      </c>
      <c r="U934" s="65">
        <f t="shared" si="56"/>
        <v>13.869999999999919</v>
      </c>
      <c r="V934" s="64">
        <f t="shared" si="57"/>
        <v>1.4305108994151673E-2</v>
      </c>
      <c r="W934" s="62" t="str">
        <f t="shared" si="58"/>
        <v/>
      </c>
    </row>
    <row r="935" spans="20:23" ht="15.6" x14ac:dyDescent="0.3">
      <c r="T935" s="63">
        <f t="shared" si="59"/>
        <v>2.5859999999999461</v>
      </c>
      <c r="U935" s="65">
        <f t="shared" si="56"/>
        <v>13.87899999999992</v>
      </c>
      <c r="V935" s="64">
        <f t="shared" si="57"/>
        <v>1.4085117532058303E-2</v>
      </c>
      <c r="W935" s="62" t="str">
        <f t="shared" si="58"/>
        <v/>
      </c>
    </row>
    <row r="936" spans="20:23" ht="15.6" x14ac:dyDescent="0.3">
      <c r="T936" s="63">
        <f t="shared" si="59"/>
        <v>2.5919999999999459</v>
      </c>
      <c r="U936" s="65">
        <f t="shared" si="56"/>
        <v>13.88799999999992</v>
      </c>
      <c r="V936" s="64">
        <f t="shared" si="57"/>
        <v>1.3868009956601125E-2</v>
      </c>
      <c r="W936" s="62" t="str">
        <f t="shared" si="58"/>
        <v/>
      </c>
    </row>
    <row r="937" spans="20:23" ht="15.6" x14ac:dyDescent="0.3">
      <c r="T937" s="63">
        <f t="shared" si="59"/>
        <v>2.5979999999999457</v>
      </c>
      <c r="U937" s="65">
        <f t="shared" si="56"/>
        <v>13.896999999999919</v>
      </c>
      <c r="V937" s="64">
        <f t="shared" si="57"/>
        <v>1.3653757326631381E-2</v>
      </c>
      <c r="W937" s="62" t="str">
        <f t="shared" si="58"/>
        <v/>
      </c>
    </row>
    <row r="938" spans="20:23" ht="15.6" x14ac:dyDescent="0.3">
      <c r="T938" s="63">
        <f t="shared" si="59"/>
        <v>2.6039999999999455</v>
      </c>
      <c r="U938" s="65">
        <f t="shared" si="56"/>
        <v>13.905999999999917</v>
      </c>
      <c r="V938" s="64">
        <f t="shared" si="57"/>
        <v>1.3442330841664761E-2</v>
      </c>
      <c r="W938" s="62" t="str">
        <f t="shared" si="58"/>
        <v/>
      </c>
    </row>
    <row r="939" spans="20:23" ht="15.6" x14ac:dyDescent="0.3">
      <c r="T939" s="63">
        <f t="shared" si="59"/>
        <v>2.6099999999999453</v>
      </c>
      <c r="U939" s="65">
        <f t="shared" si="56"/>
        <v>13.914999999999917</v>
      </c>
      <c r="V939" s="64">
        <f t="shared" si="57"/>
        <v>1.323370184382326E-2</v>
      </c>
      <c r="W939" s="62" t="str">
        <f t="shared" si="58"/>
        <v/>
      </c>
    </row>
    <row r="940" spans="20:23" ht="15.6" x14ac:dyDescent="0.3">
      <c r="T940" s="63">
        <f t="shared" si="59"/>
        <v>2.615999999999945</v>
      </c>
      <c r="U940" s="65">
        <f t="shared" si="56"/>
        <v>13.923999999999918</v>
      </c>
      <c r="V940" s="64">
        <f t="shared" si="57"/>
        <v>1.3027841819721544E-2</v>
      </c>
      <c r="W940" s="62" t="str">
        <f t="shared" si="58"/>
        <v/>
      </c>
    </row>
    <row r="941" spans="20:23" ht="15.6" x14ac:dyDescent="0.3">
      <c r="T941" s="63">
        <f t="shared" si="59"/>
        <v>2.6219999999999448</v>
      </c>
      <c r="U941" s="65">
        <f t="shared" si="56"/>
        <v>13.932999999999918</v>
      </c>
      <c r="V941" s="64">
        <f t="shared" si="57"/>
        <v>1.2824722402298303E-2</v>
      </c>
      <c r="W941" s="62" t="str">
        <f t="shared" si="58"/>
        <v/>
      </c>
    </row>
    <row r="942" spans="20:23" ht="15.6" x14ac:dyDescent="0.3">
      <c r="T942" s="63">
        <f t="shared" si="59"/>
        <v>2.6279999999999446</v>
      </c>
      <c r="U942" s="65">
        <f t="shared" si="56"/>
        <v>13.941999999999917</v>
      </c>
      <c r="V942" s="64">
        <f t="shared" si="57"/>
        <v>1.2624315372592983E-2</v>
      </c>
      <c r="W942" s="62" t="str">
        <f t="shared" si="58"/>
        <v/>
      </c>
    </row>
    <row r="943" spans="20:23" ht="15.6" x14ac:dyDescent="0.3">
      <c r="T943" s="63">
        <f t="shared" si="59"/>
        <v>2.6339999999999444</v>
      </c>
      <c r="U943" s="65">
        <f t="shared" si="56"/>
        <v>13.950999999999917</v>
      </c>
      <c r="V943" s="64">
        <f t="shared" si="57"/>
        <v>1.2426592661468417E-2</v>
      </c>
      <c r="W943" s="62" t="str">
        <f t="shared" si="58"/>
        <v/>
      </c>
    </row>
    <row r="944" spans="20:23" ht="15.6" x14ac:dyDescent="0.3">
      <c r="T944" s="63">
        <f t="shared" si="59"/>
        <v>2.6399999999999442</v>
      </c>
      <c r="U944" s="65">
        <f t="shared" si="56"/>
        <v>13.959999999999916</v>
      </c>
      <c r="V944" s="64">
        <f t="shared" si="57"/>
        <v>1.2231526351279779E-2</v>
      </c>
      <c r="W944" s="62" t="str">
        <f t="shared" si="58"/>
        <v/>
      </c>
    </row>
    <row r="945" spans="20:23" ht="15.6" x14ac:dyDescent="0.3">
      <c r="T945" s="63">
        <f t="shared" si="59"/>
        <v>2.645999999999944</v>
      </c>
      <c r="U945" s="65">
        <f t="shared" si="56"/>
        <v>13.968999999999916</v>
      </c>
      <c r="V945" s="64">
        <f t="shared" si="57"/>
        <v>1.2039088677490435E-2</v>
      </c>
      <c r="W945" s="62" t="str">
        <f t="shared" si="58"/>
        <v/>
      </c>
    </row>
    <row r="946" spans="20:23" ht="15.6" x14ac:dyDescent="0.3">
      <c r="T946" s="63">
        <f t="shared" si="59"/>
        <v>2.6519999999999437</v>
      </c>
      <c r="U946" s="65">
        <f t="shared" si="56"/>
        <v>13.977999999999916</v>
      </c>
      <c r="V946" s="64">
        <f t="shared" si="57"/>
        <v>1.1849252030235059E-2</v>
      </c>
      <c r="W946" s="62" t="str">
        <f t="shared" si="58"/>
        <v/>
      </c>
    </row>
    <row r="947" spans="20:23" ht="15.6" x14ac:dyDescent="0.3">
      <c r="T947" s="63">
        <f t="shared" si="59"/>
        <v>2.6579999999999435</v>
      </c>
      <c r="U947" s="65">
        <f t="shared" si="56"/>
        <v>13.986999999999915</v>
      </c>
      <c r="V947" s="64">
        <f t="shared" si="57"/>
        <v>1.1661988955830586E-2</v>
      </c>
      <c r="W947" s="62" t="str">
        <f t="shared" si="58"/>
        <v/>
      </c>
    </row>
    <row r="948" spans="20:23" ht="15.6" x14ac:dyDescent="0.3">
      <c r="T948" s="63">
        <f t="shared" si="59"/>
        <v>2.6639999999999433</v>
      </c>
      <c r="U948" s="65">
        <f t="shared" si="56"/>
        <v>13.995999999999915</v>
      </c>
      <c r="V948" s="64">
        <f t="shared" si="57"/>
        <v>1.1477272158235489E-2</v>
      </c>
      <c r="W948" s="62" t="str">
        <f t="shared" si="58"/>
        <v/>
      </c>
    </row>
    <row r="949" spans="20:23" ht="15.6" x14ac:dyDescent="0.3">
      <c r="T949" s="63">
        <f t="shared" si="59"/>
        <v>2.6699999999999431</v>
      </c>
      <c r="U949" s="65">
        <f t="shared" si="56"/>
        <v>14.004999999999914</v>
      </c>
      <c r="V949" s="64">
        <f t="shared" si="57"/>
        <v>1.1295074500457851E-2</v>
      </c>
      <c r="W949" s="62" t="str">
        <f t="shared" si="58"/>
        <v/>
      </c>
    </row>
    <row r="950" spans="20:23" ht="15.6" x14ac:dyDescent="0.3">
      <c r="T950" s="63">
        <f t="shared" si="59"/>
        <v>2.6759999999999429</v>
      </c>
      <c r="U950" s="65">
        <f t="shared" si="56"/>
        <v>14.013999999999914</v>
      </c>
      <c r="V950" s="64">
        <f t="shared" si="57"/>
        <v>1.111536900591276E-2</v>
      </c>
      <c r="W950" s="62" t="str">
        <f t="shared" si="58"/>
        <v/>
      </c>
    </row>
    <row r="951" spans="20:23" ht="15.6" x14ac:dyDescent="0.3">
      <c r="T951" s="63">
        <f t="shared" si="59"/>
        <v>2.6819999999999427</v>
      </c>
      <c r="U951" s="65">
        <f t="shared" si="56"/>
        <v>14.022999999999914</v>
      </c>
      <c r="V951" s="64">
        <f t="shared" si="57"/>
        <v>1.0938128859729555E-2</v>
      </c>
      <c r="W951" s="62" t="str">
        <f t="shared" si="58"/>
        <v/>
      </c>
    </row>
    <row r="952" spans="20:23" ht="15.6" x14ac:dyDescent="0.3">
      <c r="T952" s="63">
        <f t="shared" si="59"/>
        <v>2.6879999999999424</v>
      </c>
      <c r="U952" s="65">
        <f t="shared" si="56"/>
        <v>14.031999999999915</v>
      </c>
      <c r="V952" s="64">
        <f t="shared" si="57"/>
        <v>1.0763327410009411E-2</v>
      </c>
      <c r="W952" s="62" t="str">
        <f t="shared" si="58"/>
        <v/>
      </c>
    </row>
    <row r="953" spans="20:23" ht="15.6" x14ac:dyDescent="0.3">
      <c r="T953" s="63">
        <f t="shared" si="59"/>
        <v>2.6939999999999422</v>
      </c>
      <c r="U953" s="65">
        <f t="shared" si="56"/>
        <v>14.040999999999913</v>
      </c>
      <c r="V953" s="64">
        <f t="shared" si="57"/>
        <v>1.0590938169033772E-2</v>
      </c>
      <c r="W953" s="62" t="str">
        <f t="shared" si="58"/>
        <v/>
      </c>
    </row>
    <row r="954" spans="20:23" ht="15.6" x14ac:dyDescent="0.3">
      <c r="T954" s="63">
        <f t="shared" si="59"/>
        <v>2.699999999999942</v>
      </c>
      <c r="U954" s="65">
        <f t="shared" si="56"/>
        <v>14.049999999999912</v>
      </c>
      <c r="V954" s="64">
        <f t="shared" si="57"/>
        <v>1.0420934814424227E-2</v>
      </c>
      <c r="W954" s="62" t="str">
        <f t="shared" si="58"/>
        <v/>
      </c>
    </row>
    <row r="955" spans="20:23" ht="15.6" x14ac:dyDescent="0.3">
      <c r="T955" s="63">
        <f t="shared" si="59"/>
        <v>2.7059999999999418</v>
      </c>
      <c r="U955" s="65">
        <f t="shared" si="56"/>
        <v>14.058999999999912</v>
      </c>
      <c r="V955" s="64">
        <f t="shared" si="57"/>
        <v>1.0253291190254256E-2</v>
      </c>
      <c r="W955" s="62" t="str">
        <f t="shared" si="58"/>
        <v/>
      </c>
    </row>
    <row r="956" spans="20:23" ht="15.6" x14ac:dyDescent="0.3">
      <c r="T956" s="63">
        <f t="shared" si="59"/>
        <v>2.7119999999999416</v>
      </c>
      <c r="U956" s="65">
        <f t="shared" si="56"/>
        <v>14.067999999999913</v>
      </c>
      <c r="V956" s="64">
        <f t="shared" si="57"/>
        <v>1.0087981308113484E-2</v>
      </c>
      <c r="W956" s="62" t="str">
        <f t="shared" si="58"/>
        <v/>
      </c>
    </row>
    <row r="957" spans="20:23" ht="15.6" x14ac:dyDescent="0.3">
      <c r="T957" s="63">
        <f t="shared" si="59"/>
        <v>2.7179999999999414</v>
      </c>
      <c r="U957" s="65">
        <f t="shared" si="56"/>
        <v>14.076999999999913</v>
      </c>
      <c r="V957" s="64">
        <f t="shared" si="57"/>
        <v>9.9249793481248558E-3</v>
      </c>
      <c r="W957" s="62" t="str">
        <f t="shared" si="58"/>
        <v/>
      </c>
    </row>
    <row r="958" spans="20:23" ht="15.6" x14ac:dyDescent="0.3">
      <c r="T958" s="63">
        <f t="shared" si="59"/>
        <v>2.7239999999999411</v>
      </c>
      <c r="U958" s="65">
        <f t="shared" si="56"/>
        <v>14.085999999999911</v>
      </c>
      <c r="V958" s="64">
        <f t="shared" si="57"/>
        <v>9.764259659915427E-3</v>
      </c>
      <c r="W958" s="62" t="str">
        <f t="shared" si="58"/>
        <v/>
      </c>
    </row>
    <row r="959" spans="20:23" ht="15.6" x14ac:dyDescent="0.3">
      <c r="T959" s="63">
        <f t="shared" si="59"/>
        <v>2.7299999999999409</v>
      </c>
      <c r="U959" s="65">
        <f t="shared" si="56"/>
        <v>14.094999999999912</v>
      </c>
      <c r="V959" s="64">
        <f t="shared" si="57"/>
        <v>9.6057967635411363E-3</v>
      </c>
      <c r="W959" s="62" t="str">
        <f t="shared" si="58"/>
        <v/>
      </c>
    </row>
    <row r="960" spans="20:23" ht="15.6" x14ac:dyDescent="0.3">
      <c r="T960" s="63">
        <f t="shared" si="59"/>
        <v>2.7359999999999407</v>
      </c>
      <c r="U960" s="65">
        <f t="shared" si="56"/>
        <v>14.10399999999991</v>
      </c>
      <c r="V960" s="64">
        <f t="shared" si="57"/>
        <v>9.4495653503662552E-3</v>
      </c>
      <c r="W960" s="62" t="str">
        <f t="shared" si="58"/>
        <v/>
      </c>
    </row>
    <row r="961" spans="20:23" ht="15.6" x14ac:dyDescent="0.3">
      <c r="T961" s="63">
        <f t="shared" si="59"/>
        <v>2.7419999999999405</v>
      </c>
      <c r="U961" s="65">
        <f t="shared" si="56"/>
        <v>14.112999999999911</v>
      </c>
      <c r="V961" s="64">
        <f t="shared" si="57"/>
        <v>9.2955402838979691E-3</v>
      </c>
      <c r="W961" s="62" t="str">
        <f t="shared" si="58"/>
        <v/>
      </c>
    </row>
    <row r="962" spans="20:23" ht="15.6" x14ac:dyDescent="0.3">
      <c r="T962" s="63">
        <f t="shared" si="59"/>
        <v>2.7479999999999403</v>
      </c>
      <c r="U962" s="65">
        <f t="shared" si="56"/>
        <v>14.121999999999911</v>
      </c>
      <c r="V962" s="64">
        <f t="shared" si="57"/>
        <v>9.1436966005766611E-3</v>
      </c>
      <c r="W962" s="62" t="str">
        <f t="shared" si="58"/>
        <v/>
      </c>
    </row>
    <row r="963" spans="20:23" ht="15.6" x14ac:dyDescent="0.3">
      <c r="T963" s="63">
        <f t="shared" si="59"/>
        <v>2.7539999999999401</v>
      </c>
      <c r="U963" s="65">
        <f t="shared" si="56"/>
        <v>14.13099999999991</v>
      </c>
      <c r="V963" s="64">
        <f t="shared" si="57"/>
        <v>8.9940095105224809E-3</v>
      </c>
      <c r="W963" s="62" t="str">
        <f t="shared" si="58"/>
        <v/>
      </c>
    </row>
    <row r="964" spans="20:23" ht="15.6" x14ac:dyDescent="0.3">
      <c r="T964" s="63">
        <f t="shared" si="59"/>
        <v>2.7599999999999398</v>
      </c>
      <c r="U964" s="65">
        <f t="shared" si="56"/>
        <v>14.13999999999991</v>
      </c>
      <c r="V964" s="64">
        <f t="shared" si="57"/>
        <v>8.8464543982386921E-3</v>
      </c>
      <c r="W964" s="62" t="str">
        <f t="shared" si="58"/>
        <v/>
      </c>
    </row>
    <row r="965" spans="20:23" ht="15.6" x14ac:dyDescent="0.3">
      <c r="T965" s="63">
        <f t="shared" si="59"/>
        <v>2.7659999999999396</v>
      </c>
      <c r="U965" s="65">
        <f t="shared" ref="U965:U1004" si="60">$I$2+T965*$M$2</f>
        <v>14.148999999999909</v>
      </c>
      <c r="V965" s="64">
        <f t="shared" ref="V965:V1004" si="61">_xlfn.NORM.S.DIST(T965,0)</f>
        <v>8.7010068232724405E-3</v>
      </c>
      <c r="W965" s="62" t="str">
        <f t="shared" ref="W965:W1004" si="62">IF(AND(U965&gt;=$R$2,U965&lt;=$S$2),V965,"")</f>
        <v/>
      </c>
    </row>
    <row r="966" spans="20:23" ht="15.6" x14ac:dyDescent="0.3">
      <c r="T966" s="63">
        <f t="shared" ref="T966:T1004" si="63">T965+0.006</f>
        <v>2.7719999999999394</v>
      </c>
      <c r="U966" s="65">
        <f t="shared" si="60"/>
        <v>14.157999999999909</v>
      </c>
      <c r="V966" s="64">
        <f t="shared" si="61"/>
        <v>8.5576425208333771E-3</v>
      </c>
      <c r="W966" s="62" t="str">
        <f t="shared" si="62"/>
        <v/>
      </c>
    </row>
    <row r="967" spans="20:23" ht="15.6" x14ac:dyDescent="0.3">
      <c r="T967" s="63">
        <f t="shared" si="63"/>
        <v>2.7779999999999392</v>
      </c>
      <c r="U967" s="65">
        <f t="shared" si="60"/>
        <v>14.166999999999909</v>
      </c>
      <c r="V967" s="64">
        <f t="shared" si="61"/>
        <v>8.4163374023708132E-3</v>
      </c>
      <c r="W967" s="62" t="str">
        <f t="shared" si="62"/>
        <v/>
      </c>
    </row>
    <row r="968" spans="20:23" ht="15.6" x14ac:dyDescent="0.3">
      <c r="T968" s="63">
        <f t="shared" si="63"/>
        <v>2.783999999999939</v>
      </c>
      <c r="U968" s="65">
        <f t="shared" si="60"/>
        <v>14.17599999999991</v>
      </c>
      <c r="V968" s="64">
        <f t="shared" si="61"/>
        <v>8.2770675561098985E-3</v>
      </c>
      <c r="W968" s="62" t="str">
        <f t="shared" si="62"/>
        <v/>
      </c>
    </row>
    <row r="969" spans="20:23" ht="15.6" x14ac:dyDescent="0.3">
      <c r="T969" s="63">
        <f t="shared" si="63"/>
        <v>2.7899999999999388</v>
      </c>
      <c r="U969" s="65">
        <f t="shared" si="60"/>
        <v>14.184999999999908</v>
      </c>
      <c r="V969" s="64">
        <f t="shared" si="61"/>
        <v>8.1398092475474127E-3</v>
      </c>
      <c r="W969" s="62" t="str">
        <f t="shared" si="62"/>
        <v/>
      </c>
    </row>
    <row r="970" spans="20:23" ht="15.6" x14ac:dyDescent="0.3">
      <c r="T970" s="63">
        <f t="shared" si="63"/>
        <v>2.7959999999999385</v>
      </c>
      <c r="U970" s="65">
        <f t="shared" si="60"/>
        <v>14.193999999999907</v>
      </c>
      <c r="V970" s="64">
        <f t="shared" si="61"/>
        <v>8.0045389199076989E-3</v>
      </c>
      <c r="W970" s="62" t="str">
        <f t="shared" si="62"/>
        <v/>
      </c>
    </row>
    <row r="971" spans="20:23" ht="15.6" x14ac:dyDescent="0.3">
      <c r="T971" s="63">
        <f t="shared" si="63"/>
        <v>2.8019999999999383</v>
      </c>
      <c r="U971" s="65">
        <f t="shared" si="60"/>
        <v>14.202999999999907</v>
      </c>
      <c r="V971" s="64">
        <f t="shared" si="61"/>
        <v>7.8712331945593236E-3</v>
      </c>
      <c r="W971" s="62" t="str">
        <f t="shared" si="62"/>
        <v/>
      </c>
    </row>
    <row r="972" spans="20:23" ht="15.6" x14ac:dyDescent="0.3">
      <c r="T972" s="63">
        <f t="shared" si="63"/>
        <v>2.8079999999999381</v>
      </c>
      <c r="U972" s="65">
        <f t="shared" si="60"/>
        <v>14.211999999999907</v>
      </c>
      <c r="V972" s="64">
        <f t="shared" si="61"/>
        <v>7.7398688713930415E-3</v>
      </c>
      <c r="W972" s="62" t="str">
        <f t="shared" si="62"/>
        <v/>
      </c>
    </row>
    <row r="973" spans="20:23" ht="15.6" x14ac:dyDescent="0.3">
      <c r="T973" s="63">
        <f t="shared" si="63"/>
        <v>2.8139999999999379</v>
      </c>
      <c r="U973" s="65">
        <f t="shared" si="60"/>
        <v>14.220999999999908</v>
      </c>
      <c r="V973" s="64">
        <f t="shared" si="61"/>
        <v>7.6104229291615848E-3</v>
      </c>
      <c r="W973" s="62" t="str">
        <f t="shared" si="62"/>
        <v/>
      </c>
    </row>
    <row r="974" spans="20:23" ht="15.6" x14ac:dyDescent="0.3">
      <c r="T974" s="63">
        <f t="shared" si="63"/>
        <v>2.8199999999999377</v>
      </c>
      <c r="U974" s="65">
        <f t="shared" si="60"/>
        <v>14.229999999999906</v>
      </c>
      <c r="V974" s="64">
        <f t="shared" si="61"/>
        <v>7.4828725257818762E-3</v>
      </c>
      <c r="W974" s="62" t="str">
        <f t="shared" si="62"/>
        <v/>
      </c>
    </row>
    <row r="975" spans="20:23" ht="15.6" x14ac:dyDescent="0.3">
      <c r="T975" s="63">
        <f t="shared" si="63"/>
        <v>2.8259999999999375</v>
      </c>
      <c r="U975" s="65">
        <f t="shared" si="60"/>
        <v>14.238999999999907</v>
      </c>
      <c r="V975" s="64">
        <f t="shared" si="61"/>
        <v>7.3571949986002095E-3</v>
      </c>
      <c r="W975" s="62" t="str">
        <f t="shared" si="62"/>
        <v/>
      </c>
    </row>
    <row r="976" spans="20:23" ht="15.6" x14ac:dyDescent="0.3">
      <c r="T976" s="63">
        <f t="shared" si="63"/>
        <v>2.8319999999999372</v>
      </c>
      <c r="U976" s="65">
        <f t="shared" si="60"/>
        <v>14.247999999999905</v>
      </c>
      <c r="V976" s="64">
        <f t="shared" si="61"/>
        <v>7.2333678646209713E-3</v>
      </c>
      <c r="W976" s="62" t="str">
        <f t="shared" si="62"/>
        <v/>
      </c>
    </row>
    <row r="977" spans="20:23" ht="15.6" x14ac:dyDescent="0.3">
      <c r="T977" s="63">
        <f t="shared" si="63"/>
        <v>2.837999999999937</v>
      </c>
      <c r="U977" s="65">
        <f t="shared" si="60"/>
        <v>14.256999999999906</v>
      </c>
      <c r="V977" s="64">
        <f t="shared" si="61"/>
        <v>7.1113688206994406E-3</v>
      </c>
      <c r="W977" s="62" t="str">
        <f t="shared" si="62"/>
        <v/>
      </c>
    </row>
    <row r="978" spans="20:23" ht="15.6" x14ac:dyDescent="0.3">
      <c r="T978" s="63">
        <f t="shared" si="63"/>
        <v>2.8439999999999368</v>
      </c>
      <c r="U978" s="65">
        <f t="shared" si="60"/>
        <v>14.265999999999906</v>
      </c>
      <c r="V978" s="64">
        <f t="shared" si="61"/>
        <v>6.9911757436992746E-3</v>
      </c>
      <c r="W978" s="62" t="str">
        <f t="shared" si="62"/>
        <v/>
      </c>
    </row>
    <row r="979" spans="20:23" ht="15.6" x14ac:dyDescent="0.3">
      <c r="T979" s="63">
        <f t="shared" si="63"/>
        <v>2.8499999999999366</v>
      </c>
      <c r="U979" s="65">
        <f t="shared" si="60"/>
        <v>14.274999999999904</v>
      </c>
      <c r="V979" s="64">
        <f t="shared" si="61"/>
        <v>6.8727666906152167E-3</v>
      </c>
      <c r="W979" s="62" t="str">
        <f t="shared" si="62"/>
        <v/>
      </c>
    </row>
    <row r="980" spans="20:23" ht="15.6" x14ac:dyDescent="0.3">
      <c r="T980" s="63">
        <f t="shared" si="63"/>
        <v>2.8559999999999364</v>
      </c>
      <c r="U980" s="65">
        <f t="shared" si="60"/>
        <v>14.283999999999905</v>
      </c>
      <c r="V980" s="64">
        <f t="shared" si="61"/>
        <v>6.7561198986615259E-3</v>
      </c>
      <c r="W980" s="62" t="str">
        <f t="shared" si="62"/>
        <v/>
      </c>
    </row>
    <row r="981" spans="20:23" ht="15.6" x14ac:dyDescent="0.3">
      <c r="T981" s="63">
        <f t="shared" si="63"/>
        <v>2.8619999999999362</v>
      </c>
      <c r="U981" s="65">
        <f t="shared" si="60"/>
        <v>14.292999999999903</v>
      </c>
      <c r="V981" s="64">
        <f t="shared" si="61"/>
        <v>6.6412137853268365E-3</v>
      </c>
      <c r="W981" s="62" t="str">
        <f t="shared" si="62"/>
        <v/>
      </c>
    </row>
    <row r="982" spans="20:23" ht="15.6" x14ac:dyDescent="0.3">
      <c r="T982" s="63">
        <f t="shared" si="63"/>
        <v>2.8679999999999359</v>
      </c>
      <c r="U982" s="65">
        <f t="shared" si="60"/>
        <v>14.301999999999904</v>
      </c>
      <c r="V982" s="64">
        <f t="shared" si="61"/>
        <v>6.5280269483958412E-3</v>
      </c>
      <c r="W982" s="62" t="str">
        <f t="shared" si="62"/>
        <v/>
      </c>
    </row>
    <row r="983" spans="20:23" ht="15.6" x14ac:dyDescent="0.3">
      <c r="T983" s="63">
        <f t="shared" si="63"/>
        <v>2.8739999999999357</v>
      </c>
      <c r="U983" s="65">
        <f t="shared" si="60"/>
        <v>14.310999999999904</v>
      </c>
      <c r="V983" s="64">
        <f t="shared" si="61"/>
        <v>6.4165381659384794E-3</v>
      </c>
      <c r="W983" s="62" t="str">
        <f t="shared" si="62"/>
        <v/>
      </c>
    </row>
    <row r="984" spans="20:23" ht="15.6" x14ac:dyDescent="0.3">
      <c r="T984" s="63">
        <f t="shared" si="63"/>
        <v>2.8799999999999355</v>
      </c>
      <c r="U984" s="65">
        <f t="shared" si="60"/>
        <v>14.319999999999904</v>
      </c>
      <c r="V984" s="64">
        <f t="shared" si="61"/>
        <v>6.3067263962670985E-3</v>
      </c>
      <c r="W984" s="62" t="str">
        <f t="shared" si="62"/>
        <v/>
      </c>
    </row>
    <row r="985" spans="20:23" ht="15.6" x14ac:dyDescent="0.3">
      <c r="T985" s="63">
        <f t="shared" si="63"/>
        <v>2.8859999999999353</v>
      </c>
      <c r="U985" s="65">
        <f t="shared" si="60"/>
        <v>14.328999999999903</v>
      </c>
      <c r="V985" s="64">
        <f t="shared" si="61"/>
        <v>6.1985707778621996E-3</v>
      </c>
      <c r="W985" s="62" t="str">
        <f t="shared" si="62"/>
        <v/>
      </c>
    </row>
    <row r="986" spans="20:23" ht="15.6" x14ac:dyDescent="0.3">
      <c r="T986" s="63">
        <f t="shared" si="63"/>
        <v>2.8919999999999351</v>
      </c>
      <c r="U986" s="65">
        <f t="shared" si="60"/>
        <v>14.337999999999901</v>
      </c>
      <c r="V986" s="64">
        <f t="shared" si="61"/>
        <v>6.092050629267317E-3</v>
      </c>
      <c r="W986" s="62" t="str">
        <f t="shared" si="62"/>
        <v/>
      </c>
    </row>
    <row r="987" spans="20:23" ht="15.6" x14ac:dyDescent="0.3">
      <c r="T987" s="63">
        <f t="shared" si="63"/>
        <v>2.8979999999999349</v>
      </c>
      <c r="U987" s="65">
        <f t="shared" si="60"/>
        <v>14.346999999999902</v>
      </c>
      <c r="V987" s="64">
        <f t="shared" si="61"/>
        <v>5.9871454489535299E-3</v>
      </c>
      <c r="W987" s="62" t="str">
        <f t="shared" si="62"/>
        <v/>
      </c>
    </row>
    <row r="988" spans="20:23" ht="15.6" x14ac:dyDescent="0.3">
      <c r="T988" s="63">
        <f t="shared" si="63"/>
        <v>2.9039999999999346</v>
      </c>
      <c r="U988" s="65">
        <f t="shared" si="60"/>
        <v>14.355999999999902</v>
      </c>
      <c r="V988" s="64">
        <f t="shared" si="61"/>
        <v>5.883834915154219E-3</v>
      </c>
      <c r="W988" s="62" t="str">
        <f t="shared" si="62"/>
        <v/>
      </c>
    </row>
    <row r="989" spans="20:23" ht="15.6" x14ac:dyDescent="0.3">
      <c r="T989" s="63">
        <f t="shared" si="63"/>
        <v>2.9099999999999344</v>
      </c>
      <c r="U989" s="65">
        <f t="shared" si="60"/>
        <v>14.364999999999903</v>
      </c>
      <c r="V989" s="64">
        <f t="shared" si="61"/>
        <v>5.7820988856705823E-3</v>
      </c>
      <c r="W989" s="62" t="str">
        <f t="shared" si="62"/>
        <v/>
      </c>
    </row>
    <row r="990" spans="20:23" ht="15.6" x14ac:dyDescent="0.3">
      <c r="T990" s="63">
        <f t="shared" si="63"/>
        <v>2.9159999999999342</v>
      </c>
      <c r="U990" s="65">
        <f t="shared" si="60"/>
        <v>14.373999999999901</v>
      </c>
      <c r="V990" s="64">
        <f t="shared" si="61"/>
        <v>5.6819173976484618E-3</v>
      </c>
      <c r="W990" s="62" t="str">
        <f t="shared" si="62"/>
        <v/>
      </c>
    </row>
    <row r="991" spans="20:23" ht="15.6" x14ac:dyDescent="0.3">
      <c r="T991" s="63">
        <f t="shared" si="63"/>
        <v>2.921999999999934</v>
      </c>
      <c r="U991" s="65">
        <f t="shared" si="60"/>
        <v>14.382999999999901</v>
      </c>
      <c r="V991" s="64">
        <f t="shared" si="61"/>
        <v>5.5832706673270378E-3</v>
      </c>
      <c r="W991" s="62" t="str">
        <f t="shared" si="62"/>
        <v/>
      </c>
    </row>
    <row r="992" spans="20:23" ht="15.6" x14ac:dyDescent="0.3">
      <c r="T992" s="63">
        <f t="shared" si="63"/>
        <v>2.9279999999999338</v>
      </c>
      <c r="U992" s="65">
        <f t="shared" si="60"/>
        <v>14.3919999999999</v>
      </c>
      <c r="V992" s="64">
        <f t="shared" si="61"/>
        <v>5.4861390897598681E-3</v>
      </c>
      <c r="W992" s="62" t="str">
        <f t="shared" si="62"/>
        <v/>
      </c>
    </row>
    <row r="993" spans="20:23" ht="15.6" x14ac:dyDescent="0.3">
      <c r="T993" s="63">
        <f t="shared" si="63"/>
        <v>2.9339999999999336</v>
      </c>
      <c r="U993" s="65">
        <f t="shared" si="60"/>
        <v>14.4009999999999</v>
      </c>
      <c r="V993" s="64">
        <f t="shared" si="61"/>
        <v>5.3905032385089266E-3</v>
      </c>
      <c r="W993" s="62" t="str">
        <f t="shared" si="62"/>
        <v/>
      </c>
    </row>
    <row r="994" spans="20:23" ht="15.6" x14ac:dyDescent="0.3">
      <c r="T994" s="63">
        <f t="shared" si="63"/>
        <v>2.9399999999999333</v>
      </c>
      <c r="U994" s="65">
        <f t="shared" si="60"/>
        <v>14.409999999999901</v>
      </c>
      <c r="V994" s="64">
        <f t="shared" si="61"/>
        <v>5.296343865312054E-3</v>
      </c>
      <c r="W994" s="62" t="str">
        <f t="shared" si="62"/>
        <v/>
      </c>
    </row>
    <row r="995" spans="20:23" ht="15.6" x14ac:dyDescent="0.3">
      <c r="T995" s="63">
        <f t="shared" si="63"/>
        <v>2.9459999999999331</v>
      </c>
      <c r="U995" s="65">
        <f t="shared" si="60"/>
        <v>14.418999999999899</v>
      </c>
      <c r="V995" s="64">
        <f t="shared" si="61"/>
        <v>5.2036418997244548E-3</v>
      </c>
      <c r="W995" s="62" t="str">
        <f t="shared" si="62"/>
        <v/>
      </c>
    </row>
    <row r="996" spans="20:23" ht="15.6" x14ac:dyDescent="0.3">
      <c r="T996" s="63">
        <f t="shared" si="63"/>
        <v>2.9519999999999329</v>
      </c>
      <c r="U996" s="65">
        <f t="shared" si="60"/>
        <v>14.4279999999999</v>
      </c>
      <c r="V996" s="64">
        <f t="shared" si="61"/>
        <v>5.1123784487346769E-3</v>
      </c>
      <c r="W996" s="62" t="str">
        <f t="shared" si="62"/>
        <v/>
      </c>
    </row>
    <row r="997" spans="20:23" ht="15.6" x14ac:dyDescent="0.3">
      <c r="T997" s="63">
        <f t="shared" si="63"/>
        <v>2.9579999999999327</v>
      </c>
      <c r="U997" s="65">
        <f t="shared" si="60"/>
        <v>14.436999999999898</v>
      </c>
      <c r="V997" s="64">
        <f t="shared" si="61"/>
        <v>5.0225347963556832E-3</v>
      </c>
      <c r="W997" s="62" t="str">
        <f t="shared" si="62"/>
        <v/>
      </c>
    </row>
    <row r="998" spans="20:23" ht="15.6" x14ac:dyDescent="0.3">
      <c r="T998" s="63">
        <f t="shared" si="63"/>
        <v>2.9639999999999325</v>
      </c>
      <c r="U998" s="65">
        <f t="shared" si="60"/>
        <v>14.445999999999898</v>
      </c>
      <c r="V998" s="64">
        <f t="shared" si="61"/>
        <v>4.9340924031914916E-3</v>
      </c>
      <c r="W998" s="62" t="str">
        <f t="shared" si="62"/>
        <v/>
      </c>
    </row>
    <row r="999" spans="20:23" ht="15.6" x14ac:dyDescent="0.3">
      <c r="T999" s="63">
        <f t="shared" si="63"/>
        <v>2.9699999999999322</v>
      </c>
      <c r="U999" s="65">
        <f t="shared" si="60"/>
        <v>14.454999999999899</v>
      </c>
      <c r="V999" s="64">
        <f t="shared" si="61"/>
        <v>4.8470329059799259E-3</v>
      </c>
      <c r="W999" s="62" t="str">
        <f t="shared" si="62"/>
        <v/>
      </c>
    </row>
    <row r="1000" spans="20:23" ht="15.6" x14ac:dyDescent="0.3">
      <c r="T1000" s="63">
        <f t="shared" si="63"/>
        <v>2.975999999999932</v>
      </c>
      <c r="U1000" s="65">
        <f t="shared" si="60"/>
        <v>14.463999999999899</v>
      </c>
      <c r="V1000" s="64">
        <f t="shared" si="61"/>
        <v>4.7613381171119681E-3</v>
      </c>
      <c r="W1000" s="62" t="str">
        <f t="shared" si="62"/>
        <v/>
      </c>
    </row>
    <row r="1001" spans="20:23" ht="15.6" x14ac:dyDescent="0.3">
      <c r="T1001" s="63">
        <f t="shared" si="63"/>
        <v>2.9819999999999318</v>
      </c>
      <c r="U1001" s="65">
        <f t="shared" si="60"/>
        <v>14.472999999999898</v>
      </c>
      <c r="V1001" s="64">
        <f t="shared" si="61"/>
        <v>4.6769900241282756E-3</v>
      </c>
      <c r="W1001" s="62" t="str">
        <f t="shared" si="62"/>
        <v/>
      </c>
    </row>
    <row r="1002" spans="20:23" ht="15.6" x14ac:dyDescent="0.3">
      <c r="T1002" s="63">
        <f t="shared" si="63"/>
        <v>2.9879999999999316</v>
      </c>
      <c r="U1002" s="65">
        <f t="shared" si="60"/>
        <v>14.481999999999896</v>
      </c>
      <c r="V1002" s="64">
        <f t="shared" si="61"/>
        <v>4.5939707891933107E-3</v>
      </c>
      <c r="W1002" s="62" t="str">
        <f t="shared" si="62"/>
        <v/>
      </c>
    </row>
    <row r="1003" spans="20:23" ht="15.6" x14ac:dyDescent="0.3">
      <c r="T1003" s="63">
        <f t="shared" si="63"/>
        <v>2.9939999999999314</v>
      </c>
      <c r="U1003" s="65">
        <f t="shared" si="60"/>
        <v>14.490999999999897</v>
      </c>
      <c r="V1003" s="64">
        <f t="shared" si="61"/>
        <v>4.5122627485476427E-3</v>
      </c>
      <c r="W1003" s="62" t="str">
        <f t="shared" si="62"/>
        <v/>
      </c>
    </row>
    <row r="1004" spans="20:23" ht="15.6" x14ac:dyDescent="0.3">
      <c r="T1004" s="63">
        <f t="shared" si="63"/>
        <v>2.9999999999999312</v>
      </c>
      <c r="U1004" s="65">
        <f t="shared" si="60"/>
        <v>14.499999999999897</v>
      </c>
      <c r="V1004" s="64">
        <f t="shared" si="61"/>
        <v>4.4318484119389209E-3</v>
      </c>
      <c r="W1004" s="62" t="str">
        <f t="shared" si="62"/>
        <v/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4"/>
  <sheetViews>
    <sheetView topLeftCell="F1" zoomScale="87" zoomScaleNormal="87" workbookViewId="0">
      <selection activeCell="G38" sqref="G38:H39"/>
    </sheetView>
  </sheetViews>
  <sheetFormatPr defaultRowHeight="14.4" x14ac:dyDescent="0.3"/>
  <cols>
    <col min="7" max="7" width="12.109375" customWidth="1"/>
    <col min="11" max="11" width="19.6640625" customWidth="1"/>
    <col min="15" max="15" width="16.44140625" customWidth="1"/>
    <col min="16" max="17" width="5.44140625" customWidth="1"/>
    <col min="18" max="19" width="9.5546875" bestFit="1" customWidth="1"/>
    <col min="20" max="21" width="5.44140625" customWidth="1"/>
  </cols>
  <sheetData>
    <row r="1" spans="1:21" ht="23.4" x14ac:dyDescent="0.3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54"/>
      <c r="Q1" s="54">
        <v>28</v>
      </c>
      <c r="R1" s="54">
        <v>8</v>
      </c>
      <c r="S1" s="54" t="s">
        <v>42</v>
      </c>
      <c r="T1" s="54" t="s">
        <v>43</v>
      </c>
    </row>
    <row r="2" spans="1:21" ht="23.4" x14ac:dyDescent="0.3">
      <c r="A2" s="13" t="s">
        <v>71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54"/>
      <c r="Q2" s="54" t="s">
        <v>0</v>
      </c>
      <c r="R2" s="54" t="s">
        <v>14</v>
      </c>
      <c r="S2" s="54">
        <v>-100</v>
      </c>
      <c r="T2" s="54">
        <v>40</v>
      </c>
    </row>
    <row r="3" spans="1:21" ht="23.4" x14ac:dyDescent="0.3">
      <c r="A3" s="13">
        <v>28</v>
      </c>
      <c r="B3" s="13" t="s">
        <v>72</v>
      </c>
      <c r="C3" s="13"/>
      <c r="D3" s="13"/>
      <c r="E3" s="13"/>
      <c r="F3" s="13">
        <v>8</v>
      </c>
      <c r="G3" s="13" t="s">
        <v>41</v>
      </c>
      <c r="J3" s="13"/>
      <c r="K3" s="13"/>
      <c r="L3" s="13"/>
      <c r="M3" s="13"/>
      <c r="N3" s="13"/>
      <c r="O3" s="54"/>
      <c r="Q3" s="29"/>
      <c r="R3" s="29"/>
      <c r="S3" s="29"/>
    </row>
    <row r="4" spans="1:21" ht="23.4" x14ac:dyDescent="0.3">
      <c r="A4" s="72" t="s">
        <v>73</v>
      </c>
      <c r="B4" s="13"/>
      <c r="C4" s="13"/>
      <c r="D4" s="13"/>
      <c r="E4" s="13"/>
      <c r="F4" s="13"/>
      <c r="G4" s="13"/>
      <c r="H4" s="13">
        <v>25</v>
      </c>
      <c r="I4" s="13" t="s">
        <v>35</v>
      </c>
      <c r="J4" s="13"/>
      <c r="K4" s="13"/>
      <c r="L4" s="13">
        <f>_xlfn.NORM.DIST(H4,$A$3,$F$3,1)</f>
        <v>0.35383023332727614</v>
      </c>
      <c r="M4" s="13"/>
      <c r="N4" s="13"/>
      <c r="O4" s="54"/>
      <c r="P4">
        <v>-3</v>
      </c>
      <c r="Q4">
        <f t="shared" ref="Q4:Q35" si="0">P4*$R$1+$Q$1</f>
        <v>4</v>
      </c>
      <c r="R4" s="55">
        <f>_xlfn.NORM.S.DIST(P4,0)</f>
        <v>4.4318484119380075E-3</v>
      </c>
      <c r="S4" s="56">
        <f>IF(AND(Q4&gt;=$S$2,Q4&lt;=$T$2),R4,"")</f>
        <v>4.4318484119380075E-3</v>
      </c>
    </row>
    <row r="5" spans="1:21" ht="23.4" x14ac:dyDescent="0.3">
      <c r="A5" s="72" t="s">
        <v>74</v>
      </c>
      <c r="B5" s="13"/>
      <c r="C5" s="13"/>
      <c r="D5" s="13"/>
      <c r="E5" s="13"/>
      <c r="F5" s="13"/>
      <c r="G5" s="13"/>
      <c r="H5" s="13">
        <v>35</v>
      </c>
      <c r="I5" s="13" t="s">
        <v>35</v>
      </c>
      <c r="J5" s="13"/>
      <c r="K5" s="13"/>
      <c r="L5" s="13">
        <f>1-_xlfn.NORM.DIST(H5,$A$3,$F$3,1)</f>
        <v>0.19078695285251057</v>
      </c>
      <c r="M5" s="13"/>
      <c r="N5" s="13"/>
      <c r="P5">
        <f>P4+0.01</f>
        <v>-2.99</v>
      </c>
      <c r="Q5">
        <f t="shared" si="0"/>
        <v>4.0799999999999983</v>
      </c>
      <c r="R5" s="55">
        <f t="shared" ref="R5" si="1">_xlfn.NORM.S.DIST(P5,0)</f>
        <v>4.5665899546701444E-3</v>
      </c>
      <c r="S5" s="56">
        <f t="shared" ref="S5:S68" si="2">IF(AND(Q5&gt;=$S$2,Q5&lt;=$T$2),R5,"")</f>
        <v>4.5665899546701444E-3</v>
      </c>
      <c r="U5" s="54"/>
    </row>
    <row r="6" spans="1:21" ht="15.6" x14ac:dyDescent="0.3">
      <c r="A6" s="72" t="s">
        <v>75</v>
      </c>
      <c r="B6" s="13"/>
      <c r="C6" s="13"/>
      <c r="D6" s="13"/>
      <c r="E6" s="13"/>
      <c r="F6" s="13"/>
      <c r="G6" s="13"/>
      <c r="H6" s="13">
        <v>20</v>
      </c>
      <c r="I6" s="13" t="s">
        <v>27</v>
      </c>
      <c r="J6" s="13">
        <v>40</v>
      </c>
      <c r="K6" s="13" t="s">
        <v>35</v>
      </c>
      <c r="L6" s="13">
        <f>_xlfn.NORM.DIST(H6,$A$3,$F$3,1)</f>
        <v>0.15865525393145699</v>
      </c>
      <c r="M6" s="13">
        <f>_xlfn.NORM.DIST(J6,$A$3,$F$3,1)</f>
        <v>0.93319279873114191</v>
      </c>
      <c r="N6" s="13">
        <f>M6-L6</f>
        <v>0.77453754479968495</v>
      </c>
      <c r="P6">
        <f t="shared" ref="P6:P69" si="3">P5+0.01</f>
        <v>-2.9800000000000004</v>
      </c>
      <c r="Q6">
        <f t="shared" si="0"/>
        <v>4.1599999999999966</v>
      </c>
      <c r="R6" s="55">
        <f t="shared" ref="R6:R69" si="4">_xlfn.NORM.S.DIST(P6,0)</f>
        <v>4.7049575269339713E-3</v>
      </c>
      <c r="S6" s="56">
        <f t="shared" si="2"/>
        <v>4.7049575269339713E-3</v>
      </c>
    </row>
    <row r="7" spans="1:21" ht="15.6" x14ac:dyDescent="0.3">
      <c r="A7" s="72" t="s">
        <v>76</v>
      </c>
      <c r="B7" s="13"/>
      <c r="C7" s="13"/>
      <c r="D7" s="13"/>
      <c r="E7" s="13"/>
      <c r="F7" s="13"/>
      <c r="G7" s="13"/>
      <c r="H7" s="13">
        <v>28</v>
      </c>
      <c r="I7" s="13" t="s">
        <v>35</v>
      </c>
      <c r="J7" s="13"/>
      <c r="K7" s="13"/>
      <c r="L7" s="13">
        <v>0</v>
      </c>
      <c r="M7" s="13"/>
      <c r="N7" s="13"/>
      <c r="P7">
        <f t="shared" si="3"/>
        <v>-2.9700000000000006</v>
      </c>
      <c r="Q7">
        <f t="shared" si="0"/>
        <v>4.2399999999999949</v>
      </c>
      <c r="R7" s="55">
        <f t="shared" si="4"/>
        <v>4.8470329059789406E-3</v>
      </c>
      <c r="S7" s="56">
        <f t="shared" si="2"/>
        <v>4.8470329059789406E-3</v>
      </c>
    </row>
    <row r="8" spans="1:21" ht="15.6" x14ac:dyDescent="0.3">
      <c r="A8" s="72" t="s">
        <v>77</v>
      </c>
      <c r="B8" s="13"/>
      <c r="C8" s="13"/>
      <c r="D8" s="13"/>
      <c r="E8" s="13"/>
      <c r="F8" s="13"/>
      <c r="G8" s="71">
        <v>0.25</v>
      </c>
      <c r="H8" s="13" t="s">
        <v>78</v>
      </c>
      <c r="I8" s="13"/>
      <c r="J8" s="13"/>
      <c r="K8" s="13"/>
      <c r="L8" s="13">
        <f>_xlfn.NORM.INV(G8,$A$3,$F$3)</f>
        <v>22.604081998431344</v>
      </c>
      <c r="M8" s="13"/>
      <c r="N8" s="13"/>
      <c r="P8">
        <f t="shared" si="3"/>
        <v>-2.9600000000000009</v>
      </c>
      <c r="Q8">
        <f t="shared" si="0"/>
        <v>4.3199999999999932</v>
      </c>
      <c r="R8" s="55">
        <f t="shared" si="4"/>
        <v>4.9928992136123625E-3</v>
      </c>
      <c r="S8" s="56">
        <f t="shared" si="2"/>
        <v>4.9928992136123625E-3</v>
      </c>
      <c r="T8" s="3"/>
    </row>
    <row r="9" spans="1:21" ht="15.6" x14ac:dyDescent="0.3">
      <c r="A9" s="72" t="s">
        <v>79</v>
      </c>
      <c r="B9" s="13"/>
      <c r="C9" s="13"/>
      <c r="D9" s="13"/>
      <c r="E9" s="13"/>
      <c r="F9" s="13"/>
      <c r="G9" s="71">
        <v>0.75</v>
      </c>
      <c r="H9" s="13" t="s">
        <v>37</v>
      </c>
      <c r="I9" s="13"/>
      <c r="J9" s="13"/>
      <c r="K9" s="13"/>
      <c r="L9" s="13">
        <f>_xlfn.NORM.INV(1-G9,$A$3,$F$3)</f>
        <v>22.604081998431344</v>
      </c>
      <c r="M9" s="13"/>
      <c r="N9" s="13"/>
      <c r="P9">
        <f t="shared" si="3"/>
        <v>-2.9500000000000011</v>
      </c>
      <c r="Q9">
        <f t="shared" si="0"/>
        <v>4.3999999999999915</v>
      </c>
      <c r="R9" s="55">
        <f t="shared" si="4"/>
        <v>5.1426409230539254E-3</v>
      </c>
      <c r="S9" s="56">
        <f t="shared" si="2"/>
        <v>5.1426409230539254E-3</v>
      </c>
      <c r="T9" s="3"/>
    </row>
    <row r="10" spans="1:21" ht="15.6" x14ac:dyDescent="0.3">
      <c r="P10">
        <f t="shared" si="3"/>
        <v>-2.9400000000000013</v>
      </c>
      <c r="Q10">
        <f t="shared" si="0"/>
        <v>4.4799999999999898</v>
      </c>
      <c r="R10" s="55">
        <f t="shared" si="4"/>
        <v>5.2963438653109958E-3</v>
      </c>
      <c r="S10" s="56">
        <f t="shared" si="2"/>
        <v>5.2963438653109958E-3</v>
      </c>
      <c r="T10" s="3"/>
    </row>
    <row r="11" spans="1:21" ht="15.6" x14ac:dyDescent="0.3">
      <c r="P11">
        <f t="shared" si="3"/>
        <v>-2.9300000000000015</v>
      </c>
      <c r="Q11">
        <f t="shared" si="0"/>
        <v>4.5599999999999881</v>
      </c>
      <c r="R11" s="55">
        <f t="shared" si="4"/>
        <v>5.4540952350565263E-3</v>
      </c>
      <c r="S11" s="56">
        <f t="shared" si="2"/>
        <v>5.4540952350565263E-3</v>
      </c>
      <c r="T11" s="3"/>
    </row>
    <row r="12" spans="1:21" ht="15.6" x14ac:dyDescent="0.3">
      <c r="P12">
        <f t="shared" si="3"/>
        <v>-2.9200000000000017</v>
      </c>
      <c r="Q12">
        <f t="shared" si="0"/>
        <v>4.6399999999999864</v>
      </c>
      <c r="R12" s="55">
        <f t="shared" si="4"/>
        <v>5.6159835959909386E-3</v>
      </c>
      <c r="S12" s="56">
        <f t="shared" si="2"/>
        <v>5.6159835959909386E-3</v>
      </c>
      <c r="T12" s="3"/>
    </row>
    <row r="13" spans="1:21" ht="15.6" x14ac:dyDescent="0.3">
      <c r="P13">
        <f t="shared" si="3"/>
        <v>-2.9100000000000019</v>
      </c>
      <c r="Q13">
        <f t="shared" si="0"/>
        <v>4.7199999999999847</v>
      </c>
      <c r="R13" s="55">
        <f t="shared" si="4"/>
        <v>5.7820988856694469E-3</v>
      </c>
      <c r="S13" s="56">
        <f t="shared" si="2"/>
        <v>5.7820988856694469E-3</v>
      </c>
      <c r="T13" s="3"/>
    </row>
    <row r="14" spans="1:21" ht="15.6" x14ac:dyDescent="0.3">
      <c r="P14">
        <f t="shared" si="3"/>
        <v>-2.9000000000000021</v>
      </c>
      <c r="Q14">
        <f t="shared" si="0"/>
        <v>4.7999999999999829</v>
      </c>
      <c r="R14" s="55">
        <f t="shared" si="4"/>
        <v>5.9525324197758165E-3</v>
      </c>
      <c r="S14" s="56">
        <f t="shared" si="2"/>
        <v>5.9525324197758165E-3</v>
      </c>
      <c r="T14" s="3"/>
    </row>
    <row r="15" spans="1:21" ht="15.6" x14ac:dyDescent="0.3">
      <c r="P15">
        <f t="shared" si="3"/>
        <v>-2.8900000000000023</v>
      </c>
      <c r="Q15">
        <f t="shared" si="0"/>
        <v>4.8799999999999812</v>
      </c>
      <c r="R15" s="55">
        <f t="shared" si="4"/>
        <v>6.1273768958236439E-3</v>
      </c>
      <c r="S15" s="56">
        <f t="shared" si="2"/>
        <v>6.1273768958236439E-3</v>
      </c>
      <c r="T15" s="3"/>
    </row>
    <row r="16" spans="1:21" ht="15.6" x14ac:dyDescent="0.3">
      <c r="P16">
        <f t="shared" si="3"/>
        <v>-2.8800000000000026</v>
      </c>
      <c r="Q16">
        <f t="shared" si="0"/>
        <v>4.9599999999999795</v>
      </c>
      <c r="R16" s="55">
        <f t="shared" si="4"/>
        <v>6.3067263962658772E-3</v>
      </c>
      <c r="S16" s="56">
        <f t="shared" si="2"/>
        <v>6.3067263962658772E-3</v>
      </c>
      <c r="T16" s="3"/>
    </row>
    <row r="17" spans="16:20" ht="15.6" x14ac:dyDescent="0.3">
      <c r="P17">
        <f t="shared" si="3"/>
        <v>-2.8700000000000028</v>
      </c>
      <c r="Q17">
        <f t="shared" si="0"/>
        <v>5.0399999999999778</v>
      </c>
      <c r="R17" s="55">
        <f t="shared" si="4"/>
        <v>6.4906763909933123E-3</v>
      </c>
      <c r="S17" s="56">
        <f t="shared" si="2"/>
        <v>6.4906763909933123E-3</v>
      </c>
      <c r="T17" s="3"/>
    </row>
    <row r="18" spans="16:20" ht="15.6" x14ac:dyDescent="0.3">
      <c r="P18">
        <f t="shared" si="3"/>
        <v>-2.860000000000003</v>
      </c>
      <c r="Q18">
        <f t="shared" si="0"/>
        <v>5.1199999999999761</v>
      </c>
      <c r="R18" s="55">
        <f t="shared" si="4"/>
        <v>6.6793237392025612E-3</v>
      </c>
      <c r="S18" s="56">
        <f t="shared" si="2"/>
        <v>6.6793237392025612E-3</v>
      </c>
      <c r="T18" s="3"/>
    </row>
    <row r="19" spans="16:20" ht="15.6" x14ac:dyDescent="0.3">
      <c r="P19">
        <f t="shared" si="3"/>
        <v>-2.8500000000000032</v>
      </c>
      <c r="Q19">
        <f t="shared" si="0"/>
        <v>5.1999999999999744</v>
      </c>
      <c r="R19" s="55">
        <f t="shared" si="4"/>
        <v>6.8727666906139096E-3</v>
      </c>
      <c r="S19" s="56">
        <f t="shared" si="2"/>
        <v>6.8727666906139096E-3</v>
      </c>
      <c r="T19" s="3"/>
    </row>
    <row r="20" spans="16:20" ht="15.6" x14ac:dyDescent="0.3">
      <c r="P20">
        <f t="shared" si="3"/>
        <v>-2.8400000000000034</v>
      </c>
      <c r="Q20">
        <f t="shared" si="0"/>
        <v>5.2799999999999727</v>
      </c>
      <c r="R20" s="55">
        <f t="shared" si="4"/>
        <v>7.0711048860193793E-3</v>
      </c>
      <c r="S20" s="56">
        <f t="shared" si="2"/>
        <v>7.0711048860193793E-3</v>
      </c>
      <c r="T20" s="3"/>
    </row>
    <row r="21" spans="16:20" ht="15.6" x14ac:dyDescent="0.3">
      <c r="P21">
        <f t="shared" si="3"/>
        <v>-2.8300000000000036</v>
      </c>
      <c r="Q21">
        <f t="shared" si="0"/>
        <v>5.359999999999971</v>
      </c>
      <c r="R21" s="55">
        <f t="shared" si="4"/>
        <v>7.2744393571411462E-3</v>
      </c>
      <c r="S21" s="56">
        <f t="shared" si="2"/>
        <v>7.2744393571411462E-3</v>
      </c>
      <c r="T21" s="3"/>
    </row>
    <row r="22" spans="16:20" ht="15.6" x14ac:dyDescent="0.3">
      <c r="P22">
        <f t="shared" si="3"/>
        <v>-2.8200000000000038</v>
      </c>
      <c r="Q22">
        <f t="shared" si="0"/>
        <v>5.4399999999999693</v>
      </c>
      <c r="R22" s="55">
        <f t="shared" si="4"/>
        <v>7.4828725257804806E-3</v>
      </c>
      <c r="S22" s="56">
        <f t="shared" si="2"/>
        <v>7.4828725257804806E-3</v>
      </c>
      <c r="T22" s="3"/>
    </row>
    <row r="23" spans="16:20" ht="15.6" x14ac:dyDescent="0.3">
      <c r="P23">
        <f t="shared" si="3"/>
        <v>-2.8100000000000041</v>
      </c>
      <c r="Q23">
        <f t="shared" si="0"/>
        <v>5.5199999999999676</v>
      </c>
      <c r="R23" s="55">
        <f t="shared" si="4"/>
        <v>7.696508202237236E-3</v>
      </c>
      <c r="S23" s="56">
        <f t="shared" si="2"/>
        <v>7.696508202237236E-3</v>
      </c>
      <c r="T23" s="3"/>
    </row>
    <row r="24" spans="16:20" ht="15.6" x14ac:dyDescent="0.3">
      <c r="P24">
        <f t="shared" si="3"/>
        <v>-2.8000000000000043</v>
      </c>
      <c r="Q24">
        <f t="shared" si="0"/>
        <v>5.5999999999999659</v>
      </c>
      <c r="R24" s="55">
        <f t="shared" si="4"/>
        <v>7.9154515829798697E-3</v>
      </c>
      <c r="S24" s="56">
        <f t="shared" si="2"/>
        <v>7.9154515829798697E-3</v>
      </c>
      <c r="T24" s="3"/>
    </row>
    <row r="25" spans="16:20" ht="15.6" x14ac:dyDescent="0.3">
      <c r="P25">
        <f t="shared" si="3"/>
        <v>-2.7900000000000045</v>
      </c>
      <c r="Q25">
        <f t="shared" si="0"/>
        <v>5.6799999999999642</v>
      </c>
      <c r="R25" s="55">
        <f t="shared" si="4"/>
        <v>8.1398092475459208E-3</v>
      </c>
      <c r="S25" s="56">
        <f t="shared" si="2"/>
        <v>8.1398092475459208E-3</v>
      </c>
      <c r="T25" s="3"/>
    </row>
    <row r="26" spans="16:20" ht="15.6" x14ac:dyDescent="0.3">
      <c r="P26">
        <f t="shared" si="3"/>
        <v>-2.7800000000000047</v>
      </c>
      <c r="Q26">
        <f t="shared" si="0"/>
        <v>5.7599999999999625</v>
      </c>
      <c r="R26" s="55">
        <f t="shared" si="4"/>
        <v>8.3696891546529185E-3</v>
      </c>
      <c r="S26" s="56">
        <f t="shared" si="2"/>
        <v>8.3696891546529185E-3</v>
      </c>
      <c r="T26" s="3"/>
    </row>
    <row r="27" spans="16:20" ht="15.6" x14ac:dyDescent="0.3">
      <c r="P27">
        <f t="shared" si="3"/>
        <v>-2.7700000000000049</v>
      </c>
      <c r="Q27">
        <f t="shared" si="0"/>
        <v>5.8399999999999608</v>
      </c>
      <c r="R27" s="55">
        <f t="shared" si="4"/>
        <v>8.6052006374995587E-3</v>
      </c>
      <c r="S27" s="56">
        <f t="shared" si="2"/>
        <v>8.6052006374995587E-3</v>
      </c>
      <c r="T27" s="3"/>
    </row>
    <row r="28" spans="16:20" ht="15.6" x14ac:dyDescent="0.3">
      <c r="P28">
        <f t="shared" si="3"/>
        <v>-2.7600000000000051</v>
      </c>
      <c r="Q28">
        <f t="shared" si="0"/>
        <v>5.9199999999999591</v>
      </c>
      <c r="R28" s="55">
        <f t="shared" si="4"/>
        <v>8.8464543982371014E-3</v>
      </c>
      <c r="S28" s="56">
        <f t="shared" si="2"/>
        <v>8.8464543982371014E-3</v>
      </c>
      <c r="T28" s="3"/>
    </row>
    <row r="29" spans="16:20" ht="15.6" x14ac:dyDescent="0.3">
      <c r="P29">
        <f t="shared" si="3"/>
        <v>-2.7500000000000053</v>
      </c>
      <c r="Q29">
        <f t="shared" si="0"/>
        <v>5.9999999999999574</v>
      </c>
      <c r="R29" s="55">
        <f t="shared" si="4"/>
        <v>9.0935625015909193E-3</v>
      </c>
      <c r="S29" s="56">
        <f t="shared" si="2"/>
        <v>9.0935625015909193E-3</v>
      </c>
      <c r="T29" s="3"/>
    </row>
    <row r="30" spans="16:20" ht="15.6" x14ac:dyDescent="0.3">
      <c r="P30">
        <f t="shared" si="3"/>
        <v>-2.7400000000000055</v>
      </c>
      <c r="Q30">
        <f t="shared" si="0"/>
        <v>6.0799999999999557</v>
      </c>
      <c r="R30" s="55">
        <f t="shared" si="4"/>
        <v>9.3466383676121464E-3</v>
      </c>
      <c r="S30" s="56">
        <f t="shared" si="2"/>
        <v>9.3466383676121464E-3</v>
      </c>
      <c r="T30" s="3"/>
    </row>
    <row r="31" spans="16:20" ht="15.6" x14ac:dyDescent="0.3">
      <c r="P31">
        <f t="shared" si="3"/>
        <v>-2.7300000000000058</v>
      </c>
      <c r="Q31">
        <f t="shared" si="0"/>
        <v>6.159999999999954</v>
      </c>
      <c r="R31" s="55">
        <f t="shared" si="4"/>
        <v>9.6057967635394328E-3</v>
      </c>
      <c r="S31" s="56">
        <f t="shared" si="2"/>
        <v>9.6057967635394328E-3</v>
      </c>
      <c r="T31" s="3"/>
    </row>
    <row r="32" spans="16:20" ht="15.6" x14ac:dyDescent="0.3">
      <c r="P32">
        <f t="shared" si="3"/>
        <v>-2.720000000000006</v>
      </c>
      <c r="Q32">
        <f t="shared" si="0"/>
        <v>6.2399999999999523</v>
      </c>
      <c r="R32" s="55">
        <f t="shared" si="4"/>
        <v>9.8711537947509774E-3</v>
      </c>
      <c r="S32" s="56">
        <f t="shared" si="2"/>
        <v>9.8711537947509774E-3</v>
      </c>
      <c r="T32" s="3"/>
    </row>
    <row r="33" spans="16:20" ht="15.6" x14ac:dyDescent="0.3">
      <c r="P33">
        <f t="shared" si="3"/>
        <v>-2.7100000000000062</v>
      </c>
      <c r="Q33">
        <f t="shared" si="0"/>
        <v>6.3199999999999505</v>
      </c>
      <c r="R33" s="55">
        <f t="shared" si="4"/>
        <v>1.0142826894786907E-2</v>
      </c>
      <c r="S33" s="56">
        <f t="shared" si="2"/>
        <v>1.0142826894786907E-2</v>
      </c>
      <c r="T33" s="3"/>
    </row>
    <row r="34" spans="16:20" ht="15.6" x14ac:dyDescent="0.3">
      <c r="P34">
        <f t="shared" si="3"/>
        <v>-2.7000000000000064</v>
      </c>
      <c r="Q34">
        <f t="shared" si="0"/>
        <v>6.3999999999999488</v>
      </c>
      <c r="R34" s="55">
        <f t="shared" si="4"/>
        <v>1.0420934814422415E-2</v>
      </c>
      <c r="S34" s="56">
        <f t="shared" si="2"/>
        <v>1.0420934814422415E-2</v>
      </c>
      <c r="T34" s="3"/>
    </row>
    <row r="35" spans="16:20" ht="15.6" x14ac:dyDescent="0.3">
      <c r="P35">
        <f t="shared" si="3"/>
        <v>-2.6900000000000066</v>
      </c>
      <c r="Q35">
        <f t="shared" si="0"/>
        <v>6.4799999999999471</v>
      </c>
      <c r="R35" s="55">
        <f t="shared" si="4"/>
        <v>1.0705597609771992E-2</v>
      </c>
      <c r="S35" s="56">
        <f t="shared" si="2"/>
        <v>1.0705597609771992E-2</v>
      </c>
      <c r="T35" s="3"/>
    </row>
    <row r="36" spans="16:20" ht="15.6" x14ac:dyDescent="0.3">
      <c r="P36">
        <f t="shared" si="3"/>
        <v>-2.6800000000000068</v>
      </c>
      <c r="Q36">
        <f t="shared" ref="Q36:Q67" si="5">P36*$R$1+$Q$1</f>
        <v>6.5599999999999454</v>
      </c>
      <c r="R36" s="55">
        <f t="shared" si="4"/>
        <v>1.0996936629405377E-2</v>
      </c>
      <c r="S36" s="56">
        <f t="shared" si="2"/>
        <v>1.0996936629405377E-2</v>
      </c>
      <c r="T36" s="3"/>
    </row>
    <row r="37" spans="16:20" ht="15.6" x14ac:dyDescent="0.3">
      <c r="P37">
        <f t="shared" si="3"/>
        <v>-2.670000000000007</v>
      </c>
      <c r="Q37">
        <f t="shared" si="5"/>
        <v>6.6399999999999437</v>
      </c>
      <c r="R37" s="55">
        <f t="shared" si="4"/>
        <v>1.1295074500455918E-2</v>
      </c>
      <c r="S37" s="56">
        <f t="shared" si="2"/>
        <v>1.1295074500455918E-2</v>
      </c>
      <c r="T37" s="3"/>
    </row>
    <row r="38" spans="16:20" ht="15.6" x14ac:dyDescent="0.3">
      <c r="P38">
        <f t="shared" si="3"/>
        <v>-2.6600000000000072</v>
      </c>
      <c r="Q38">
        <f t="shared" si="5"/>
        <v>6.719999999999942</v>
      </c>
      <c r="R38" s="55">
        <f t="shared" si="4"/>
        <v>1.160013511370234E-2</v>
      </c>
      <c r="S38" s="56">
        <f t="shared" si="2"/>
        <v>1.160013511370234E-2</v>
      </c>
      <c r="T38" s="3"/>
    </row>
    <row r="39" spans="16:20" ht="15.6" x14ac:dyDescent="0.3">
      <c r="P39">
        <f t="shared" si="3"/>
        <v>-2.6500000000000075</v>
      </c>
      <c r="Q39">
        <f t="shared" si="5"/>
        <v>6.7999999999999403</v>
      </c>
      <c r="R39" s="55">
        <f t="shared" si="4"/>
        <v>1.1912243607604941E-2</v>
      </c>
      <c r="S39" s="56">
        <f t="shared" si="2"/>
        <v>1.1912243607604941E-2</v>
      </c>
      <c r="T39" s="3"/>
    </row>
    <row r="40" spans="16:20" ht="15.6" x14ac:dyDescent="0.3">
      <c r="P40">
        <f t="shared" si="3"/>
        <v>-2.6400000000000077</v>
      </c>
      <c r="Q40">
        <f t="shared" si="5"/>
        <v>6.8799999999999386</v>
      </c>
      <c r="R40" s="55">
        <f t="shared" si="4"/>
        <v>1.2231526351277725E-2</v>
      </c>
      <c r="S40" s="56">
        <f t="shared" si="2"/>
        <v>1.2231526351277725E-2</v>
      </c>
      <c r="T40" s="3"/>
    </row>
    <row r="41" spans="16:20" ht="15.6" x14ac:dyDescent="0.3">
      <c r="P41">
        <f t="shared" si="3"/>
        <v>-2.6300000000000079</v>
      </c>
      <c r="Q41">
        <f t="shared" si="5"/>
        <v>6.9599999999999369</v>
      </c>
      <c r="R41" s="55">
        <f t="shared" si="4"/>
        <v>1.2558110926377942E-2</v>
      </c>
      <c r="S41" s="56">
        <f t="shared" si="2"/>
        <v>1.2558110926377942E-2</v>
      </c>
      <c r="T41" s="3"/>
    </row>
    <row r="42" spans="16:20" ht="15.6" x14ac:dyDescent="0.3">
      <c r="P42">
        <f t="shared" si="3"/>
        <v>-2.6200000000000081</v>
      </c>
      <c r="Q42">
        <f t="shared" si="5"/>
        <v>7.0399999999999352</v>
      </c>
      <c r="R42" s="55">
        <f t="shared" si="4"/>
        <v>1.2892126107895035E-2</v>
      </c>
      <c r="S42" s="56">
        <f t="shared" si="2"/>
        <v>1.2892126107895035E-2</v>
      </c>
      <c r="T42" s="3"/>
    </row>
    <row r="43" spans="16:20" ht="15.6" x14ac:dyDescent="0.3">
      <c r="P43">
        <f t="shared" si="3"/>
        <v>-2.6100000000000083</v>
      </c>
      <c r="Q43">
        <f t="shared" si="5"/>
        <v>7.1199999999999335</v>
      </c>
      <c r="R43" s="55">
        <f t="shared" si="4"/>
        <v>1.3233701843821081E-2</v>
      </c>
      <c r="S43" s="56">
        <f t="shared" si="2"/>
        <v>1.3233701843821081E-2</v>
      </c>
      <c r="T43" s="3"/>
    </row>
    <row r="44" spans="16:20" ht="15.6" x14ac:dyDescent="0.3">
      <c r="P44">
        <f t="shared" si="3"/>
        <v>-2.6000000000000085</v>
      </c>
      <c r="Q44">
        <f t="shared" si="5"/>
        <v>7.1999999999999318</v>
      </c>
      <c r="R44" s="55">
        <f t="shared" si="4"/>
        <v>1.3582969233685318E-2</v>
      </c>
      <c r="S44" s="56">
        <f t="shared" si="2"/>
        <v>1.3582969233685318E-2</v>
      </c>
      <c r="T44" s="3"/>
    </row>
    <row r="45" spans="16:20" ht="15.6" x14ac:dyDescent="0.3">
      <c r="P45">
        <f t="shared" si="3"/>
        <v>-2.5900000000000087</v>
      </c>
      <c r="Q45">
        <f t="shared" si="5"/>
        <v>7.2799999999999301</v>
      </c>
      <c r="R45" s="55">
        <f t="shared" si="4"/>
        <v>1.3940060505935501E-2</v>
      </c>
      <c r="S45" s="56">
        <f t="shared" si="2"/>
        <v>1.3940060505935501E-2</v>
      </c>
      <c r="T45" s="3"/>
    </row>
    <row r="46" spans="16:20" ht="15.6" x14ac:dyDescent="0.3">
      <c r="P46">
        <f t="shared" si="3"/>
        <v>-2.580000000000009</v>
      </c>
      <c r="Q46">
        <f t="shared" si="5"/>
        <v>7.3599999999999284</v>
      </c>
      <c r="R46" s="55">
        <f t="shared" si="4"/>
        <v>1.4305108994149364E-2</v>
      </c>
      <c r="S46" s="56">
        <f t="shared" si="2"/>
        <v>1.4305108994149364E-2</v>
      </c>
      <c r="T46" s="3"/>
    </row>
    <row r="47" spans="16:20" ht="15.6" x14ac:dyDescent="0.3">
      <c r="P47">
        <f t="shared" si="3"/>
        <v>-2.5700000000000092</v>
      </c>
      <c r="Q47">
        <f t="shared" si="5"/>
        <v>7.4399999999999267</v>
      </c>
      <c r="R47" s="55">
        <f t="shared" si="4"/>
        <v>1.4678249112059692E-2</v>
      </c>
      <c r="S47" s="56">
        <f t="shared" si="2"/>
        <v>1.4678249112059692E-2</v>
      </c>
      <c r="T47" s="3"/>
    </row>
    <row r="48" spans="16:20" ht="15.6" x14ac:dyDescent="0.3">
      <c r="P48">
        <f t="shared" si="3"/>
        <v>-2.5600000000000094</v>
      </c>
      <c r="Q48">
        <f t="shared" si="5"/>
        <v>7.519999999999925</v>
      </c>
      <c r="R48" s="55">
        <f t="shared" si="4"/>
        <v>1.5059616327377089E-2</v>
      </c>
      <c r="S48" s="56">
        <f t="shared" si="2"/>
        <v>1.5059616327377089E-2</v>
      </c>
      <c r="T48" s="3"/>
    </row>
    <row r="49" spans="16:20" ht="15.6" x14ac:dyDescent="0.3">
      <c r="P49">
        <f t="shared" si="3"/>
        <v>-2.5500000000000096</v>
      </c>
      <c r="Q49">
        <f t="shared" si="5"/>
        <v>7.5999999999999233</v>
      </c>
      <c r="R49" s="55">
        <f t="shared" si="4"/>
        <v>1.5449347134394793E-2</v>
      </c>
      <c r="S49" s="56">
        <f t="shared" si="2"/>
        <v>1.5449347134394793E-2</v>
      </c>
      <c r="T49" s="3"/>
    </row>
    <row r="50" spans="16:20" ht="15.6" x14ac:dyDescent="0.3">
      <c r="P50">
        <f t="shared" si="3"/>
        <v>-2.5400000000000098</v>
      </c>
      <c r="Q50">
        <f t="shared" si="5"/>
        <v>7.6799999999999216</v>
      </c>
      <c r="R50" s="55">
        <f t="shared" si="4"/>
        <v>1.5847579025360423E-2</v>
      </c>
      <c r="S50" s="56">
        <f t="shared" si="2"/>
        <v>1.5847579025360423E-2</v>
      </c>
      <c r="T50" s="3"/>
    </row>
    <row r="51" spans="16:20" ht="15.6" x14ac:dyDescent="0.3">
      <c r="P51">
        <f t="shared" si="3"/>
        <v>-2.53000000000001</v>
      </c>
      <c r="Q51">
        <f t="shared" si="5"/>
        <v>7.7599999999999199</v>
      </c>
      <c r="R51" s="55">
        <f t="shared" si="4"/>
        <v>1.6254450460600086E-2</v>
      </c>
      <c r="S51" s="56">
        <f t="shared" si="2"/>
        <v>1.6254450460600086E-2</v>
      </c>
      <c r="T51" s="3"/>
    </row>
    <row r="52" spans="16:20" ht="15.6" x14ac:dyDescent="0.3">
      <c r="P52">
        <f t="shared" si="3"/>
        <v>-2.5200000000000102</v>
      </c>
      <c r="Q52">
        <f t="shared" si="5"/>
        <v>7.8399999999999181</v>
      </c>
      <c r="R52" s="55">
        <f t="shared" si="4"/>
        <v>1.6670100837380627E-2</v>
      </c>
      <c r="S52" s="56">
        <f t="shared" si="2"/>
        <v>1.6670100837380627E-2</v>
      </c>
      <c r="T52" s="3"/>
    </row>
    <row r="53" spans="16:20" ht="15.6" x14ac:dyDescent="0.3">
      <c r="P53">
        <f t="shared" si="3"/>
        <v>-2.5100000000000104</v>
      </c>
      <c r="Q53">
        <f t="shared" si="5"/>
        <v>7.9199999999999164</v>
      </c>
      <c r="R53" s="55">
        <f t="shared" si="4"/>
        <v>1.7094670457496498E-2</v>
      </c>
      <c r="S53" s="56">
        <f t="shared" si="2"/>
        <v>1.7094670457496498E-2</v>
      </c>
      <c r="T53" s="3"/>
    </row>
    <row r="54" spans="16:20" ht="15.6" x14ac:dyDescent="0.3">
      <c r="P54">
        <f t="shared" si="3"/>
        <v>-2.5000000000000107</v>
      </c>
      <c r="Q54">
        <f t="shared" si="5"/>
        <v>7.9999999999999147</v>
      </c>
      <c r="R54" s="55">
        <f t="shared" si="4"/>
        <v>1.7528300493568072E-2</v>
      </c>
      <c r="S54" s="56">
        <f t="shared" si="2"/>
        <v>1.7528300493568072E-2</v>
      </c>
      <c r="T54" s="3"/>
    </row>
    <row r="55" spans="16:20" ht="15.6" x14ac:dyDescent="0.3">
      <c r="P55">
        <f t="shared" si="3"/>
        <v>-2.4900000000000109</v>
      </c>
      <c r="Q55">
        <f t="shared" si="5"/>
        <v>8.079999999999913</v>
      </c>
      <c r="R55" s="55">
        <f t="shared" si="4"/>
        <v>1.7971132954039154E-2</v>
      </c>
      <c r="S55" s="56">
        <f t="shared" si="2"/>
        <v>1.7971132954039154E-2</v>
      </c>
      <c r="T55" s="3"/>
    </row>
    <row r="56" spans="16:20" ht="15.6" x14ac:dyDescent="0.3">
      <c r="P56">
        <f t="shared" si="3"/>
        <v>-2.4800000000000111</v>
      </c>
      <c r="Q56">
        <f t="shared" si="5"/>
        <v>8.1599999999999113</v>
      </c>
      <c r="R56" s="55">
        <f t="shared" si="4"/>
        <v>1.8423310646861542E-2</v>
      </c>
      <c r="S56" s="56">
        <f t="shared" si="2"/>
        <v>1.8423310646861542E-2</v>
      </c>
      <c r="T56" s="3"/>
    </row>
    <row r="57" spans="16:20" ht="15.6" x14ac:dyDescent="0.3">
      <c r="P57">
        <f t="shared" si="3"/>
        <v>-2.4700000000000113</v>
      </c>
      <c r="Q57">
        <f t="shared" si="5"/>
        <v>8.2399999999999096</v>
      </c>
      <c r="R57" s="55">
        <f t="shared" si="4"/>
        <v>1.8884977141855643E-2</v>
      </c>
      <c r="S57" s="56">
        <f t="shared" si="2"/>
        <v>1.8884977141855643E-2</v>
      </c>
      <c r="T57" s="3"/>
    </row>
    <row r="58" spans="16:20" ht="15.6" x14ac:dyDescent="0.3">
      <c r="P58">
        <f t="shared" si="3"/>
        <v>-2.4600000000000115</v>
      </c>
      <c r="Q58">
        <f t="shared" si="5"/>
        <v>8.3199999999999079</v>
      </c>
      <c r="R58" s="55">
        <f t="shared" si="4"/>
        <v>1.9356276731736413E-2</v>
      </c>
      <c r="S58" s="56">
        <f t="shared" si="2"/>
        <v>1.9356276731736413E-2</v>
      </c>
      <c r="T58" s="3"/>
    </row>
    <row r="59" spans="16:20" ht="15.6" x14ac:dyDescent="0.3">
      <c r="P59">
        <f t="shared" si="3"/>
        <v>-2.4500000000000117</v>
      </c>
      <c r="Q59">
        <f t="shared" si="5"/>
        <v>8.3999999999999062</v>
      </c>
      <c r="R59" s="55">
        <f t="shared" si="4"/>
        <v>1.9837354391794754E-2</v>
      </c>
      <c r="S59" s="56">
        <f t="shared" si="2"/>
        <v>1.9837354391794754E-2</v>
      </c>
      <c r="T59" s="3"/>
    </row>
    <row r="60" spans="16:20" ht="15.6" x14ac:dyDescent="0.3">
      <c r="P60">
        <f t="shared" si="3"/>
        <v>-2.4400000000000119</v>
      </c>
      <c r="Q60">
        <f t="shared" si="5"/>
        <v>8.4799999999999045</v>
      </c>
      <c r="R60" s="55">
        <f t="shared" si="4"/>
        <v>2.0328355738225241E-2</v>
      </c>
      <c r="S60" s="56">
        <f t="shared" si="2"/>
        <v>2.0328355738225241E-2</v>
      </c>
      <c r="T60" s="3"/>
    </row>
    <row r="61" spans="16:20" ht="15.6" x14ac:dyDescent="0.3">
      <c r="P61">
        <f t="shared" si="3"/>
        <v>-2.4300000000000122</v>
      </c>
      <c r="Q61">
        <f t="shared" si="5"/>
        <v>8.5599999999999028</v>
      </c>
      <c r="R61" s="55">
        <f t="shared" si="4"/>
        <v>2.0829426985091576E-2</v>
      </c>
      <c r="S61" s="56">
        <f t="shared" si="2"/>
        <v>2.0829426985091576E-2</v>
      </c>
      <c r="T61" s="3"/>
    </row>
    <row r="62" spans="16:20" ht="15.6" x14ac:dyDescent="0.3">
      <c r="P62">
        <f t="shared" si="3"/>
        <v>-2.4200000000000124</v>
      </c>
      <c r="Q62">
        <f t="shared" si="5"/>
        <v>8.6399999999999011</v>
      </c>
      <c r="R62" s="55">
        <f t="shared" si="4"/>
        <v>2.1340714899922137E-2</v>
      </c>
      <c r="S62" s="56">
        <f t="shared" si="2"/>
        <v>2.1340714899922137E-2</v>
      </c>
      <c r="T62" s="3"/>
    </row>
    <row r="63" spans="16:20" ht="15.6" x14ac:dyDescent="0.3">
      <c r="P63">
        <f t="shared" si="3"/>
        <v>-2.4100000000000126</v>
      </c>
      <c r="Q63">
        <f t="shared" si="5"/>
        <v>8.7199999999998994</v>
      </c>
      <c r="R63" s="55">
        <f t="shared" si="4"/>
        <v>2.1862366757928724E-2</v>
      </c>
      <c r="S63" s="56">
        <f t="shared" si="2"/>
        <v>2.1862366757928724E-2</v>
      </c>
      <c r="T63" s="3"/>
    </row>
    <row r="64" spans="16:20" ht="15.6" x14ac:dyDescent="0.3">
      <c r="P64">
        <f t="shared" si="3"/>
        <v>-2.4000000000000128</v>
      </c>
      <c r="Q64">
        <f t="shared" si="5"/>
        <v>8.7999999999998977</v>
      </c>
      <c r="R64" s="55">
        <f t="shared" si="4"/>
        <v>2.2394530294842212E-2</v>
      </c>
      <c r="S64" s="56">
        <f t="shared" si="2"/>
        <v>2.2394530294842212E-2</v>
      </c>
      <c r="T64" s="3"/>
    </row>
    <row r="65" spans="16:19" ht="15.6" x14ac:dyDescent="0.3">
      <c r="P65">
        <f t="shared" si="3"/>
        <v>-2.390000000000013</v>
      </c>
      <c r="Q65">
        <f t="shared" si="5"/>
        <v>8.879999999999896</v>
      </c>
      <c r="R65" s="55">
        <f t="shared" si="4"/>
        <v>2.2937353658359982E-2</v>
      </c>
      <c r="S65" s="56">
        <f t="shared" si="2"/>
        <v>2.2937353658359982E-2</v>
      </c>
    </row>
    <row r="66" spans="16:19" ht="15.6" x14ac:dyDescent="0.3">
      <c r="P66">
        <f t="shared" si="3"/>
        <v>-2.3800000000000132</v>
      </c>
      <c r="Q66">
        <f t="shared" si="5"/>
        <v>8.9599999999998943</v>
      </c>
      <c r="R66" s="55">
        <f t="shared" si="4"/>
        <v>2.3490985358200624E-2</v>
      </c>
      <c r="S66" s="56">
        <f t="shared" si="2"/>
        <v>2.3490985358200624E-2</v>
      </c>
    </row>
    <row r="67" spans="16:19" ht="15.6" x14ac:dyDescent="0.3">
      <c r="P67">
        <f t="shared" si="3"/>
        <v>-2.3700000000000134</v>
      </c>
      <c r="Q67">
        <f t="shared" si="5"/>
        <v>9.0399999999998926</v>
      </c>
      <c r="R67" s="55">
        <f t="shared" si="4"/>
        <v>2.4055574214762215E-2</v>
      </c>
      <c r="S67" s="56">
        <f t="shared" si="2"/>
        <v>2.4055574214762215E-2</v>
      </c>
    </row>
    <row r="68" spans="16:19" ht="15.6" x14ac:dyDescent="0.3">
      <c r="P68">
        <f t="shared" si="3"/>
        <v>-2.3600000000000136</v>
      </c>
      <c r="Q68">
        <f t="shared" ref="Q68" si="6">P68*$R$1+$Q$1</f>
        <v>9.1199999999998909</v>
      </c>
      <c r="R68" s="55">
        <f t="shared" si="4"/>
        <v>2.4631269306381709E-2</v>
      </c>
      <c r="S68" s="56">
        <f t="shared" si="2"/>
        <v>2.4631269306381709E-2</v>
      </c>
    </row>
    <row r="69" spans="16:19" ht="15.6" x14ac:dyDescent="0.3">
      <c r="P69">
        <f t="shared" si="3"/>
        <v>-2.3500000000000139</v>
      </c>
      <c r="Q69">
        <f t="shared" ref="Q69:Q132" si="7">P69*$R$1+$Q$1</f>
        <v>9.1999999999998892</v>
      </c>
      <c r="R69" s="55">
        <f t="shared" si="4"/>
        <v>2.5218219915193574E-2</v>
      </c>
      <c r="S69" s="56">
        <f t="shared" ref="S69:S132" si="8">IF(AND(Q69&gt;=$S$2,Q69&lt;=$T$2),R69,"")</f>
        <v>2.5218219915193574E-2</v>
      </c>
    </row>
    <row r="70" spans="16:19" ht="15.6" x14ac:dyDescent="0.3">
      <c r="P70">
        <f t="shared" ref="P70:P133" si="9">P69+0.01</f>
        <v>-2.3400000000000141</v>
      </c>
      <c r="Q70">
        <f t="shared" si="7"/>
        <v>9.2799999999998875</v>
      </c>
      <c r="R70" s="55">
        <f t="shared" ref="R70:R133" si="10">_xlfn.NORM.S.DIST(P70,0)</f>
        <v>2.5816575471586833E-2</v>
      </c>
      <c r="S70" s="56">
        <f t="shared" si="8"/>
        <v>2.5816575471586833E-2</v>
      </c>
    </row>
    <row r="71" spans="16:19" ht="15.6" x14ac:dyDescent="0.3">
      <c r="P71">
        <f t="shared" si="9"/>
        <v>-2.3300000000000143</v>
      </c>
      <c r="Q71">
        <f t="shared" si="7"/>
        <v>9.3599999999998857</v>
      </c>
      <c r="R71" s="55">
        <f t="shared" si="10"/>
        <v>2.6426485497260854E-2</v>
      </c>
      <c r="S71" s="56">
        <f t="shared" si="8"/>
        <v>2.6426485497260854E-2</v>
      </c>
    </row>
    <row r="72" spans="16:19" ht="15.6" x14ac:dyDescent="0.3">
      <c r="P72">
        <f t="shared" si="9"/>
        <v>-2.3200000000000145</v>
      </c>
      <c r="Q72">
        <f t="shared" si="7"/>
        <v>9.439999999999884</v>
      </c>
      <c r="R72" s="55">
        <f t="shared" si="10"/>
        <v>2.7048099546880876E-2</v>
      </c>
      <c r="S72" s="56">
        <f t="shared" si="8"/>
        <v>2.7048099546880876E-2</v>
      </c>
    </row>
    <row r="73" spans="16:19" ht="15.6" x14ac:dyDescent="0.3">
      <c r="P73">
        <f t="shared" si="9"/>
        <v>-2.3100000000000147</v>
      </c>
      <c r="Q73">
        <f t="shared" si="7"/>
        <v>9.5199999999998823</v>
      </c>
      <c r="R73" s="55">
        <f t="shared" si="10"/>
        <v>2.7681567148335636E-2</v>
      </c>
      <c r="S73" s="56">
        <f t="shared" si="8"/>
        <v>2.7681567148335636E-2</v>
      </c>
    </row>
    <row r="74" spans="16:19" ht="15.6" x14ac:dyDescent="0.3">
      <c r="P74">
        <f t="shared" si="9"/>
        <v>-2.3000000000000149</v>
      </c>
      <c r="Q74">
        <f t="shared" si="7"/>
        <v>9.5999999999998806</v>
      </c>
      <c r="R74" s="55">
        <f t="shared" si="10"/>
        <v>2.8327037741600208E-2</v>
      </c>
      <c r="S74" s="56">
        <f t="shared" si="8"/>
        <v>2.8327037741600208E-2</v>
      </c>
    </row>
    <row r="75" spans="16:19" ht="15.6" x14ac:dyDescent="0.3">
      <c r="P75">
        <f t="shared" si="9"/>
        <v>-2.2900000000000151</v>
      </c>
      <c r="Q75">
        <f t="shared" si="7"/>
        <v>9.6799999999998789</v>
      </c>
      <c r="R75" s="55">
        <f t="shared" si="10"/>
        <v>2.898466061620841E-2</v>
      </c>
      <c r="S75" s="56">
        <f t="shared" si="8"/>
        <v>2.898466061620841E-2</v>
      </c>
    </row>
    <row r="76" spans="16:19" ht="15.6" x14ac:dyDescent="0.3">
      <c r="P76">
        <f t="shared" si="9"/>
        <v>-2.2800000000000153</v>
      </c>
      <c r="Q76">
        <f t="shared" si="7"/>
        <v>9.7599999999998772</v>
      </c>
      <c r="R76" s="55">
        <f t="shared" si="10"/>
        <v>2.9654584847340237E-2</v>
      </c>
      <c r="S76" s="56">
        <f t="shared" si="8"/>
        <v>2.9654584847340237E-2</v>
      </c>
    </row>
    <row r="77" spans="16:19" ht="15.6" x14ac:dyDescent="0.3">
      <c r="P77">
        <f t="shared" si="9"/>
        <v>-2.2700000000000156</v>
      </c>
      <c r="Q77">
        <f t="shared" si="7"/>
        <v>9.8399999999998755</v>
      </c>
      <c r="R77" s="55">
        <f t="shared" si="10"/>
        <v>3.0336959230530564E-2</v>
      </c>
      <c r="S77" s="56">
        <f t="shared" si="8"/>
        <v>3.0336959230530564E-2</v>
      </c>
    </row>
    <row r="78" spans="16:19" ht="15.6" x14ac:dyDescent="0.3">
      <c r="P78">
        <f t="shared" si="9"/>
        <v>-2.2600000000000158</v>
      </c>
      <c r="Q78">
        <f t="shared" si="7"/>
        <v>9.9199999999998738</v>
      </c>
      <c r="R78" s="55">
        <f t="shared" si="10"/>
        <v>3.1031932215007142E-2</v>
      </c>
      <c r="S78" s="56">
        <f t="shared" si="8"/>
        <v>3.1031932215007142E-2</v>
      </c>
    </row>
    <row r="79" spans="16:19" ht="15.6" x14ac:dyDescent="0.3">
      <c r="P79">
        <f t="shared" si="9"/>
        <v>-2.250000000000016</v>
      </c>
      <c r="Q79">
        <f t="shared" si="7"/>
        <v>9.9999999999998721</v>
      </c>
      <c r="R79" s="55">
        <f t="shared" si="10"/>
        <v>3.1739651835666273E-2</v>
      </c>
      <c r="S79" s="56">
        <f t="shared" si="8"/>
        <v>3.1739651835666273E-2</v>
      </c>
    </row>
    <row r="80" spans="16:19" ht="15.6" x14ac:dyDescent="0.3">
      <c r="P80">
        <f t="shared" si="9"/>
        <v>-2.2400000000000162</v>
      </c>
      <c r="Q80">
        <f t="shared" si="7"/>
        <v>10.07999999999987</v>
      </c>
      <c r="R80" s="55">
        <f t="shared" si="10"/>
        <v>3.2460265643696272E-2</v>
      </c>
      <c r="S80" s="56">
        <f t="shared" si="8"/>
        <v>3.2460265643696272E-2</v>
      </c>
    </row>
    <row r="81" spans="16:19" ht="15.6" x14ac:dyDescent="0.3">
      <c r="P81">
        <f t="shared" si="9"/>
        <v>-2.2300000000000164</v>
      </c>
      <c r="Q81">
        <f t="shared" si="7"/>
        <v>10.159999999999869</v>
      </c>
      <c r="R81" s="55">
        <f t="shared" si="10"/>
        <v>3.3193920635859908E-2</v>
      </c>
      <c r="S81" s="56">
        <f t="shared" si="8"/>
        <v>3.3193920635859908E-2</v>
      </c>
    </row>
    <row r="82" spans="16:19" ht="15.6" x14ac:dyDescent="0.3">
      <c r="P82">
        <f t="shared" si="9"/>
        <v>-2.2200000000000166</v>
      </c>
      <c r="Q82">
        <f t="shared" si="7"/>
        <v>10.239999999999867</v>
      </c>
      <c r="R82" s="55">
        <f t="shared" si="10"/>
        <v>3.3940763182447944E-2</v>
      </c>
      <c r="S82" s="56">
        <f t="shared" si="8"/>
        <v>3.3940763182447944E-2</v>
      </c>
    </row>
    <row r="83" spans="16:19" ht="15.6" x14ac:dyDescent="0.3">
      <c r="P83">
        <f t="shared" si="9"/>
        <v>-2.2100000000000168</v>
      </c>
      <c r="Q83">
        <f t="shared" si="7"/>
        <v>10.319999999999865</v>
      </c>
      <c r="R83" s="55">
        <f t="shared" si="10"/>
        <v>3.4700938953917522E-2</v>
      </c>
      <c r="S83" s="56">
        <f t="shared" si="8"/>
        <v>3.4700938953917522E-2</v>
      </c>
    </row>
    <row r="84" spans="16:19" ht="15.6" x14ac:dyDescent="0.3">
      <c r="P84">
        <f t="shared" si="9"/>
        <v>-2.2000000000000171</v>
      </c>
      <c r="Q84">
        <f t="shared" si="7"/>
        <v>10.399999999999864</v>
      </c>
      <c r="R84" s="55">
        <f t="shared" si="10"/>
        <v>3.5474592846230099E-2</v>
      </c>
      <c r="S84" s="56">
        <f t="shared" si="8"/>
        <v>3.5474592846230099E-2</v>
      </c>
    </row>
    <row r="85" spans="16:19" ht="15.6" x14ac:dyDescent="0.3">
      <c r="P85">
        <f t="shared" si="9"/>
        <v>-2.1900000000000173</v>
      </c>
      <c r="Q85">
        <f t="shared" si="7"/>
        <v>10.479999999999862</v>
      </c>
      <c r="R85" s="55">
        <f t="shared" si="10"/>
        <v>3.6261868904904848E-2</v>
      </c>
      <c r="S85" s="56">
        <f t="shared" si="8"/>
        <v>3.6261868904904848E-2</v>
      </c>
    </row>
    <row r="86" spans="16:19" ht="15.6" x14ac:dyDescent="0.3">
      <c r="P86">
        <f t="shared" si="9"/>
        <v>-2.1800000000000175</v>
      </c>
      <c r="Q86">
        <f t="shared" si="7"/>
        <v>10.55999999999986</v>
      </c>
      <c r="R86" s="55">
        <f t="shared" si="10"/>
        <v>3.7062910247805073E-2</v>
      </c>
      <c r="S86" s="56">
        <f t="shared" si="8"/>
        <v>3.7062910247805073E-2</v>
      </c>
    </row>
    <row r="87" spans="16:19" ht="15.6" x14ac:dyDescent="0.3">
      <c r="P87">
        <f t="shared" si="9"/>
        <v>-2.1700000000000177</v>
      </c>
      <c r="Q87">
        <f t="shared" si="7"/>
        <v>10.639999999999858</v>
      </c>
      <c r="R87" s="55">
        <f t="shared" si="10"/>
        <v>3.7877858986676012E-2</v>
      </c>
      <c r="S87" s="56">
        <f t="shared" si="8"/>
        <v>3.7877858986676012E-2</v>
      </c>
    </row>
    <row r="88" spans="16:19" ht="15.6" x14ac:dyDescent="0.3">
      <c r="P88">
        <f t="shared" si="9"/>
        <v>-2.1600000000000179</v>
      </c>
      <c r="Q88">
        <f t="shared" si="7"/>
        <v>10.719999999999857</v>
      </c>
      <c r="R88" s="55">
        <f t="shared" si="10"/>
        <v>3.8706856147454109E-2</v>
      </c>
      <c r="S88" s="56">
        <f t="shared" si="8"/>
        <v>3.8706856147454109E-2</v>
      </c>
    </row>
    <row r="89" spans="16:19" ht="15.6" x14ac:dyDescent="0.3">
      <c r="P89">
        <f t="shared" si="9"/>
        <v>-2.1500000000000181</v>
      </c>
      <c r="Q89">
        <f t="shared" si="7"/>
        <v>10.799999999999855</v>
      </c>
      <c r="R89" s="55">
        <f t="shared" si="10"/>
        <v>3.9550041589368673E-2</v>
      </c>
      <c r="S89" s="56">
        <f t="shared" si="8"/>
        <v>3.9550041589368673E-2</v>
      </c>
    </row>
    <row r="90" spans="16:19" ht="15.6" x14ac:dyDescent="0.3">
      <c r="P90">
        <f t="shared" si="9"/>
        <v>-2.1400000000000183</v>
      </c>
      <c r="Q90">
        <f t="shared" si="7"/>
        <v>10.879999999999853</v>
      </c>
      <c r="R90" s="55">
        <f t="shared" si="10"/>
        <v>4.0407553922858733E-2</v>
      </c>
      <c r="S90" s="56">
        <f t="shared" si="8"/>
        <v>4.0407553922858733E-2</v>
      </c>
    </row>
    <row r="91" spans="16:19" ht="15.6" x14ac:dyDescent="0.3">
      <c r="P91">
        <f t="shared" si="9"/>
        <v>-2.1300000000000185</v>
      </c>
      <c r="Q91">
        <f t="shared" si="7"/>
        <v>10.959999999999852</v>
      </c>
      <c r="R91" s="55">
        <f t="shared" si="10"/>
        <v>4.1279530426328773E-2</v>
      </c>
      <c r="S91" s="56">
        <f t="shared" si="8"/>
        <v>4.1279530426328773E-2</v>
      </c>
    </row>
    <row r="92" spans="16:19" ht="15.6" x14ac:dyDescent="0.3">
      <c r="P92">
        <f t="shared" si="9"/>
        <v>-2.1200000000000188</v>
      </c>
      <c r="Q92">
        <f t="shared" si="7"/>
        <v>11.03999999999985</v>
      </c>
      <c r="R92" s="55">
        <f t="shared" si="10"/>
        <v>4.2166106961768646E-2</v>
      </c>
      <c r="S92" s="56">
        <f t="shared" si="8"/>
        <v>4.2166106961768646E-2</v>
      </c>
    </row>
    <row r="93" spans="16:19" ht="15.6" x14ac:dyDescent="0.3">
      <c r="P93">
        <f t="shared" si="9"/>
        <v>-2.110000000000019</v>
      </c>
      <c r="Q93">
        <f t="shared" si="7"/>
        <v>11.119999999999848</v>
      </c>
      <c r="R93" s="55">
        <f t="shared" si="10"/>
        <v>4.3067417889264013E-2</v>
      </c>
      <c r="S93" s="56">
        <f t="shared" si="8"/>
        <v>4.3067417889264013E-2</v>
      </c>
    </row>
    <row r="94" spans="16:19" ht="15.6" x14ac:dyDescent="0.3">
      <c r="P94">
        <f t="shared" si="9"/>
        <v>-2.1000000000000192</v>
      </c>
      <c r="Q94">
        <f t="shared" si="7"/>
        <v>11.199999999999847</v>
      </c>
      <c r="R94" s="55">
        <f t="shared" si="10"/>
        <v>4.3983595980425415E-2</v>
      </c>
      <c r="S94" s="56">
        <f t="shared" si="8"/>
        <v>4.3983595980425415E-2</v>
      </c>
    </row>
    <row r="95" spans="16:19" ht="15.6" x14ac:dyDescent="0.3">
      <c r="P95">
        <f t="shared" si="9"/>
        <v>-2.0900000000000194</v>
      </c>
      <c r="Q95">
        <f t="shared" si="7"/>
        <v>11.279999999999845</v>
      </c>
      <c r="R95" s="55">
        <f t="shared" si="10"/>
        <v>4.4914772330765261E-2</v>
      </c>
      <c r="S95" s="56">
        <f t="shared" si="8"/>
        <v>4.4914772330765261E-2</v>
      </c>
    </row>
    <row r="96" spans="16:19" ht="15.6" x14ac:dyDescent="0.3">
      <c r="P96">
        <f t="shared" si="9"/>
        <v>-2.0800000000000196</v>
      </c>
      <c r="Q96">
        <f t="shared" si="7"/>
        <v>11.359999999999843</v>
      </c>
      <c r="R96" s="55">
        <f t="shared" si="10"/>
        <v>4.5861076271053035E-2</v>
      </c>
      <c r="S96" s="56">
        <f t="shared" si="8"/>
        <v>4.5861076271053035E-2</v>
      </c>
    </row>
    <row r="97" spans="16:19" ht="15.6" x14ac:dyDescent="0.3">
      <c r="P97">
        <f t="shared" si="9"/>
        <v>-2.0700000000000198</v>
      </c>
      <c r="Q97">
        <f t="shared" si="7"/>
        <v>11.439999999999841</v>
      </c>
      <c r="R97" s="55">
        <f t="shared" si="10"/>
        <v>4.6822635277681234E-2</v>
      </c>
      <c r="S97" s="56">
        <f t="shared" si="8"/>
        <v>4.6822635277681234E-2</v>
      </c>
    </row>
    <row r="98" spans="16:19" ht="15.6" x14ac:dyDescent="0.3">
      <c r="P98">
        <f t="shared" si="9"/>
        <v>-2.06000000000002</v>
      </c>
      <c r="Q98">
        <f t="shared" si="7"/>
        <v>11.51999999999984</v>
      </c>
      <c r="R98" s="55">
        <f t="shared" si="10"/>
        <v>4.7799574882075056E-2</v>
      </c>
      <c r="S98" s="56">
        <f t="shared" si="8"/>
        <v>4.7799574882075056E-2</v>
      </c>
    </row>
    <row r="99" spans="16:19" ht="15.6" x14ac:dyDescent="0.3">
      <c r="P99">
        <f t="shared" si="9"/>
        <v>-2.0500000000000203</v>
      </c>
      <c r="Q99">
        <f t="shared" si="7"/>
        <v>11.599999999999838</v>
      </c>
      <c r="R99" s="55">
        <f t="shared" si="10"/>
        <v>4.8792018579180731E-2</v>
      </c>
      <c r="S99" s="56">
        <f t="shared" si="8"/>
        <v>4.8792018579180731E-2</v>
      </c>
    </row>
    <row r="100" spans="16:19" ht="15.6" x14ac:dyDescent="0.3">
      <c r="P100">
        <f t="shared" si="9"/>
        <v>-2.0400000000000205</v>
      </c>
      <c r="Q100">
        <f t="shared" si="7"/>
        <v>11.679999999999836</v>
      </c>
      <c r="R100" s="55">
        <f t="shared" si="10"/>
        <v>4.9800087735068693E-2</v>
      </c>
      <c r="S100" s="56">
        <f t="shared" si="8"/>
        <v>4.9800087735068693E-2</v>
      </c>
    </row>
    <row r="101" spans="16:19" ht="15.6" x14ac:dyDescent="0.3">
      <c r="P101">
        <f t="shared" si="9"/>
        <v>-2.0300000000000207</v>
      </c>
      <c r="Q101">
        <f t="shared" si="7"/>
        <v>11.759999999999835</v>
      </c>
      <c r="R101" s="55">
        <f t="shared" si="10"/>
        <v>5.0823901493689039E-2</v>
      </c>
      <c r="S101" s="56">
        <f t="shared" si="8"/>
        <v>5.0823901493689039E-2</v>
      </c>
    </row>
    <row r="102" spans="16:19" ht="15.6" x14ac:dyDescent="0.3">
      <c r="P102">
        <f t="shared" si="9"/>
        <v>-2.0200000000000209</v>
      </c>
      <c r="Q102">
        <f t="shared" si="7"/>
        <v>11.839999999999833</v>
      </c>
      <c r="R102" s="55">
        <f t="shared" si="10"/>
        <v>5.1863576682818373E-2</v>
      </c>
      <c r="S102" s="56">
        <f t="shared" si="8"/>
        <v>5.1863576682818373E-2</v>
      </c>
    </row>
    <row r="103" spans="16:19" ht="15.6" x14ac:dyDescent="0.3">
      <c r="P103">
        <f t="shared" si="9"/>
        <v>-2.0100000000000211</v>
      </c>
      <c r="Q103">
        <f t="shared" si="7"/>
        <v>11.919999999999831</v>
      </c>
      <c r="R103" s="55">
        <f t="shared" si="10"/>
        <v>5.2919227719238036E-2</v>
      </c>
      <c r="S103" s="56">
        <f t="shared" si="8"/>
        <v>5.2919227719238036E-2</v>
      </c>
    </row>
    <row r="104" spans="16:19" ht="15.6" x14ac:dyDescent="0.3">
      <c r="P104">
        <f t="shared" si="9"/>
        <v>-2.0000000000000213</v>
      </c>
      <c r="Q104">
        <f t="shared" si="7"/>
        <v>11.999999999999829</v>
      </c>
      <c r="R104" s="55">
        <f t="shared" si="10"/>
        <v>5.3990966513185759E-2</v>
      </c>
      <c r="S104" s="56">
        <f t="shared" si="8"/>
        <v>5.3990966513185759E-2</v>
      </c>
    </row>
    <row r="105" spans="16:19" ht="15.6" x14ac:dyDescent="0.3">
      <c r="P105">
        <f t="shared" si="9"/>
        <v>-1.9900000000000213</v>
      </c>
      <c r="Q105">
        <f t="shared" si="7"/>
        <v>12.07999999999983</v>
      </c>
      <c r="R105" s="55">
        <f t="shared" si="10"/>
        <v>5.5078902372123428E-2</v>
      </c>
      <c r="S105" s="56">
        <f t="shared" si="8"/>
        <v>5.5078902372123428E-2</v>
      </c>
    </row>
    <row r="106" spans="16:19" ht="15.6" x14ac:dyDescent="0.3">
      <c r="P106">
        <f t="shared" si="9"/>
        <v>-1.9800000000000213</v>
      </c>
      <c r="Q106">
        <f t="shared" si="7"/>
        <v>12.15999999999983</v>
      </c>
      <c r="R106" s="55">
        <f t="shared" si="10"/>
        <v>5.6183141903865676E-2</v>
      </c>
      <c r="S106" s="56">
        <f t="shared" si="8"/>
        <v>5.6183141903865676E-2</v>
      </c>
    </row>
    <row r="107" spans="16:19" ht="15.6" x14ac:dyDescent="0.3">
      <c r="P107">
        <f t="shared" si="9"/>
        <v>-1.9700000000000213</v>
      </c>
      <c r="Q107">
        <f t="shared" si="7"/>
        <v>12.23999999999983</v>
      </c>
      <c r="R107" s="55">
        <f t="shared" si="10"/>
        <v>5.730378891911473E-2</v>
      </c>
      <c r="S107" s="56">
        <f t="shared" si="8"/>
        <v>5.730378891911473E-2</v>
      </c>
    </row>
    <row r="108" spans="16:19" ht="15.6" x14ac:dyDescent="0.3">
      <c r="P108">
        <f t="shared" si="9"/>
        <v>-1.9600000000000213</v>
      </c>
      <c r="Q108">
        <f t="shared" si="7"/>
        <v>12.31999999999983</v>
      </c>
      <c r="R108" s="55">
        <f t="shared" si="10"/>
        <v>5.8440944333449027E-2</v>
      </c>
      <c r="S108" s="56">
        <f t="shared" si="8"/>
        <v>5.8440944333449027E-2</v>
      </c>
    </row>
    <row r="109" spans="16:19" ht="15.6" x14ac:dyDescent="0.3">
      <c r="P109">
        <f t="shared" si="9"/>
        <v>-1.9500000000000213</v>
      </c>
      <c r="Q109">
        <f t="shared" si="7"/>
        <v>12.39999999999983</v>
      </c>
      <c r="R109" s="55">
        <f t="shared" si="10"/>
        <v>5.9594706068813605E-2</v>
      </c>
      <c r="S109" s="56">
        <f t="shared" si="8"/>
        <v>5.9594706068813605E-2</v>
      </c>
    </row>
    <row r="110" spans="16:19" ht="15.6" x14ac:dyDescent="0.3">
      <c r="P110">
        <f t="shared" si="9"/>
        <v>-1.9400000000000213</v>
      </c>
      <c r="Q110">
        <f t="shared" si="7"/>
        <v>12.47999999999983</v>
      </c>
      <c r="R110" s="55">
        <f t="shared" si="10"/>
        <v>6.0765168954562278E-2</v>
      </c>
      <c r="S110" s="56">
        <f t="shared" si="8"/>
        <v>6.0765168954562278E-2</v>
      </c>
    </row>
    <row r="111" spans="16:19" ht="15.6" x14ac:dyDescent="0.3">
      <c r="P111">
        <f t="shared" si="9"/>
        <v>-1.9300000000000213</v>
      </c>
      <c r="Q111">
        <f t="shared" si="7"/>
        <v>12.55999999999983</v>
      </c>
      <c r="R111" s="55">
        <f t="shared" si="10"/>
        <v>6.1952424628102624E-2</v>
      </c>
      <c r="S111" s="56">
        <f t="shared" si="8"/>
        <v>6.1952424628102624E-2</v>
      </c>
    </row>
    <row r="112" spans="16:19" ht="15.6" x14ac:dyDescent="0.3">
      <c r="P112">
        <f t="shared" si="9"/>
        <v>-1.9200000000000212</v>
      </c>
      <c r="Q112">
        <f t="shared" si="7"/>
        <v>12.63999999999983</v>
      </c>
      <c r="R112" s="55">
        <f t="shared" si="10"/>
        <v>6.3156561435196074E-2</v>
      </c>
      <c r="S112" s="56">
        <f t="shared" si="8"/>
        <v>6.3156561435196074E-2</v>
      </c>
    </row>
    <row r="113" spans="16:19" ht="15.6" x14ac:dyDescent="0.3">
      <c r="P113">
        <f t="shared" si="9"/>
        <v>-1.9100000000000212</v>
      </c>
      <c r="Q113">
        <f t="shared" si="7"/>
        <v>12.71999999999983</v>
      </c>
      <c r="R113" s="55">
        <f t="shared" si="10"/>
        <v>6.4377664329966736E-2</v>
      </c>
      <c r="S113" s="56">
        <f t="shared" si="8"/>
        <v>6.4377664329966736E-2</v>
      </c>
    </row>
    <row r="114" spans="16:19" ht="15.6" x14ac:dyDescent="0.3">
      <c r="P114">
        <f t="shared" si="9"/>
        <v>-1.9000000000000212</v>
      </c>
      <c r="Q114">
        <f t="shared" si="7"/>
        <v>12.79999999999983</v>
      </c>
      <c r="R114" s="55">
        <f t="shared" si="10"/>
        <v>6.5615814774673945E-2</v>
      </c>
      <c r="S114" s="56">
        <f t="shared" si="8"/>
        <v>6.5615814774673945E-2</v>
      </c>
    </row>
    <row r="115" spans="16:19" ht="15.6" x14ac:dyDescent="0.3">
      <c r="P115">
        <f t="shared" si="9"/>
        <v>-1.8900000000000212</v>
      </c>
      <c r="Q115">
        <f t="shared" si="7"/>
        <v>12.87999999999983</v>
      </c>
      <c r="R115" s="55">
        <f t="shared" si="10"/>
        <v>6.6871090639304465E-2</v>
      </c>
      <c r="S115" s="56">
        <f t="shared" si="8"/>
        <v>6.6871090639304465E-2</v>
      </c>
    </row>
    <row r="116" spans="16:19" ht="15.6" x14ac:dyDescent="0.3">
      <c r="P116">
        <f t="shared" si="9"/>
        <v>-1.8800000000000212</v>
      </c>
      <c r="Q116">
        <f t="shared" si="7"/>
        <v>12.95999999999983</v>
      </c>
      <c r="R116" s="55">
        <f t="shared" si="10"/>
        <v>6.8143566101041858E-2</v>
      </c>
      <c r="S116" s="56">
        <f t="shared" si="8"/>
        <v>6.8143566101041858E-2</v>
      </c>
    </row>
    <row r="117" spans="16:19" ht="15.6" x14ac:dyDescent="0.3">
      <c r="P117">
        <f t="shared" si="9"/>
        <v>-1.8700000000000212</v>
      </c>
      <c r="Q117">
        <f t="shared" si="7"/>
        <v>13.03999999999983</v>
      </c>
      <c r="R117" s="55">
        <f t="shared" si="10"/>
        <v>6.9433311543671439E-2</v>
      </c>
      <c r="S117" s="56">
        <f t="shared" si="8"/>
        <v>6.9433311543671439E-2</v>
      </c>
    </row>
    <row r="118" spans="16:19" ht="15.6" x14ac:dyDescent="0.3">
      <c r="P118">
        <f t="shared" si="9"/>
        <v>-1.8600000000000212</v>
      </c>
      <c r="Q118">
        <f t="shared" si="7"/>
        <v>13.11999999999983</v>
      </c>
      <c r="R118" s="55">
        <f t="shared" si="10"/>
        <v>7.0740393456980605E-2</v>
      </c>
      <c r="S118" s="56">
        <f t="shared" si="8"/>
        <v>7.0740393456980605E-2</v>
      </c>
    </row>
    <row r="119" spans="16:19" ht="15.6" x14ac:dyDescent="0.3">
      <c r="P119">
        <f t="shared" si="9"/>
        <v>-1.8500000000000212</v>
      </c>
      <c r="Q119">
        <f t="shared" si="7"/>
        <v>13.199999999999831</v>
      </c>
      <c r="R119" s="55">
        <f t="shared" si="10"/>
        <v>7.2064874336215168E-2</v>
      </c>
      <c r="S119" s="56">
        <f t="shared" si="8"/>
        <v>7.2064874336215168E-2</v>
      </c>
    </row>
    <row r="120" spans="16:19" ht="15.6" x14ac:dyDescent="0.3">
      <c r="P120">
        <f t="shared" si="9"/>
        <v>-1.8400000000000212</v>
      </c>
      <c r="Q120">
        <f t="shared" si="7"/>
        <v>13.279999999999831</v>
      </c>
      <c r="R120" s="55">
        <f t="shared" si="10"/>
        <v>7.3406812581654032E-2</v>
      </c>
      <c r="S120" s="56">
        <f t="shared" si="8"/>
        <v>7.3406812581654032E-2</v>
      </c>
    </row>
    <row r="121" spans="16:19" ht="15.6" x14ac:dyDescent="0.3">
      <c r="P121">
        <f t="shared" si="9"/>
        <v>-1.8300000000000212</v>
      </c>
      <c r="Q121">
        <f t="shared" si="7"/>
        <v>13.359999999999831</v>
      </c>
      <c r="R121" s="55">
        <f t="shared" si="10"/>
        <v>7.476626239836473E-2</v>
      </c>
      <c r="S121" s="56">
        <f t="shared" si="8"/>
        <v>7.476626239836473E-2</v>
      </c>
    </row>
    <row r="122" spans="16:19" ht="15.6" x14ac:dyDescent="0.3">
      <c r="P122">
        <f t="shared" si="9"/>
        <v>-1.8200000000000212</v>
      </c>
      <c r="Q122">
        <f t="shared" si="7"/>
        <v>13.439999999999831</v>
      </c>
      <c r="R122" s="55">
        <f t="shared" si="10"/>
        <v>7.6143273696204397E-2</v>
      </c>
      <c r="S122" s="56">
        <f t="shared" si="8"/>
        <v>7.6143273696204397E-2</v>
      </c>
    </row>
    <row r="123" spans="16:19" ht="15.6" x14ac:dyDescent="0.3">
      <c r="P123">
        <f t="shared" si="9"/>
        <v>-1.8100000000000211</v>
      </c>
      <c r="Q123">
        <f t="shared" si="7"/>
        <v>13.519999999999831</v>
      </c>
      <c r="R123" s="55">
        <f t="shared" si="10"/>
        <v>7.7537891990131017E-2</v>
      </c>
      <c r="S123" s="56">
        <f t="shared" si="8"/>
        <v>7.7537891990131017E-2</v>
      </c>
    </row>
    <row r="124" spans="16:19" ht="15.6" x14ac:dyDescent="0.3">
      <c r="P124">
        <f t="shared" si="9"/>
        <v>-1.8000000000000211</v>
      </c>
      <c r="Q124">
        <f t="shared" si="7"/>
        <v>13.599999999999831</v>
      </c>
      <c r="R124" s="55">
        <f t="shared" si="10"/>
        <v>7.8950158300891152E-2</v>
      </c>
      <c r="S124" s="56">
        <f t="shared" si="8"/>
        <v>7.8950158300891152E-2</v>
      </c>
    </row>
    <row r="125" spans="16:19" ht="15.6" x14ac:dyDescent="0.3">
      <c r="P125">
        <f t="shared" si="9"/>
        <v>-1.7900000000000211</v>
      </c>
      <c r="Q125">
        <f t="shared" si="7"/>
        <v>13.679999999999831</v>
      </c>
      <c r="R125" s="55">
        <f t="shared" si="10"/>
        <v>8.0380109056151131E-2</v>
      </c>
      <c r="S125" s="56">
        <f t="shared" si="8"/>
        <v>8.0380109056151131E-2</v>
      </c>
    </row>
    <row r="126" spans="16:19" ht="15.6" x14ac:dyDescent="0.3">
      <c r="P126">
        <f t="shared" si="9"/>
        <v>-1.7800000000000211</v>
      </c>
      <c r="Q126">
        <f t="shared" si="7"/>
        <v>13.759999999999831</v>
      </c>
      <c r="R126" s="55">
        <f t="shared" si="10"/>
        <v>8.1827775992139723E-2</v>
      </c>
      <c r="S126" s="56">
        <f t="shared" si="8"/>
        <v>8.1827775992139723E-2</v>
      </c>
    </row>
    <row r="127" spans="16:19" ht="15.6" x14ac:dyDescent="0.3">
      <c r="P127">
        <f t="shared" si="9"/>
        <v>-1.7700000000000211</v>
      </c>
      <c r="Q127">
        <f t="shared" si="7"/>
        <v>13.839999999999831</v>
      </c>
      <c r="R127" s="55">
        <f t="shared" si="10"/>
        <v>8.3293186055871354E-2</v>
      </c>
      <c r="S127" s="56">
        <f t="shared" si="8"/>
        <v>8.3293186055871354E-2</v>
      </c>
    </row>
    <row r="128" spans="16:19" ht="15.6" x14ac:dyDescent="0.3">
      <c r="P128">
        <f t="shared" si="9"/>
        <v>-1.7600000000000211</v>
      </c>
      <c r="Q128">
        <f t="shared" si="7"/>
        <v>13.919999999999831</v>
      </c>
      <c r="R128" s="55">
        <f t="shared" si="10"/>
        <v>8.4776361308019091E-2</v>
      </c>
      <c r="S128" s="56">
        <f t="shared" si="8"/>
        <v>8.4776361308019091E-2</v>
      </c>
    </row>
    <row r="129" spans="16:19" ht="15.6" x14ac:dyDescent="0.3">
      <c r="P129">
        <f t="shared" si="9"/>
        <v>-1.7500000000000211</v>
      </c>
      <c r="Q129">
        <f t="shared" si="7"/>
        <v>13.999999999999831</v>
      </c>
      <c r="R129" s="55">
        <f t="shared" si="10"/>
        <v>8.627731882650834E-2</v>
      </c>
      <c r="S129" s="56">
        <f t="shared" si="8"/>
        <v>8.627731882650834E-2</v>
      </c>
    </row>
    <row r="130" spans="16:19" ht="15.6" x14ac:dyDescent="0.3">
      <c r="P130">
        <f t="shared" si="9"/>
        <v>-1.7400000000000211</v>
      </c>
      <c r="Q130">
        <f t="shared" si="7"/>
        <v>14.079999999999831</v>
      </c>
      <c r="R130" s="55">
        <f t="shared" si="10"/>
        <v>8.7796070610902416E-2</v>
      </c>
      <c r="S130" s="56">
        <f t="shared" si="8"/>
        <v>8.7796070610902416E-2</v>
      </c>
    </row>
    <row r="131" spans="16:19" ht="15.6" x14ac:dyDescent="0.3">
      <c r="P131">
        <f t="shared" si="9"/>
        <v>-1.7300000000000211</v>
      </c>
      <c r="Q131">
        <f t="shared" si="7"/>
        <v>14.159999999999831</v>
      </c>
      <c r="R131" s="55">
        <f t="shared" si="10"/>
        <v>8.9332623487651738E-2</v>
      </c>
      <c r="S131" s="56">
        <f t="shared" si="8"/>
        <v>8.9332623487651738E-2</v>
      </c>
    </row>
    <row r="132" spans="16:19" ht="15.6" x14ac:dyDescent="0.3">
      <c r="P132">
        <f t="shared" si="9"/>
        <v>-1.7200000000000211</v>
      </c>
      <c r="Q132">
        <f t="shared" si="7"/>
        <v>14.239999999999831</v>
      </c>
      <c r="R132" s="55">
        <f t="shared" si="10"/>
        <v>9.0886979016279568E-2</v>
      </c>
      <c r="S132" s="56">
        <f t="shared" si="8"/>
        <v>9.0886979016279568E-2</v>
      </c>
    </row>
    <row r="133" spans="16:19" ht="15.6" x14ac:dyDescent="0.3">
      <c r="P133">
        <f t="shared" si="9"/>
        <v>-1.7100000000000211</v>
      </c>
      <c r="Q133">
        <f t="shared" ref="Q133:Q196" si="11">P133*$R$1+$Q$1</f>
        <v>14.319999999999832</v>
      </c>
      <c r="R133" s="55">
        <f t="shared" si="10"/>
        <v>9.2459133396577339E-2</v>
      </c>
      <c r="S133" s="56">
        <f t="shared" ref="S133:S196" si="12">IF(AND(Q133&gt;=$S$2,Q133&lt;=$T$2),R133,"")</f>
        <v>9.2459133396577339E-2</v>
      </c>
    </row>
    <row r="134" spans="16:19" ht="15.6" x14ac:dyDescent="0.3">
      <c r="P134">
        <f t="shared" ref="P134:P197" si="13">P133+0.01</f>
        <v>-1.700000000000021</v>
      </c>
      <c r="Q134">
        <f t="shared" si="11"/>
        <v>14.399999999999832</v>
      </c>
      <c r="R134" s="55">
        <f t="shared" ref="R134:R197" si="14">_xlfn.NORM.S.DIST(P134,0)</f>
        <v>9.4049077376883561E-2</v>
      </c>
      <c r="S134" s="56">
        <f t="shared" si="12"/>
        <v>9.4049077376883561E-2</v>
      </c>
    </row>
    <row r="135" spans="16:19" ht="15.6" x14ac:dyDescent="0.3">
      <c r="P135">
        <f t="shared" si="13"/>
        <v>-1.690000000000021</v>
      </c>
      <c r="Q135">
        <f t="shared" si="11"/>
        <v>14.479999999999832</v>
      </c>
      <c r="R135" s="55">
        <f t="shared" si="14"/>
        <v>9.5656796163520588E-2</v>
      </c>
      <c r="S135" s="56">
        <f t="shared" si="12"/>
        <v>9.5656796163520588E-2</v>
      </c>
    </row>
    <row r="136" spans="16:19" ht="15.6" x14ac:dyDescent="0.3">
      <c r="P136">
        <f t="shared" si="13"/>
        <v>-1.680000000000021</v>
      </c>
      <c r="Q136">
        <f t="shared" si="11"/>
        <v>14.559999999999832</v>
      </c>
      <c r="R136" s="55">
        <f t="shared" si="14"/>
        <v>9.7282269331464055E-2</v>
      </c>
      <c r="S136" s="56">
        <f t="shared" si="12"/>
        <v>9.7282269331464055E-2</v>
      </c>
    </row>
    <row r="137" spans="16:19" ht="15.6" x14ac:dyDescent="0.3">
      <c r="P137">
        <f t="shared" si="13"/>
        <v>-1.670000000000021</v>
      </c>
      <c r="Q137">
        <f t="shared" si="11"/>
        <v>14.639999999999832</v>
      </c>
      <c r="R137" s="55">
        <f t="shared" si="14"/>
        <v>9.8925470736320256E-2</v>
      </c>
      <c r="S137" s="56">
        <f t="shared" si="12"/>
        <v>9.8925470736320256E-2</v>
      </c>
    </row>
    <row r="138" spans="16:19" ht="15.6" x14ac:dyDescent="0.3">
      <c r="P138">
        <f t="shared" si="13"/>
        <v>-1.660000000000021</v>
      </c>
      <c r="Q138">
        <f t="shared" si="11"/>
        <v>14.719999999999832</v>
      </c>
      <c r="R138" s="55">
        <f t="shared" si="14"/>
        <v>0.10058636842768708</v>
      </c>
      <c r="S138" s="56">
        <f t="shared" si="12"/>
        <v>0.10058636842768708</v>
      </c>
    </row>
    <row r="139" spans="16:19" ht="15.6" x14ac:dyDescent="0.3">
      <c r="P139">
        <f t="shared" si="13"/>
        <v>-1.650000000000021</v>
      </c>
      <c r="Q139">
        <f t="shared" si="11"/>
        <v>14.799999999999832</v>
      </c>
      <c r="R139" s="55">
        <f t="shared" si="14"/>
        <v>0.10226492456397447</v>
      </c>
      <c r="S139" s="56">
        <f t="shared" si="12"/>
        <v>0.10226492456397447</v>
      </c>
    </row>
    <row r="140" spans="16:19" ht="15.6" x14ac:dyDescent="0.3">
      <c r="P140">
        <f t="shared" si="13"/>
        <v>-1.640000000000021</v>
      </c>
      <c r="Q140">
        <f t="shared" si="11"/>
        <v>14.879999999999832</v>
      </c>
      <c r="R140" s="55">
        <f t="shared" si="14"/>
        <v>0.10396109532876062</v>
      </c>
      <c r="S140" s="56">
        <f t="shared" si="12"/>
        <v>0.10396109532876062</v>
      </c>
    </row>
    <row r="141" spans="16:19" ht="15.6" x14ac:dyDescent="0.3">
      <c r="P141">
        <f t="shared" si="13"/>
        <v>-1.630000000000021</v>
      </c>
      <c r="Q141">
        <f t="shared" si="11"/>
        <v>14.959999999999832</v>
      </c>
      <c r="R141" s="55">
        <f t="shared" si="14"/>
        <v>0.10567483084876002</v>
      </c>
      <c r="S141" s="56">
        <f t="shared" si="12"/>
        <v>0.10567483084876002</v>
      </c>
    </row>
    <row r="142" spans="16:19" ht="15.6" x14ac:dyDescent="0.3">
      <c r="P142">
        <f t="shared" si="13"/>
        <v>-1.620000000000021</v>
      </c>
      <c r="Q142">
        <f t="shared" si="11"/>
        <v>15.039999999999832</v>
      </c>
      <c r="R142" s="55">
        <f t="shared" si="14"/>
        <v>0.10740607511348019</v>
      </c>
      <c r="S142" s="56">
        <f t="shared" si="12"/>
        <v>0.10740607511348019</v>
      </c>
    </row>
    <row r="143" spans="16:19" ht="15.6" x14ac:dyDescent="0.3">
      <c r="P143">
        <f t="shared" si="13"/>
        <v>-1.610000000000021</v>
      </c>
      <c r="Q143">
        <f t="shared" si="11"/>
        <v>15.119999999999832</v>
      </c>
      <c r="R143" s="55">
        <f t="shared" si="14"/>
        <v>0.1091547658966437</v>
      </c>
      <c r="S143" s="56">
        <f t="shared" si="12"/>
        <v>0.1091547658966437</v>
      </c>
    </row>
    <row r="144" spans="16:19" ht="15.6" x14ac:dyDescent="0.3">
      <c r="P144">
        <f t="shared" si="13"/>
        <v>-1.600000000000021</v>
      </c>
      <c r="Q144">
        <f t="shared" si="11"/>
        <v>15.199999999999832</v>
      </c>
      <c r="R144" s="55">
        <f t="shared" si="14"/>
        <v>0.11092083467945185</v>
      </c>
      <c r="S144" s="56">
        <f t="shared" si="12"/>
        <v>0.11092083467945185</v>
      </c>
    </row>
    <row r="145" spans="16:19" ht="15.6" x14ac:dyDescent="0.3">
      <c r="P145">
        <f t="shared" si="13"/>
        <v>-1.590000000000021</v>
      </c>
      <c r="Q145">
        <f t="shared" si="11"/>
        <v>15.279999999999832</v>
      </c>
      <c r="R145" s="55">
        <f t="shared" si="14"/>
        <v>0.1127042065757668</v>
      </c>
      <c r="S145" s="56">
        <f t="shared" si="12"/>
        <v>0.1127042065757668</v>
      </c>
    </row>
    <row r="146" spans="16:19" ht="15.6" x14ac:dyDescent="0.3">
      <c r="P146">
        <f t="shared" si="13"/>
        <v>-1.5800000000000209</v>
      </c>
      <c r="Q146">
        <f t="shared" si="11"/>
        <v>15.359999999999832</v>
      </c>
      <c r="R146" s="55">
        <f t="shared" si="14"/>
        <v>0.11450480025928861</v>
      </c>
      <c r="S146" s="56">
        <f t="shared" si="12"/>
        <v>0.11450480025928861</v>
      </c>
    </row>
    <row r="147" spans="16:19" ht="15.6" x14ac:dyDescent="0.3">
      <c r="P147">
        <f t="shared" si="13"/>
        <v>-1.5700000000000209</v>
      </c>
      <c r="Q147">
        <f t="shared" si="11"/>
        <v>15.439999999999833</v>
      </c>
      <c r="R147" s="55">
        <f t="shared" si="14"/>
        <v>0.11632252789280326</v>
      </c>
      <c r="S147" s="56">
        <f t="shared" si="12"/>
        <v>0.11632252789280326</v>
      </c>
    </row>
    <row r="148" spans="16:19" ht="15.6" x14ac:dyDescent="0.3">
      <c r="P148">
        <f t="shared" si="13"/>
        <v>-1.5600000000000209</v>
      </c>
      <c r="Q148">
        <f t="shared" si="11"/>
        <v>15.519999999999833</v>
      </c>
      <c r="R148" s="55">
        <f t="shared" si="14"/>
        <v>0.11815729505957842</v>
      </c>
      <c r="S148" s="56">
        <f t="shared" si="12"/>
        <v>0.11815729505957842</v>
      </c>
    </row>
    <row r="149" spans="16:19" ht="15.6" x14ac:dyDescent="0.3">
      <c r="P149">
        <f t="shared" si="13"/>
        <v>-1.5500000000000209</v>
      </c>
      <c r="Q149">
        <f t="shared" si="11"/>
        <v>15.599999999999833</v>
      </c>
      <c r="R149" s="55">
        <f t="shared" si="14"/>
        <v>0.12000900069698173</v>
      </c>
      <c r="S149" s="56">
        <f t="shared" si="12"/>
        <v>0.12000900069698173</v>
      </c>
    </row>
    <row r="150" spans="16:19" ht="15.6" x14ac:dyDescent="0.3">
      <c r="P150">
        <f t="shared" si="13"/>
        <v>-1.5400000000000209</v>
      </c>
      <c r="Q150">
        <f t="shared" si="11"/>
        <v>15.679999999999833</v>
      </c>
      <c r="R150" s="55">
        <f t="shared" si="14"/>
        <v>0.12187753703239786</v>
      </c>
      <c r="S150" s="56">
        <f t="shared" si="12"/>
        <v>0.12187753703239786</v>
      </c>
    </row>
    <row r="151" spans="16:19" ht="15.6" x14ac:dyDescent="0.3">
      <c r="P151">
        <f t="shared" si="13"/>
        <v>-1.5300000000000209</v>
      </c>
      <c r="Q151">
        <f t="shared" si="11"/>
        <v>15.759999999999833</v>
      </c>
      <c r="R151" s="55">
        <f t="shared" si="14"/>
        <v>0.12376278952151917</v>
      </c>
      <c r="S151" s="56">
        <f t="shared" si="12"/>
        <v>0.12376278952151917</v>
      </c>
    </row>
    <row r="152" spans="16:19" ht="15.6" x14ac:dyDescent="0.3">
      <c r="P152">
        <f t="shared" si="13"/>
        <v>-1.5200000000000209</v>
      </c>
      <c r="Q152">
        <f t="shared" si="11"/>
        <v>15.839999999999833</v>
      </c>
      <c r="R152" s="55">
        <f t="shared" si="14"/>
        <v>0.12566463678908416</v>
      </c>
      <c r="S152" s="56">
        <f t="shared" si="12"/>
        <v>0.12566463678908416</v>
      </c>
    </row>
    <row r="153" spans="16:19" ht="15.6" x14ac:dyDescent="0.3">
      <c r="P153">
        <f t="shared" si="13"/>
        <v>-1.5100000000000209</v>
      </c>
      <c r="Q153">
        <f t="shared" si="11"/>
        <v>15.919999999999833</v>
      </c>
      <c r="R153" s="55">
        <f t="shared" si="14"/>
        <v>0.12758295057213787</v>
      </c>
      <c r="S153" s="56">
        <f t="shared" si="12"/>
        <v>0.12758295057213787</v>
      </c>
    </row>
    <row r="154" spans="16:19" ht="15.6" x14ac:dyDescent="0.3">
      <c r="P154">
        <f t="shared" si="13"/>
        <v>-1.5000000000000209</v>
      </c>
      <c r="Q154">
        <f t="shared" si="11"/>
        <v>15.999999999999833</v>
      </c>
      <c r="R154" s="55">
        <f t="shared" si="14"/>
        <v>0.12951759566588769</v>
      </c>
      <c r="S154" s="56">
        <f t="shared" si="12"/>
        <v>0.12951759566588769</v>
      </c>
    </row>
    <row r="155" spans="16:19" ht="15.6" x14ac:dyDescent="0.3">
      <c r="P155">
        <f t="shared" si="13"/>
        <v>-1.4900000000000209</v>
      </c>
      <c r="Q155">
        <f t="shared" si="11"/>
        <v>16.079999999999835</v>
      </c>
      <c r="R155" s="55">
        <f t="shared" si="14"/>
        <v>0.13146842987222696</v>
      </c>
      <c r="S155" s="56">
        <f t="shared" si="12"/>
        <v>0.13146842987222696</v>
      </c>
    </row>
    <row r="156" spans="16:19" ht="15.6" x14ac:dyDescent="0.3">
      <c r="P156">
        <f t="shared" si="13"/>
        <v>-1.4800000000000209</v>
      </c>
      <c r="Q156">
        <f t="shared" si="11"/>
        <v>16.159999999999833</v>
      </c>
      <c r="R156" s="55">
        <f t="shared" si="14"/>
        <v>0.1334353039509982</v>
      </c>
      <c r="S156" s="56">
        <f t="shared" si="12"/>
        <v>0.1334353039509982</v>
      </c>
    </row>
    <row r="157" spans="16:19" ht="15.6" x14ac:dyDescent="0.3">
      <c r="P157">
        <f t="shared" si="13"/>
        <v>-1.4700000000000208</v>
      </c>
      <c r="Q157">
        <f t="shared" si="11"/>
        <v>16.239999999999831</v>
      </c>
      <c r="R157" s="55">
        <f t="shared" si="14"/>
        <v>0.13541806157406713</v>
      </c>
      <c r="S157" s="56">
        <f t="shared" si="12"/>
        <v>0.13541806157406713</v>
      </c>
    </row>
    <row r="158" spans="16:19" ht="15.6" x14ac:dyDescent="0.3">
      <c r="P158">
        <f t="shared" si="13"/>
        <v>-1.4600000000000208</v>
      </c>
      <c r="Q158">
        <f t="shared" si="11"/>
        <v>16.319999999999833</v>
      </c>
      <c r="R158" s="55">
        <f t="shared" si="14"/>
        <v>0.13741653928227759</v>
      </c>
      <c r="S158" s="56">
        <f t="shared" si="12"/>
        <v>0.13741653928227759</v>
      </c>
    </row>
    <row r="159" spans="16:19" ht="15.6" x14ac:dyDescent="0.3">
      <c r="P159">
        <f t="shared" si="13"/>
        <v>-1.4500000000000208</v>
      </c>
      <c r="Q159">
        <f t="shared" si="11"/>
        <v>16.399999999999835</v>
      </c>
      <c r="R159" s="55">
        <f t="shared" si="14"/>
        <v>0.13943056644535604</v>
      </c>
      <c r="S159" s="56">
        <f t="shared" si="12"/>
        <v>0.13943056644535604</v>
      </c>
    </row>
    <row r="160" spans="16:19" ht="15.6" x14ac:dyDescent="0.3">
      <c r="P160">
        <f t="shared" si="13"/>
        <v>-1.4400000000000208</v>
      </c>
      <c r="Q160">
        <f t="shared" si="11"/>
        <v>16.479999999999833</v>
      </c>
      <c r="R160" s="55">
        <f t="shared" si="14"/>
        <v>0.14145996522483456</v>
      </c>
      <c r="S160" s="56">
        <f t="shared" si="12"/>
        <v>0.14145996522483456</v>
      </c>
    </row>
    <row r="161" spans="16:19" ht="15.6" x14ac:dyDescent="0.3">
      <c r="P161">
        <f t="shared" si="13"/>
        <v>-1.4300000000000208</v>
      </c>
      <c r="Q161">
        <f t="shared" si="11"/>
        <v>16.559999999999832</v>
      </c>
      <c r="R161" s="55">
        <f t="shared" si="14"/>
        <v>0.14350455054005812</v>
      </c>
      <c r="S161" s="56">
        <f t="shared" si="12"/>
        <v>0.14350455054005812</v>
      </c>
    </row>
    <row r="162" spans="16:19" ht="15.6" x14ac:dyDescent="0.3">
      <c r="P162">
        <f t="shared" si="13"/>
        <v>-1.4200000000000208</v>
      </c>
      <c r="Q162">
        <f t="shared" si="11"/>
        <v>16.639999999999834</v>
      </c>
      <c r="R162" s="55">
        <f t="shared" si="14"/>
        <v>0.14556413003734331</v>
      </c>
      <c r="S162" s="56">
        <f t="shared" si="12"/>
        <v>0.14556413003734331</v>
      </c>
    </row>
    <row r="163" spans="16:19" ht="15.6" x14ac:dyDescent="0.3">
      <c r="P163">
        <f t="shared" si="13"/>
        <v>-1.4100000000000208</v>
      </c>
      <c r="Q163">
        <f t="shared" si="11"/>
        <v>16.719999999999835</v>
      </c>
      <c r="R163" s="55">
        <f t="shared" si="14"/>
        <v>0.14763850406235141</v>
      </c>
      <c r="S163" s="56">
        <f t="shared" si="12"/>
        <v>0.14763850406235141</v>
      </c>
    </row>
    <row r="164" spans="16:19" ht="15.6" x14ac:dyDescent="0.3">
      <c r="P164">
        <f t="shared" si="13"/>
        <v>-1.4000000000000208</v>
      </c>
      <c r="Q164">
        <f t="shared" si="11"/>
        <v>16.799999999999834</v>
      </c>
      <c r="R164" s="55">
        <f t="shared" si="14"/>
        <v>0.14972746563574052</v>
      </c>
      <c r="S164" s="56">
        <f t="shared" si="12"/>
        <v>0.14972746563574052</v>
      </c>
    </row>
    <row r="165" spans="16:19" ht="15.6" x14ac:dyDescent="0.3">
      <c r="P165">
        <f t="shared" si="13"/>
        <v>-1.3900000000000208</v>
      </c>
      <c r="Q165">
        <f t="shared" si="11"/>
        <v>16.879999999999832</v>
      </c>
      <c r="R165" s="55">
        <f t="shared" si="14"/>
        <v>0.1518308004321573</v>
      </c>
      <c r="S165" s="56">
        <f t="shared" si="12"/>
        <v>0.1518308004321573</v>
      </c>
    </row>
    <row r="166" spans="16:19" ht="15.6" x14ac:dyDescent="0.3">
      <c r="P166">
        <f t="shared" si="13"/>
        <v>-1.3800000000000208</v>
      </c>
      <c r="Q166">
        <f t="shared" si="11"/>
        <v>16.959999999999834</v>
      </c>
      <c r="R166" s="55">
        <f t="shared" si="14"/>
        <v>0.15394828676262928</v>
      </c>
      <c r="S166" s="56">
        <f t="shared" si="12"/>
        <v>0.15394828676262928</v>
      </c>
    </row>
    <row r="167" spans="16:19" ht="15.6" x14ac:dyDescent="0.3">
      <c r="P167">
        <f t="shared" si="13"/>
        <v>-1.3700000000000208</v>
      </c>
      <c r="Q167">
        <f t="shared" si="11"/>
        <v>17.039999999999836</v>
      </c>
      <c r="R167" s="55">
        <f t="shared" si="14"/>
        <v>0.15607969556041643</v>
      </c>
      <c r="S167" s="56">
        <f t="shared" si="12"/>
        <v>0.15607969556041643</v>
      </c>
    </row>
    <row r="168" spans="16:19" ht="15.6" x14ac:dyDescent="0.3">
      <c r="P168">
        <f t="shared" si="13"/>
        <v>-1.3600000000000207</v>
      </c>
      <c r="Q168">
        <f t="shared" si="11"/>
        <v>17.119999999999834</v>
      </c>
      <c r="R168" s="55">
        <f t="shared" si="14"/>
        <v>0.15822479037037859</v>
      </c>
      <c r="S168" s="56">
        <f t="shared" si="12"/>
        <v>0.15822479037037859</v>
      </c>
    </row>
    <row r="169" spans="16:19" ht="15.6" x14ac:dyDescent="0.3">
      <c r="P169">
        <f t="shared" si="13"/>
        <v>-1.3500000000000207</v>
      </c>
      <c r="Q169">
        <f t="shared" si="11"/>
        <v>17.199999999999832</v>
      </c>
      <c r="R169" s="55">
        <f t="shared" si="14"/>
        <v>0.16038332734191513</v>
      </c>
      <c r="S169" s="56">
        <f t="shared" si="12"/>
        <v>0.16038332734191513</v>
      </c>
    </row>
    <row r="170" spans="16:19" ht="15.6" x14ac:dyDescent="0.3">
      <c r="P170">
        <f t="shared" si="13"/>
        <v>-1.3400000000000207</v>
      </c>
      <c r="Q170">
        <f t="shared" si="11"/>
        <v>17.279999999999834</v>
      </c>
      <c r="R170" s="55">
        <f t="shared" si="14"/>
        <v>0.16255505522552963</v>
      </c>
      <c r="S170" s="56">
        <f t="shared" si="12"/>
        <v>0.16255505522552963</v>
      </c>
    </row>
    <row r="171" spans="16:19" ht="15.6" x14ac:dyDescent="0.3">
      <c r="P171">
        <f t="shared" si="13"/>
        <v>-1.3300000000000207</v>
      </c>
      <c r="Q171">
        <f t="shared" si="11"/>
        <v>17.359999999999836</v>
      </c>
      <c r="R171" s="55">
        <f t="shared" si="14"/>
        <v>0.16473971537307228</v>
      </c>
      <c r="S171" s="56">
        <f t="shared" si="12"/>
        <v>0.16473971537307228</v>
      </c>
    </row>
    <row r="172" spans="16:19" ht="15.6" x14ac:dyDescent="0.3">
      <c r="P172">
        <f t="shared" si="13"/>
        <v>-1.3200000000000207</v>
      </c>
      <c r="Q172">
        <f t="shared" si="11"/>
        <v>17.439999999999834</v>
      </c>
      <c r="R172" s="55">
        <f t="shared" si="14"/>
        <v>0.16693704174170929</v>
      </c>
      <c r="S172" s="56">
        <f t="shared" si="12"/>
        <v>0.16693704174170929</v>
      </c>
    </row>
    <row r="173" spans="16:19" ht="15.6" x14ac:dyDescent="0.3">
      <c r="P173">
        <f t="shared" si="13"/>
        <v>-1.3100000000000207</v>
      </c>
      <c r="Q173">
        <f t="shared" si="11"/>
        <v>17.519999999999833</v>
      </c>
      <c r="R173" s="55">
        <f t="shared" si="14"/>
        <v>0.16914676090166783</v>
      </c>
      <c r="S173" s="56">
        <f t="shared" si="12"/>
        <v>0.16914676090166783</v>
      </c>
    </row>
    <row r="174" spans="16:19" ht="15.6" x14ac:dyDescent="0.3">
      <c r="P174">
        <f t="shared" si="13"/>
        <v>-1.3000000000000207</v>
      </c>
      <c r="Q174">
        <f t="shared" si="11"/>
        <v>17.599999999999834</v>
      </c>
      <c r="R174" s="55">
        <f t="shared" si="14"/>
        <v>0.17136859204780275</v>
      </c>
      <c r="S174" s="56">
        <f t="shared" si="12"/>
        <v>0.17136859204780275</v>
      </c>
    </row>
    <row r="175" spans="16:19" ht="15.6" x14ac:dyDescent="0.3">
      <c r="P175">
        <f t="shared" si="13"/>
        <v>-1.2900000000000207</v>
      </c>
      <c r="Q175">
        <f t="shared" si="11"/>
        <v>17.679999999999836</v>
      </c>
      <c r="R175" s="55">
        <f t="shared" si="14"/>
        <v>0.17360224701502835</v>
      </c>
      <c r="S175" s="56">
        <f t="shared" si="12"/>
        <v>0.17360224701502835</v>
      </c>
    </row>
    <row r="176" spans="16:19" ht="15.6" x14ac:dyDescent="0.3">
      <c r="P176">
        <f t="shared" si="13"/>
        <v>-1.2800000000000207</v>
      </c>
      <c r="Q176">
        <f t="shared" si="11"/>
        <v>17.759999999999835</v>
      </c>
      <c r="R176" s="55">
        <f t="shared" si="14"/>
        <v>0.17584743029765773</v>
      </c>
      <c r="S176" s="56">
        <f t="shared" si="12"/>
        <v>0.17584743029765773</v>
      </c>
    </row>
    <row r="177" spans="16:19" ht="15.6" x14ac:dyDescent="0.3">
      <c r="P177">
        <f t="shared" si="13"/>
        <v>-1.2700000000000207</v>
      </c>
      <c r="Q177">
        <f t="shared" si="11"/>
        <v>17.839999999999833</v>
      </c>
      <c r="R177" s="55">
        <f t="shared" si="14"/>
        <v>0.17810383907268892</v>
      </c>
      <c r="S177" s="56">
        <f t="shared" si="12"/>
        <v>0.17810383907268892</v>
      </c>
    </row>
    <row r="178" spans="16:19" ht="15.6" x14ac:dyDescent="0.3">
      <c r="P178">
        <f t="shared" si="13"/>
        <v>-1.2600000000000207</v>
      </c>
      <c r="Q178">
        <f t="shared" si="11"/>
        <v>17.919999999999835</v>
      </c>
      <c r="R178" s="55">
        <f t="shared" si="14"/>
        <v>0.18037116322707564</v>
      </c>
      <c r="S178" s="56">
        <f t="shared" si="12"/>
        <v>0.18037116322707564</v>
      </c>
    </row>
    <row r="179" spans="16:19" ht="15.6" x14ac:dyDescent="0.3">
      <c r="P179">
        <f t="shared" si="13"/>
        <v>-1.2500000000000207</v>
      </c>
      <c r="Q179">
        <f t="shared" si="11"/>
        <v>17.999999999999837</v>
      </c>
      <c r="R179" s="55">
        <f t="shared" si="14"/>
        <v>0.1826490853890172</v>
      </c>
      <c r="S179" s="56">
        <f t="shared" si="12"/>
        <v>0.1826490853890172</v>
      </c>
    </row>
    <row r="180" spans="16:19" ht="15.6" x14ac:dyDescent="0.3">
      <c r="P180">
        <f t="shared" si="13"/>
        <v>-1.2400000000000206</v>
      </c>
      <c r="Q180">
        <f t="shared" si="11"/>
        <v>18.079999999999835</v>
      </c>
      <c r="R180" s="55">
        <f t="shared" si="14"/>
        <v>0.18493728096330059</v>
      </c>
      <c r="S180" s="56">
        <f t="shared" si="12"/>
        <v>0.18493728096330059</v>
      </c>
    </row>
    <row r="181" spans="16:19" ht="15.6" x14ac:dyDescent="0.3">
      <c r="P181">
        <f t="shared" si="13"/>
        <v>-1.2300000000000206</v>
      </c>
      <c r="Q181">
        <f t="shared" si="11"/>
        <v>18.159999999999833</v>
      </c>
      <c r="R181" s="55">
        <f t="shared" si="14"/>
        <v>0.18723541817072478</v>
      </c>
      <c r="S181" s="56">
        <f t="shared" si="12"/>
        <v>0.18723541817072478</v>
      </c>
    </row>
    <row r="182" spans="16:19" ht="15.6" x14ac:dyDescent="0.3">
      <c r="P182">
        <f t="shared" si="13"/>
        <v>-1.2200000000000206</v>
      </c>
      <c r="Q182">
        <f t="shared" si="11"/>
        <v>18.239999999999835</v>
      </c>
      <c r="R182" s="55">
        <f t="shared" si="14"/>
        <v>0.18954315809163547</v>
      </c>
      <c r="S182" s="56">
        <f t="shared" si="12"/>
        <v>0.18954315809163547</v>
      </c>
    </row>
    <row r="183" spans="16:19" ht="15.6" x14ac:dyDescent="0.3">
      <c r="P183">
        <f t="shared" si="13"/>
        <v>-1.2100000000000206</v>
      </c>
      <c r="Q183">
        <f t="shared" si="11"/>
        <v>18.319999999999837</v>
      </c>
      <c r="R183" s="55">
        <f t="shared" si="14"/>
        <v>0.19186015471359458</v>
      </c>
      <c r="S183" s="56">
        <f t="shared" si="12"/>
        <v>0.19186015471359458</v>
      </c>
    </row>
    <row r="184" spans="16:19" ht="15.6" x14ac:dyDescent="0.3">
      <c r="P184">
        <f t="shared" si="13"/>
        <v>-1.2000000000000206</v>
      </c>
      <c r="Q184">
        <f t="shared" si="11"/>
        <v>18.399999999999835</v>
      </c>
      <c r="R184" s="55">
        <f t="shared" si="14"/>
        <v>0.19418605498320815</v>
      </c>
      <c r="S184" s="56">
        <f t="shared" si="12"/>
        <v>0.19418605498320815</v>
      </c>
    </row>
    <row r="185" spans="16:19" ht="15.6" x14ac:dyDescent="0.3">
      <c r="P185">
        <f t="shared" si="13"/>
        <v>-1.1900000000000206</v>
      </c>
      <c r="Q185">
        <f t="shared" si="11"/>
        <v>18.479999999999833</v>
      </c>
      <c r="R185" s="55">
        <f t="shared" si="14"/>
        <v>0.19652049886213172</v>
      </c>
      <c r="S185" s="56">
        <f t="shared" si="12"/>
        <v>0.19652049886213172</v>
      </c>
    </row>
    <row r="186" spans="16:19" ht="15.6" x14ac:dyDescent="0.3">
      <c r="P186">
        <f t="shared" si="13"/>
        <v>-1.1800000000000206</v>
      </c>
      <c r="Q186">
        <f t="shared" si="11"/>
        <v>18.559999999999835</v>
      </c>
      <c r="R186" s="55">
        <f t="shared" si="14"/>
        <v>0.19886311938727108</v>
      </c>
      <c r="S186" s="56">
        <f t="shared" si="12"/>
        <v>0.19886311938727108</v>
      </c>
    </row>
    <row r="187" spans="16:19" ht="15.6" x14ac:dyDescent="0.3">
      <c r="P187">
        <f t="shared" si="13"/>
        <v>-1.1700000000000206</v>
      </c>
      <c r="Q187">
        <f t="shared" si="11"/>
        <v>18.639999999999837</v>
      </c>
      <c r="R187" s="55">
        <f t="shared" si="14"/>
        <v>0.20121354273519254</v>
      </c>
      <c r="S187" s="56">
        <f t="shared" si="12"/>
        <v>0.20121354273519254</v>
      </c>
    </row>
    <row r="188" spans="16:19" ht="15.6" x14ac:dyDescent="0.3">
      <c r="P188">
        <f t="shared" si="13"/>
        <v>-1.1600000000000206</v>
      </c>
      <c r="Q188">
        <f t="shared" si="11"/>
        <v>18.719999999999835</v>
      </c>
      <c r="R188" s="55">
        <f t="shared" si="14"/>
        <v>0.20357138829075461</v>
      </c>
      <c r="S188" s="56">
        <f t="shared" si="12"/>
        <v>0.20357138829075461</v>
      </c>
    </row>
    <row r="189" spans="16:19" ht="15.6" x14ac:dyDescent="0.3">
      <c r="P189">
        <f t="shared" si="13"/>
        <v>-1.1500000000000206</v>
      </c>
      <c r="Q189">
        <f t="shared" si="11"/>
        <v>18.799999999999834</v>
      </c>
      <c r="R189" s="55">
        <f t="shared" si="14"/>
        <v>0.20593626871996987</v>
      </c>
      <c r="S189" s="56">
        <f t="shared" si="12"/>
        <v>0.20593626871996987</v>
      </c>
    </row>
    <row r="190" spans="16:19" ht="15.6" x14ac:dyDescent="0.3">
      <c r="P190">
        <f t="shared" si="13"/>
        <v>-1.1400000000000206</v>
      </c>
      <c r="Q190">
        <f t="shared" si="11"/>
        <v>18.879999999999836</v>
      </c>
      <c r="R190" s="55">
        <f t="shared" si="14"/>
        <v>0.20830779004710348</v>
      </c>
      <c r="S190" s="56">
        <f t="shared" si="12"/>
        <v>0.20830779004710348</v>
      </c>
    </row>
    <row r="191" spans="16:19" ht="15.6" x14ac:dyDescent="0.3">
      <c r="P191">
        <f t="shared" si="13"/>
        <v>-1.1300000000000205</v>
      </c>
      <c r="Q191">
        <f t="shared" si="11"/>
        <v>18.959999999999837</v>
      </c>
      <c r="R191" s="55">
        <f t="shared" si="14"/>
        <v>0.21068555173601042</v>
      </c>
      <c r="S191" s="56">
        <f t="shared" si="12"/>
        <v>0.21068555173601042</v>
      </c>
    </row>
    <row r="192" spans="16:19" ht="15.6" x14ac:dyDescent="0.3">
      <c r="P192">
        <f t="shared" si="13"/>
        <v>-1.1200000000000205</v>
      </c>
      <c r="Q192">
        <f t="shared" si="11"/>
        <v>19.039999999999836</v>
      </c>
      <c r="R192" s="55">
        <f t="shared" si="14"/>
        <v>0.21306914677571298</v>
      </c>
      <c r="S192" s="56">
        <f t="shared" si="12"/>
        <v>0.21306914677571298</v>
      </c>
    </row>
    <row r="193" spans="16:19" ht="15.6" x14ac:dyDescent="0.3">
      <c r="P193">
        <f t="shared" si="13"/>
        <v>-1.1100000000000205</v>
      </c>
      <c r="Q193">
        <f t="shared" si="11"/>
        <v>19.119999999999834</v>
      </c>
      <c r="R193" s="55">
        <f t="shared" si="14"/>
        <v>0.21545816177021482</v>
      </c>
      <c r="S193" s="56">
        <f t="shared" si="12"/>
        <v>0.21545816177021482</v>
      </c>
    </row>
    <row r="194" spans="16:19" ht="15.6" x14ac:dyDescent="0.3">
      <c r="P194">
        <f t="shared" si="13"/>
        <v>-1.1000000000000205</v>
      </c>
      <c r="Q194">
        <f t="shared" si="11"/>
        <v>19.199999999999836</v>
      </c>
      <c r="R194" s="55">
        <f t="shared" si="14"/>
        <v>0.21785217703254561</v>
      </c>
      <c r="S194" s="56">
        <f t="shared" si="12"/>
        <v>0.21785217703254561</v>
      </c>
    </row>
    <row r="195" spans="16:19" ht="15.6" x14ac:dyDescent="0.3">
      <c r="P195">
        <f t="shared" si="13"/>
        <v>-1.0900000000000205</v>
      </c>
      <c r="Q195">
        <f t="shared" si="11"/>
        <v>19.279999999999838</v>
      </c>
      <c r="R195" s="55">
        <f t="shared" si="14"/>
        <v>0.22025076668302834</v>
      </c>
      <c r="S195" s="56">
        <f t="shared" si="12"/>
        <v>0.22025076668302834</v>
      </c>
    </row>
    <row r="196" spans="16:19" ht="15.6" x14ac:dyDescent="0.3">
      <c r="P196">
        <f t="shared" si="13"/>
        <v>-1.0800000000000205</v>
      </c>
      <c r="Q196">
        <f t="shared" si="11"/>
        <v>19.359999999999836</v>
      </c>
      <c r="R196" s="55">
        <f t="shared" si="14"/>
        <v>0.22265349875175622</v>
      </c>
      <c r="S196" s="56">
        <f t="shared" si="12"/>
        <v>0.22265349875175622</v>
      </c>
    </row>
    <row r="197" spans="16:19" ht="15.6" x14ac:dyDescent="0.3">
      <c r="P197">
        <f t="shared" si="13"/>
        <v>-1.0700000000000205</v>
      </c>
      <c r="Q197">
        <f t="shared" ref="Q197:Q260" si="15">P197*$R$1+$Q$1</f>
        <v>19.439999999999834</v>
      </c>
      <c r="R197" s="55">
        <f t="shared" si="14"/>
        <v>0.22505993528526475</v>
      </c>
      <c r="S197" s="56">
        <f t="shared" ref="S197:S260" si="16">IF(AND(Q197&gt;=$S$2,Q197&lt;=$T$2),R197,"")</f>
        <v>0.22505993528526475</v>
      </c>
    </row>
    <row r="198" spans="16:19" ht="15.6" x14ac:dyDescent="0.3">
      <c r="P198">
        <f t="shared" ref="P198:P261" si="17">P197+0.01</f>
        <v>-1.0600000000000205</v>
      </c>
      <c r="Q198">
        <f t="shared" si="15"/>
        <v>19.519999999999836</v>
      </c>
      <c r="R198" s="55">
        <f t="shared" ref="R198:R261" si="18">_xlfn.NORM.S.DIST(P198,0)</f>
        <v>0.22746963245738094</v>
      </c>
      <c r="S198" s="56">
        <f t="shared" si="16"/>
        <v>0.22746963245738094</v>
      </c>
    </row>
    <row r="199" spans="16:19" ht="15.6" x14ac:dyDescent="0.3">
      <c r="P199">
        <f t="shared" si="17"/>
        <v>-1.0500000000000205</v>
      </c>
      <c r="Q199">
        <f t="shared" si="15"/>
        <v>19.599999999999838</v>
      </c>
      <c r="R199" s="55">
        <f t="shared" si="18"/>
        <v>0.2298821406842281</v>
      </c>
      <c r="S199" s="56">
        <f t="shared" si="16"/>
        <v>0.2298821406842281</v>
      </c>
    </row>
    <row r="200" spans="16:19" ht="15.6" x14ac:dyDescent="0.3">
      <c r="P200">
        <f t="shared" si="17"/>
        <v>-1.0400000000000205</v>
      </c>
      <c r="Q200">
        <f t="shared" si="15"/>
        <v>19.679999999999836</v>
      </c>
      <c r="R200" s="55">
        <f t="shared" si="18"/>
        <v>0.23229700474336126</v>
      </c>
      <c r="S200" s="56">
        <f t="shared" si="16"/>
        <v>0.23229700474336126</v>
      </c>
    </row>
    <row r="201" spans="16:19" ht="15.6" x14ac:dyDescent="0.3">
      <c r="P201">
        <f t="shared" si="17"/>
        <v>-1.0300000000000205</v>
      </c>
      <c r="Q201">
        <f t="shared" si="15"/>
        <v>19.759999999999835</v>
      </c>
      <c r="R201" s="55">
        <f t="shared" si="18"/>
        <v>0.23471376389700688</v>
      </c>
      <c r="S201" s="56">
        <f t="shared" si="16"/>
        <v>0.23471376389700688</v>
      </c>
    </row>
    <row r="202" spans="16:19" ht="15.6" x14ac:dyDescent="0.3">
      <c r="P202">
        <f t="shared" si="17"/>
        <v>-1.0200000000000204</v>
      </c>
      <c r="Q202">
        <f t="shared" si="15"/>
        <v>19.839999999999836</v>
      </c>
      <c r="R202" s="55">
        <f t="shared" si="18"/>
        <v>0.23713195201937465</v>
      </c>
      <c r="S202" s="56">
        <f t="shared" si="16"/>
        <v>0.23713195201937465</v>
      </c>
    </row>
    <row r="203" spans="16:19" ht="15.6" x14ac:dyDescent="0.3">
      <c r="P203">
        <f t="shared" si="17"/>
        <v>-1.0100000000000204</v>
      </c>
      <c r="Q203">
        <f t="shared" si="15"/>
        <v>19.919999999999838</v>
      </c>
      <c r="R203" s="55">
        <f t="shared" si="18"/>
        <v>0.23955109772800845</v>
      </c>
      <c r="S203" s="56">
        <f t="shared" si="16"/>
        <v>0.23955109772800845</v>
      </c>
    </row>
    <row r="204" spans="16:19" ht="15.6" x14ac:dyDescent="0.3">
      <c r="P204">
        <f t="shared" si="17"/>
        <v>-1.0000000000000204</v>
      </c>
      <c r="Q204">
        <f t="shared" si="15"/>
        <v>19.999999999999837</v>
      </c>
      <c r="R204" s="55">
        <f t="shared" si="18"/>
        <v>0.2419707245191384</v>
      </c>
      <c r="S204" s="56">
        <f t="shared" si="16"/>
        <v>0.2419707245191384</v>
      </c>
    </row>
    <row r="205" spans="16:19" ht="15.6" x14ac:dyDescent="0.3">
      <c r="P205">
        <f t="shared" si="17"/>
        <v>-0.99000000000002042</v>
      </c>
      <c r="Q205">
        <f t="shared" si="15"/>
        <v>20.079999999999835</v>
      </c>
      <c r="R205" s="55">
        <f t="shared" si="18"/>
        <v>0.24439035090699465</v>
      </c>
      <c r="S205" s="56">
        <f t="shared" si="16"/>
        <v>0.24439035090699465</v>
      </c>
    </row>
    <row r="206" spans="16:19" ht="15.6" x14ac:dyDescent="0.3">
      <c r="P206">
        <f t="shared" si="17"/>
        <v>-0.98000000000002041</v>
      </c>
      <c r="Q206">
        <f t="shared" si="15"/>
        <v>20.159999999999837</v>
      </c>
      <c r="R206" s="55">
        <f t="shared" si="18"/>
        <v>0.24680949056703777</v>
      </c>
      <c r="S206" s="56">
        <f t="shared" si="16"/>
        <v>0.24680949056703777</v>
      </c>
    </row>
    <row r="207" spans="16:19" ht="15.6" x14ac:dyDescent="0.3">
      <c r="P207">
        <f t="shared" si="17"/>
        <v>-0.9700000000000204</v>
      </c>
      <c r="Q207">
        <f t="shared" si="15"/>
        <v>20.239999999999839</v>
      </c>
      <c r="R207" s="55">
        <f t="shared" si="18"/>
        <v>0.24922765248306097</v>
      </c>
      <c r="S207" s="56">
        <f t="shared" si="16"/>
        <v>0.24922765248306097</v>
      </c>
    </row>
    <row r="208" spans="16:19" ht="15.6" x14ac:dyDescent="0.3">
      <c r="P208">
        <f t="shared" si="17"/>
        <v>-0.96000000000002039</v>
      </c>
      <c r="Q208">
        <f t="shared" si="15"/>
        <v>20.319999999999837</v>
      </c>
      <c r="R208" s="55">
        <f t="shared" si="18"/>
        <v>0.25164434109811218</v>
      </c>
      <c r="S208" s="56">
        <f t="shared" si="16"/>
        <v>0.25164434109811218</v>
      </c>
    </row>
    <row r="209" spans="16:19" ht="15.6" x14ac:dyDescent="0.3">
      <c r="P209">
        <f t="shared" si="17"/>
        <v>-0.95000000000002038</v>
      </c>
      <c r="Q209">
        <f t="shared" si="15"/>
        <v>20.399999999999835</v>
      </c>
      <c r="R209" s="55">
        <f t="shared" si="18"/>
        <v>0.25405905646918409</v>
      </c>
      <c r="S209" s="56">
        <f t="shared" si="16"/>
        <v>0.25405905646918409</v>
      </c>
    </row>
    <row r="210" spans="16:19" ht="15.6" x14ac:dyDescent="0.3">
      <c r="P210">
        <f t="shared" si="17"/>
        <v>-0.94000000000002037</v>
      </c>
      <c r="Q210">
        <f t="shared" si="15"/>
        <v>20.479999999999837</v>
      </c>
      <c r="R210" s="55">
        <f t="shared" si="18"/>
        <v>0.25647129442561545</v>
      </c>
      <c r="S210" s="56">
        <f t="shared" si="16"/>
        <v>0.25647129442561545</v>
      </c>
    </row>
    <row r="211" spans="16:19" ht="15.6" x14ac:dyDescent="0.3">
      <c r="P211">
        <f t="shared" si="17"/>
        <v>-0.93000000000002037</v>
      </c>
      <c r="Q211">
        <f t="shared" si="15"/>
        <v>20.559999999999839</v>
      </c>
      <c r="R211" s="55">
        <f t="shared" si="18"/>
        <v>0.25888054673114397</v>
      </c>
      <c r="S211" s="56">
        <f t="shared" si="16"/>
        <v>0.25888054673114397</v>
      </c>
    </row>
    <row r="212" spans="16:19" ht="15.6" x14ac:dyDescent="0.3">
      <c r="P212">
        <f t="shared" si="17"/>
        <v>-0.92000000000002036</v>
      </c>
      <c r="Q212">
        <f t="shared" si="15"/>
        <v>20.639999999999837</v>
      </c>
      <c r="R212" s="55">
        <f t="shared" si="18"/>
        <v>0.26128630124954827</v>
      </c>
      <c r="S212" s="56">
        <f t="shared" si="16"/>
        <v>0.26128630124954827</v>
      </c>
    </row>
    <row r="213" spans="16:19" ht="15.6" x14ac:dyDescent="0.3">
      <c r="P213">
        <f t="shared" si="17"/>
        <v>-0.91000000000002035</v>
      </c>
      <c r="Q213">
        <f t="shared" si="15"/>
        <v>20.719999999999835</v>
      </c>
      <c r="R213" s="55">
        <f t="shared" si="18"/>
        <v>0.2636880421138133</v>
      </c>
      <c r="S213" s="56">
        <f t="shared" si="16"/>
        <v>0.2636880421138133</v>
      </c>
    </row>
    <row r="214" spans="16:19" ht="15.6" x14ac:dyDescent="0.3">
      <c r="P214">
        <f t="shared" si="17"/>
        <v>-0.90000000000002034</v>
      </c>
      <c r="Q214">
        <f t="shared" si="15"/>
        <v>20.799999999999837</v>
      </c>
      <c r="R214" s="55">
        <f t="shared" si="18"/>
        <v>0.26608524989874993</v>
      </c>
      <c r="S214" s="56">
        <f t="shared" si="16"/>
        <v>0.26608524989874993</v>
      </c>
    </row>
    <row r="215" spans="16:19" ht="15.6" x14ac:dyDescent="0.3">
      <c r="P215">
        <f t="shared" si="17"/>
        <v>-0.89000000000002033</v>
      </c>
      <c r="Q215">
        <f t="shared" si="15"/>
        <v>20.879999999999839</v>
      </c>
      <c r="R215" s="55">
        <f t="shared" si="18"/>
        <v>0.26847740179699753</v>
      </c>
      <c r="S215" s="56">
        <f t="shared" si="16"/>
        <v>0.26847740179699753</v>
      </c>
    </row>
    <row r="216" spans="16:19" ht="15.6" x14ac:dyDescent="0.3">
      <c r="P216">
        <f t="shared" si="17"/>
        <v>-0.88000000000002032</v>
      </c>
      <c r="Q216">
        <f t="shared" si="15"/>
        <v>20.959999999999837</v>
      </c>
      <c r="R216" s="55">
        <f t="shared" si="18"/>
        <v>0.27086397179833316</v>
      </c>
      <c r="S216" s="56">
        <f t="shared" si="16"/>
        <v>0.27086397179833316</v>
      </c>
    </row>
    <row r="217" spans="16:19" ht="15.6" x14ac:dyDescent="0.3">
      <c r="P217">
        <f t="shared" si="17"/>
        <v>-0.87000000000002031</v>
      </c>
      <c r="Q217">
        <f t="shared" si="15"/>
        <v>21.039999999999836</v>
      </c>
      <c r="R217" s="55">
        <f t="shared" si="18"/>
        <v>0.27324443087221145</v>
      </c>
      <c r="S217" s="56">
        <f t="shared" si="16"/>
        <v>0.27324443087221145</v>
      </c>
    </row>
    <row r="218" spans="16:19" ht="15.6" x14ac:dyDescent="0.3">
      <c r="P218">
        <f t="shared" si="17"/>
        <v>-0.8600000000000203</v>
      </c>
      <c r="Q218">
        <f t="shared" si="15"/>
        <v>21.119999999999838</v>
      </c>
      <c r="R218" s="55">
        <f t="shared" si="18"/>
        <v>0.27561824715345185</v>
      </c>
      <c r="S218" s="56">
        <f t="shared" si="16"/>
        <v>0.27561824715345185</v>
      </c>
    </row>
    <row r="219" spans="16:19" ht="15.6" x14ac:dyDescent="0.3">
      <c r="P219">
        <f t="shared" si="17"/>
        <v>-0.85000000000002029</v>
      </c>
      <c r="Q219">
        <f t="shared" si="15"/>
        <v>21.199999999999839</v>
      </c>
      <c r="R219" s="55">
        <f t="shared" si="18"/>
        <v>0.2779848861309917</v>
      </c>
      <c r="S219" s="56">
        <f t="shared" si="16"/>
        <v>0.2779848861309917</v>
      </c>
    </row>
    <row r="220" spans="16:19" ht="15.6" x14ac:dyDescent="0.3">
      <c r="P220">
        <f t="shared" si="17"/>
        <v>-0.84000000000002029</v>
      </c>
      <c r="Q220">
        <f t="shared" si="15"/>
        <v>21.279999999999838</v>
      </c>
      <c r="R220" s="55">
        <f t="shared" si="18"/>
        <v>0.28034381083961579</v>
      </c>
      <c r="S220" s="56">
        <f t="shared" si="16"/>
        <v>0.28034381083961579</v>
      </c>
    </row>
    <row r="221" spans="16:19" ht="15.6" x14ac:dyDescent="0.3">
      <c r="P221">
        <f t="shared" si="17"/>
        <v>-0.83000000000002028</v>
      </c>
      <c r="Q221">
        <f t="shared" si="15"/>
        <v>21.359999999999836</v>
      </c>
      <c r="R221" s="55">
        <f t="shared" si="18"/>
        <v>0.28269448205457548</v>
      </c>
      <c r="S221" s="56">
        <f t="shared" si="16"/>
        <v>0.28269448205457548</v>
      </c>
    </row>
    <row r="222" spans="16:19" ht="15.6" x14ac:dyDescent="0.3">
      <c r="P222">
        <f t="shared" si="17"/>
        <v>-0.82000000000002027</v>
      </c>
      <c r="Q222">
        <f t="shared" si="15"/>
        <v>21.439999999999838</v>
      </c>
      <c r="R222" s="55">
        <f t="shared" si="18"/>
        <v>0.28503635848900249</v>
      </c>
      <c r="S222" s="56">
        <f t="shared" si="16"/>
        <v>0.28503635848900249</v>
      </c>
    </row>
    <row r="223" spans="16:19" ht="15.6" x14ac:dyDescent="0.3">
      <c r="P223">
        <f t="shared" si="17"/>
        <v>-0.81000000000002026</v>
      </c>
      <c r="Q223">
        <f t="shared" si="15"/>
        <v>21.51999999999984</v>
      </c>
      <c r="R223" s="55">
        <f t="shared" si="18"/>
        <v>0.28736889699402357</v>
      </c>
      <c r="S223" s="56">
        <f t="shared" si="16"/>
        <v>0.28736889699402357</v>
      </c>
    </row>
    <row r="224" spans="16:19" ht="15.6" x14ac:dyDescent="0.3">
      <c r="P224">
        <f t="shared" si="17"/>
        <v>-0.80000000000002025</v>
      </c>
      <c r="Q224">
        <f t="shared" si="15"/>
        <v>21.599999999999838</v>
      </c>
      <c r="R224" s="55">
        <f t="shared" si="18"/>
        <v>0.28969155276147807</v>
      </c>
      <c r="S224" s="56">
        <f t="shared" si="16"/>
        <v>0.28969155276147807</v>
      </c>
    </row>
    <row r="225" spans="16:19" ht="15.6" x14ac:dyDescent="0.3">
      <c r="P225">
        <f t="shared" si="17"/>
        <v>-0.79000000000002024</v>
      </c>
      <c r="Q225">
        <f t="shared" si="15"/>
        <v>21.679999999999836</v>
      </c>
      <c r="R225" s="55">
        <f t="shared" si="18"/>
        <v>0.29200377952913675</v>
      </c>
      <c r="S225" s="56">
        <f t="shared" si="16"/>
        <v>0.29200377952913675</v>
      </c>
    </row>
    <row r="226" spans="16:19" ht="15.6" x14ac:dyDescent="0.3">
      <c r="P226">
        <f t="shared" si="17"/>
        <v>-0.78000000000002023</v>
      </c>
      <c r="Q226">
        <f t="shared" si="15"/>
        <v>21.759999999999838</v>
      </c>
      <c r="R226" s="55">
        <f t="shared" si="18"/>
        <v>0.29430502978832052</v>
      </c>
      <c r="S226" s="56">
        <f t="shared" si="16"/>
        <v>0.29430502978832052</v>
      </c>
    </row>
    <row r="227" spans="16:19" ht="15.6" x14ac:dyDescent="0.3">
      <c r="P227">
        <f t="shared" si="17"/>
        <v>-0.77000000000002022</v>
      </c>
      <c r="Q227">
        <f t="shared" si="15"/>
        <v>21.83999999999984</v>
      </c>
      <c r="R227" s="55">
        <f t="shared" si="18"/>
        <v>0.2965947549938111</v>
      </c>
      <c r="S227" s="56">
        <f t="shared" si="16"/>
        <v>0.2965947549938111</v>
      </c>
    </row>
    <row r="228" spans="16:19" ht="15.6" x14ac:dyDescent="0.3">
      <c r="P228">
        <f t="shared" si="17"/>
        <v>-0.76000000000002021</v>
      </c>
      <c r="Q228">
        <f t="shared" si="15"/>
        <v>21.919999999999838</v>
      </c>
      <c r="R228" s="55">
        <f t="shared" si="18"/>
        <v>0.2988724057759482</v>
      </c>
      <c r="S228" s="56">
        <f t="shared" si="16"/>
        <v>0.2988724057759482</v>
      </c>
    </row>
    <row r="229" spans="16:19" ht="15.6" x14ac:dyDescent="0.3">
      <c r="P229">
        <f t="shared" si="17"/>
        <v>-0.75000000000002021</v>
      </c>
      <c r="Q229">
        <f t="shared" si="15"/>
        <v>21.999999999999837</v>
      </c>
      <c r="R229" s="55">
        <f t="shared" si="18"/>
        <v>0.30113743215479988</v>
      </c>
      <c r="S229" s="56">
        <f t="shared" si="16"/>
        <v>0.30113743215479988</v>
      </c>
    </row>
    <row r="230" spans="16:19" ht="15.6" x14ac:dyDescent="0.3">
      <c r="P230">
        <f t="shared" si="17"/>
        <v>-0.7400000000000202</v>
      </c>
      <c r="Q230">
        <f t="shared" si="15"/>
        <v>22.079999999999838</v>
      </c>
      <c r="R230" s="55">
        <f t="shared" si="18"/>
        <v>0.30338928375629559</v>
      </c>
      <c r="S230" s="56">
        <f t="shared" si="16"/>
        <v>0.30338928375629559</v>
      </c>
    </row>
    <row r="231" spans="16:19" ht="15.6" x14ac:dyDescent="0.3">
      <c r="P231">
        <f t="shared" si="17"/>
        <v>-0.73000000000002019</v>
      </c>
      <c r="Q231">
        <f t="shared" si="15"/>
        <v>22.15999999999984</v>
      </c>
      <c r="R231" s="55">
        <f t="shared" si="18"/>
        <v>0.30562741003020538</v>
      </c>
      <c r="S231" s="56">
        <f t="shared" si="16"/>
        <v>0.30562741003020538</v>
      </c>
    </row>
    <row r="232" spans="16:19" ht="15.6" x14ac:dyDescent="0.3">
      <c r="P232">
        <f t="shared" si="17"/>
        <v>-0.72000000000002018</v>
      </c>
      <c r="Q232">
        <f t="shared" si="15"/>
        <v>22.239999999999839</v>
      </c>
      <c r="R232" s="55">
        <f t="shared" si="18"/>
        <v>0.30785126046984851</v>
      </c>
      <c r="S232" s="56">
        <f t="shared" si="16"/>
        <v>0.30785126046984851</v>
      </c>
    </row>
    <row r="233" spans="16:19" ht="15.6" x14ac:dyDescent="0.3">
      <c r="P233">
        <f t="shared" si="17"/>
        <v>-0.71000000000002017</v>
      </c>
      <c r="Q233">
        <f t="shared" si="15"/>
        <v>22.319999999999837</v>
      </c>
      <c r="R233" s="55">
        <f t="shared" si="18"/>
        <v>0.31006028483341169</v>
      </c>
      <c r="S233" s="56">
        <f t="shared" si="16"/>
        <v>0.31006028483341169</v>
      </c>
    </row>
    <row r="234" spans="16:19" ht="15.6" x14ac:dyDescent="0.3">
      <c r="P234">
        <f t="shared" si="17"/>
        <v>-0.70000000000002016</v>
      </c>
      <c r="Q234">
        <f t="shared" si="15"/>
        <v>22.399999999999839</v>
      </c>
      <c r="R234" s="55">
        <f t="shared" si="18"/>
        <v>0.31225393336675689</v>
      </c>
      <c r="S234" s="56">
        <f t="shared" si="16"/>
        <v>0.31225393336675689</v>
      </c>
    </row>
    <row r="235" spans="16:19" ht="15.6" x14ac:dyDescent="0.3">
      <c r="P235">
        <f t="shared" si="17"/>
        <v>-0.69000000000002015</v>
      </c>
      <c r="Q235">
        <f t="shared" si="15"/>
        <v>22.479999999999841</v>
      </c>
      <c r="R235" s="55">
        <f t="shared" si="18"/>
        <v>0.31443165702759296</v>
      </c>
      <c r="S235" s="56">
        <f t="shared" si="16"/>
        <v>0.31443165702759296</v>
      </c>
    </row>
    <row r="236" spans="16:19" ht="15.6" x14ac:dyDescent="0.3">
      <c r="P236">
        <f t="shared" si="17"/>
        <v>-0.68000000000002014</v>
      </c>
      <c r="Q236">
        <f t="shared" si="15"/>
        <v>22.559999999999839</v>
      </c>
      <c r="R236" s="55">
        <f t="shared" si="18"/>
        <v>0.31659290771088849</v>
      </c>
      <c r="S236" s="56">
        <f t="shared" si="16"/>
        <v>0.31659290771088849</v>
      </c>
    </row>
    <row r="237" spans="16:19" ht="15.6" x14ac:dyDescent="0.3">
      <c r="P237">
        <f t="shared" si="17"/>
        <v>-0.67000000000002014</v>
      </c>
      <c r="Q237">
        <f t="shared" si="15"/>
        <v>22.639999999999837</v>
      </c>
      <c r="R237" s="55">
        <f t="shared" si="18"/>
        <v>0.31873713847539725</v>
      </c>
      <c r="S237" s="56">
        <f t="shared" si="16"/>
        <v>0.31873713847539725</v>
      </c>
    </row>
    <row r="238" spans="16:19" ht="15.6" x14ac:dyDescent="0.3">
      <c r="P238">
        <f t="shared" si="17"/>
        <v>-0.66000000000002013</v>
      </c>
      <c r="Q238">
        <f t="shared" si="15"/>
        <v>22.719999999999839</v>
      </c>
      <c r="R238" s="55">
        <f t="shared" si="18"/>
        <v>0.32086380377116824</v>
      </c>
      <c r="S238" s="56">
        <f t="shared" si="16"/>
        <v>0.32086380377116824</v>
      </c>
    </row>
    <row r="239" spans="16:19" ht="15.6" x14ac:dyDescent="0.3">
      <c r="P239">
        <f t="shared" si="17"/>
        <v>-0.65000000000002012</v>
      </c>
      <c r="Q239">
        <f t="shared" si="15"/>
        <v>22.799999999999841</v>
      </c>
      <c r="R239" s="55">
        <f t="shared" si="18"/>
        <v>0.3229723596679101</v>
      </c>
      <c r="S239" s="56">
        <f t="shared" si="16"/>
        <v>0.3229723596679101</v>
      </c>
    </row>
    <row r="240" spans="16:19" ht="15.6" x14ac:dyDescent="0.3">
      <c r="P240">
        <f t="shared" si="17"/>
        <v>-0.64000000000002011</v>
      </c>
      <c r="Q240">
        <f t="shared" si="15"/>
        <v>22.879999999999839</v>
      </c>
      <c r="R240" s="55">
        <f t="shared" si="18"/>
        <v>0.32506226408407796</v>
      </c>
      <c r="S240" s="56">
        <f t="shared" si="16"/>
        <v>0.32506226408407796</v>
      </c>
    </row>
    <row r="241" spans="16:19" ht="15.6" x14ac:dyDescent="0.3">
      <c r="P241">
        <f t="shared" si="17"/>
        <v>-0.6300000000000201</v>
      </c>
      <c r="Q241">
        <f t="shared" si="15"/>
        <v>22.959999999999837</v>
      </c>
      <c r="R241" s="55">
        <f t="shared" si="18"/>
        <v>0.32713297701655031</v>
      </c>
      <c r="S241" s="56">
        <f t="shared" si="16"/>
        <v>0.32713297701655031</v>
      </c>
    </row>
    <row r="242" spans="16:19" ht="15.6" x14ac:dyDescent="0.3">
      <c r="P242">
        <f t="shared" si="17"/>
        <v>-0.62000000000002009</v>
      </c>
      <c r="Q242">
        <f t="shared" si="15"/>
        <v>23.039999999999839</v>
      </c>
      <c r="R242" s="55">
        <f t="shared" si="18"/>
        <v>0.32918396077076073</v>
      </c>
      <c r="S242" s="56">
        <f t="shared" si="16"/>
        <v>0.32918396077076073</v>
      </c>
    </row>
    <row r="243" spans="16:19" ht="15.6" x14ac:dyDescent="0.3">
      <c r="P243">
        <f t="shared" si="17"/>
        <v>-0.61000000000002008</v>
      </c>
      <c r="Q243">
        <f t="shared" si="15"/>
        <v>23.119999999999841</v>
      </c>
      <c r="R243" s="55">
        <f t="shared" si="18"/>
        <v>0.33121468019114891</v>
      </c>
      <c r="S243" s="56">
        <f t="shared" si="16"/>
        <v>0.33121468019114891</v>
      </c>
    </row>
    <row r="244" spans="16:19" ht="15.6" x14ac:dyDescent="0.3">
      <c r="P244">
        <f t="shared" si="17"/>
        <v>-0.60000000000002007</v>
      </c>
      <c r="Q244">
        <f t="shared" si="15"/>
        <v>23.199999999999839</v>
      </c>
      <c r="R244" s="55">
        <f t="shared" si="18"/>
        <v>0.33322460289179567</v>
      </c>
      <c r="S244" s="56">
        <f t="shared" si="16"/>
        <v>0.33322460289179567</v>
      </c>
    </row>
    <row r="245" spans="16:19" ht="15.6" x14ac:dyDescent="0.3">
      <c r="P245">
        <f t="shared" si="17"/>
        <v>-0.59000000000002006</v>
      </c>
      <c r="Q245">
        <f t="shared" si="15"/>
        <v>23.279999999999838</v>
      </c>
      <c r="R245" s="55">
        <f t="shared" si="18"/>
        <v>0.33521319948710215</v>
      </c>
      <c r="S245" s="56">
        <f t="shared" si="16"/>
        <v>0.33521319948710215</v>
      </c>
    </row>
    <row r="246" spans="16:19" ht="15.6" x14ac:dyDescent="0.3">
      <c r="P246">
        <f t="shared" si="17"/>
        <v>-0.58000000000002006</v>
      </c>
      <c r="Q246">
        <f t="shared" si="15"/>
        <v>23.35999999999984</v>
      </c>
      <c r="R246" s="55">
        <f t="shared" si="18"/>
        <v>0.33717994382237665</v>
      </c>
      <c r="S246" s="56">
        <f t="shared" si="16"/>
        <v>0.33717994382237665</v>
      </c>
    </row>
    <row r="247" spans="16:19" ht="15.6" x14ac:dyDescent="0.3">
      <c r="P247">
        <f t="shared" si="17"/>
        <v>-0.57000000000002005</v>
      </c>
      <c r="Q247">
        <f t="shared" si="15"/>
        <v>23.439999999999841</v>
      </c>
      <c r="R247" s="55">
        <f t="shared" si="18"/>
        <v>0.33912431320418829</v>
      </c>
      <c r="S247" s="56">
        <f t="shared" si="16"/>
        <v>0.33912431320418829</v>
      </c>
    </row>
    <row r="248" spans="16:19" ht="15.6" x14ac:dyDescent="0.3">
      <c r="P248">
        <f t="shared" si="17"/>
        <v>-0.56000000000002004</v>
      </c>
      <c r="Q248">
        <f t="shared" si="15"/>
        <v>23.51999999999984</v>
      </c>
      <c r="R248" s="55">
        <f t="shared" si="18"/>
        <v>0.34104578863034873</v>
      </c>
      <c r="S248" s="56">
        <f t="shared" si="16"/>
        <v>0.34104578863034873</v>
      </c>
    </row>
    <row r="249" spans="16:19" ht="15.6" x14ac:dyDescent="0.3">
      <c r="P249">
        <f t="shared" si="17"/>
        <v>-0.55000000000002003</v>
      </c>
      <c r="Q249">
        <f t="shared" si="15"/>
        <v>23.599999999999838</v>
      </c>
      <c r="R249" s="55">
        <f t="shared" si="18"/>
        <v>0.34294385501938013</v>
      </c>
      <c r="S249" s="56">
        <f t="shared" si="16"/>
        <v>0.34294385501938013</v>
      </c>
    </row>
    <row r="250" spans="16:19" ht="15.6" x14ac:dyDescent="0.3">
      <c r="P250">
        <f t="shared" si="17"/>
        <v>-0.54000000000002002</v>
      </c>
      <c r="Q250">
        <f t="shared" si="15"/>
        <v>23.67999999999984</v>
      </c>
      <c r="R250" s="55">
        <f t="shared" si="18"/>
        <v>0.34481800143932961</v>
      </c>
      <c r="S250" s="56">
        <f t="shared" si="16"/>
        <v>0.34481800143932961</v>
      </c>
    </row>
    <row r="251" spans="16:19" ht="15.6" x14ac:dyDescent="0.3">
      <c r="P251">
        <f t="shared" si="17"/>
        <v>-0.53000000000002001</v>
      </c>
      <c r="Q251">
        <f t="shared" si="15"/>
        <v>23.759999999999842</v>
      </c>
      <c r="R251" s="55">
        <f t="shared" si="18"/>
        <v>0.34666772133578794</v>
      </c>
      <c r="S251" s="56">
        <f t="shared" si="16"/>
        <v>0.34666772133578794</v>
      </c>
    </row>
    <row r="252" spans="16:19" ht="15.6" x14ac:dyDescent="0.3">
      <c r="P252">
        <f t="shared" si="17"/>
        <v>-0.52000000000002</v>
      </c>
      <c r="Q252">
        <f t="shared" si="15"/>
        <v>23.83999999999984</v>
      </c>
      <c r="R252" s="55">
        <f t="shared" si="18"/>
        <v>0.34849251275897092</v>
      </c>
      <c r="S252" s="56">
        <f t="shared" si="16"/>
        <v>0.34849251275897092</v>
      </c>
    </row>
    <row r="253" spans="16:19" ht="15.6" x14ac:dyDescent="0.3">
      <c r="P253">
        <f t="shared" si="17"/>
        <v>-0.51000000000001999</v>
      </c>
      <c r="Q253">
        <f t="shared" si="15"/>
        <v>23.919999999999838</v>
      </c>
      <c r="R253" s="55">
        <f t="shared" si="18"/>
        <v>0.35029187858972227</v>
      </c>
      <c r="S253" s="56">
        <f t="shared" si="16"/>
        <v>0.35029187858972227</v>
      </c>
    </row>
    <row r="254" spans="16:19" ht="15.6" x14ac:dyDescent="0.3">
      <c r="P254">
        <f t="shared" si="17"/>
        <v>-0.50000000000001998</v>
      </c>
      <c r="Q254">
        <f t="shared" si="15"/>
        <v>23.99999999999984</v>
      </c>
      <c r="R254" s="55">
        <f t="shared" si="18"/>
        <v>0.35206532676429597</v>
      </c>
      <c r="S254" s="56">
        <f t="shared" si="16"/>
        <v>0.35206532676429597</v>
      </c>
    </row>
    <row r="255" spans="16:19" ht="15.6" x14ac:dyDescent="0.3">
      <c r="P255">
        <f t="shared" si="17"/>
        <v>-0.49000000000001998</v>
      </c>
      <c r="Q255">
        <f t="shared" si="15"/>
        <v>24.079999999999842</v>
      </c>
      <c r="R255" s="55">
        <f t="shared" si="18"/>
        <v>0.3538123704977762</v>
      </c>
      <c r="S255" s="56">
        <f t="shared" si="16"/>
        <v>0.3538123704977762</v>
      </c>
    </row>
    <row r="256" spans="16:19" ht="15.6" x14ac:dyDescent="0.3">
      <c r="P256">
        <f t="shared" si="17"/>
        <v>-0.48000000000001997</v>
      </c>
      <c r="Q256">
        <f t="shared" si="15"/>
        <v>24.15999999999984</v>
      </c>
      <c r="R256" s="55">
        <f t="shared" si="18"/>
        <v>0.35553252850599371</v>
      </c>
      <c r="S256" s="56">
        <f t="shared" si="16"/>
        <v>0.35553252850599371</v>
      </c>
    </row>
    <row r="257" spans="16:19" ht="15.6" x14ac:dyDescent="0.3">
      <c r="P257">
        <f t="shared" si="17"/>
        <v>-0.47000000000001996</v>
      </c>
      <c r="Q257">
        <f t="shared" si="15"/>
        <v>24.239999999999839</v>
      </c>
      <c r="R257" s="55">
        <f t="shared" si="18"/>
        <v>0.35722532522579747</v>
      </c>
      <c r="S257" s="56">
        <f t="shared" si="16"/>
        <v>0.35722532522579747</v>
      </c>
    </row>
    <row r="258" spans="16:19" ht="15.6" x14ac:dyDescent="0.3">
      <c r="P258">
        <f t="shared" si="17"/>
        <v>-0.46000000000001995</v>
      </c>
      <c r="Q258">
        <f t="shared" si="15"/>
        <v>24.31999999999984</v>
      </c>
      <c r="R258" s="55">
        <f t="shared" si="18"/>
        <v>0.35889029103354136</v>
      </c>
      <c r="S258" s="56">
        <f t="shared" si="16"/>
        <v>0.35889029103354136</v>
      </c>
    </row>
    <row r="259" spans="16:19" ht="15.6" x14ac:dyDescent="0.3">
      <c r="P259">
        <f t="shared" si="17"/>
        <v>-0.45000000000001994</v>
      </c>
      <c r="Q259">
        <f t="shared" si="15"/>
        <v>24.399999999999842</v>
      </c>
      <c r="R259" s="55">
        <f t="shared" si="18"/>
        <v>0.36052696246164473</v>
      </c>
      <c r="S259" s="56">
        <f t="shared" si="16"/>
        <v>0.36052696246164473</v>
      </c>
    </row>
    <row r="260" spans="16:19" ht="15.6" x14ac:dyDescent="0.3">
      <c r="P260">
        <f t="shared" si="17"/>
        <v>-0.44000000000001993</v>
      </c>
      <c r="Q260">
        <f t="shared" si="15"/>
        <v>24.479999999999841</v>
      </c>
      <c r="R260" s="55">
        <f t="shared" si="18"/>
        <v>0.36213488241308905</v>
      </c>
      <c r="S260" s="56">
        <f t="shared" si="16"/>
        <v>0.36213488241308905</v>
      </c>
    </row>
    <row r="261" spans="16:19" ht="15.6" x14ac:dyDescent="0.3">
      <c r="P261">
        <f t="shared" si="17"/>
        <v>-0.43000000000001992</v>
      </c>
      <c r="Q261">
        <f t="shared" ref="Q261:Q324" si="19">P261*$R$1+$Q$1</f>
        <v>24.559999999999839</v>
      </c>
      <c r="R261" s="55">
        <f t="shared" si="18"/>
        <v>0.36371360037371031</v>
      </c>
      <c r="S261" s="56">
        <f t="shared" ref="S261:S324" si="20">IF(AND(Q261&gt;=$S$2,Q261&lt;=$T$2),R261,"")</f>
        <v>0.36371360037371031</v>
      </c>
    </row>
    <row r="262" spans="16:19" ht="15.6" x14ac:dyDescent="0.3">
      <c r="P262">
        <f t="shared" ref="P262:P325" si="21">P261+0.01</f>
        <v>-0.42000000000001991</v>
      </c>
      <c r="Q262">
        <f t="shared" si="19"/>
        <v>24.639999999999841</v>
      </c>
      <c r="R262" s="55">
        <f t="shared" ref="R262:R325" si="22">_xlfn.NORM.S.DIST(P262,0)</f>
        <v>0.36526267262215084</v>
      </c>
      <c r="S262" s="56">
        <f t="shared" si="20"/>
        <v>0.36526267262215084</v>
      </c>
    </row>
    <row r="263" spans="16:19" ht="15.6" x14ac:dyDescent="0.3">
      <c r="P263">
        <f t="shared" si="21"/>
        <v>-0.4100000000000199</v>
      </c>
      <c r="Q263">
        <f t="shared" si="19"/>
        <v>24.719999999999843</v>
      </c>
      <c r="R263" s="55">
        <f t="shared" si="22"/>
        <v>0.36678166243733312</v>
      </c>
      <c r="S263" s="56">
        <f t="shared" si="20"/>
        <v>0.36678166243733312</v>
      </c>
    </row>
    <row r="264" spans="16:19" ht="15.6" x14ac:dyDescent="0.3">
      <c r="P264">
        <f t="shared" si="21"/>
        <v>-0.4000000000000199</v>
      </c>
      <c r="Q264">
        <f t="shared" si="19"/>
        <v>24.799999999999841</v>
      </c>
      <c r="R264" s="55">
        <f t="shared" si="22"/>
        <v>0.36827014030332039</v>
      </c>
      <c r="S264" s="56">
        <f t="shared" si="20"/>
        <v>0.36827014030332039</v>
      </c>
    </row>
    <row r="265" spans="16:19" ht="15.6" x14ac:dyDescent="0.3">
      <c r="P265">
        <f t="shared" si="21"/>
        <v>-0.39000000000001989</v>
      </c>
      <c r="Q265">
        <f t="shared" si="19"/>
        <v>24.879999999999839</v>
      </c>
      <c r="R265" s="55">
        <f t="shared" si="22"/>
        <v>0.36972768411142948</v>
      </c>
      <c r="S265" s="56">
        <f t="shared" si="20"/>
        <v>0.36972768411142948</v>
      </c>
    </row>
    <row r="266" spans="16:19" ht="15.6" x14ac:dyDescent="0.3">
      <c r="P266">
        <f t="shared" si="21"/>
        <v>-0.38000000000001988</v>
      </c>
      <c r="Q266">
        <f t="shared" si="19"/>
        <v>24.959999999999841</v>
      </c>
      <c r="R266" s="55">
        <f t="shared" si="22"/>
        <v>0.3711538793594632</v>
      </c>
      <c r="S266" s="56">
        <f t="shared" si="20"/>
        <v>0.3711538793594632</v>
      </c>
    </row>
    <row r="267" spans="16:19" ht="15.6" x14ac:dyDescent="0.3">
      <c r="P267">
        <f t="shared" si="21"/>
        <v>-0.37000000000001987</v>
      </c>
      <c r="Q267">
        <f t="shared" si="19"/>
        <v>25.039999999999843</v>
      </c>
      <c r="R267" s="55">
        <f t="shared" si="22"/>
        <v>0.37254831934793065</v>
      </c>
      <c r="S267" s="56">
        <f t="shared" si="20"/>
        <v>0.37254831934793065</v>
      </c>
    </row>
    <row r="268" spans="16:19" ht="15.6" x14ac:dyDescent="0.3">
      <c r="P268">
        <f t="shared" si="21"/>
        <v>-0.36000000000001986</v>
      </c>
      <c r="Q268">
        <f t="shared" si="19"/>
        <v>25.119999999999841</v>
      </c>
      <c r="R268" s="55">
        <f t="shared" si="22"/>
        <v>0.3739106053731257</v>
      </c>
      <c r="S268" s="56">
        <f t="shared" si="20"/>
        <v>0.3739106053731257</v>
      </c>
    </row>
    <row r="269" spans="16:19" ht="15.6" x14ac:dyDescent="0.3">
      <c r="P269">
        <f t="shared" si="21"/>
        <v>-0.35000000000001985</v>
      </c>
      <c r="Q269">
        <f t="shared" si="19"/>
        <v>25.199999999999839</v>
      </c>
      <c r="R269" s="55">
        <f t="shared" si="22"/>
        <v>0.37524034691693531</v>
      </c>
      <c r="S269" s="56">
        <f t="shared" si="20"/>
        <v>0.37524034691693531</v>
      </c>
    </row>
    <row r="270" spans="16:19" ht="15.6" x14ac:dyDescent="0.3">
      <c r="P270">
        <f t="shared" si="21"/>
        <v>-0.34000000000001984</v>
      </c>
      <c r="Q270">
        <f t="shared" si="19"/>
        <v>25.279999999999841</v>
      </c>
      <c r="R270" s="55">
        <f t="shared" si="22"/>
        <v>0.37653716183325142</v>
      </c>
      <c r="S270" s="56">
        <f t="shared" si="20"/>
        <v>0.37653716183325142</v>
      </c>
    </row>
    <row r="271" spans="16:19" ht="15.6" x14ac:dyDescent="0.3">
      <c r="P271">
        <f t="shared" si="21"/>
        <v>-0.33000000000001983</v>
      </c>
      <c r="Q271">
        <f t="shared" si="19"/>
        <v>25.359999999999843</v>
      </c>
      <c r="R271" s="55">
        <f t="shared" si="22"/>
        <v>0.37780067653086213</v>
      </c>
      <c r="S271" s="56">
        <f t="shared" si="20"/>
        <v>0.37780067653086213</v>
      </c>
    </row>
    <row r="272" spans="16:19" ht="15.6" x14ac:dyDescent="0.3">
      <c r="P272">
        <f t="shared" si="21"/>
        <v>-0.32000000000001982</v>
      </c>
      <c r="Q272">
        <f t="shared" si="19"/>
        <v>25.439999999999841</v>
      </c>
      <c r="R272" s="55">
        <f t="shared" si="22"/>
        <v>0.37903052615269928</v>
      </c>
      <c r="S272" s="56">
        <f t="shared" si="20"/>
        <v>0.37903052615269928</v>
      </c>
    </row>
    <row r="273" spans="16:19" ht="15.6" x14ac:dyDescent="0.3">
      <c r="P273">
        <f t="shared" si="21"/>
        <v>-0.31000000000001982</v>
      </c>
      <c r="Q273">
        <f t="shared" si="19"/>
        <v>25.51999999999984</v>
      </c>
      <c r="R273" s="55">
        <f t="shared" si="22"/>
        <v>0.38022635475132255</v>
      </c>
      <c r="S273" s="56">
        <f t="shared" si="20"/>
        <v>0.38022635475132255</v>
      </c>
    </row>
    <row r="274" spans="16:19" ht="15.6" x14ac:dyDescent="0.3">
      <c r="P274">
        <f t="shared" si="21"/>
        <v>-0.30000000000001981</v>
      </c>
      <c r="Q274">
        <f t="shared" si="19"/>
        <v>25.599999999999842</v>
      </c>
      <c r="R274" s="55">
        <f t="shared" si="22"/>
        <v>0.38138781546052181</v>
      </c>
      <c r="S274" s="56">
        <f t="shared" si="20"/>
        <v>0.38138781546052181</v>
      </c>
    </row>
    <row r="275" spans="16:19" ht="15.6" x14ac:dyDescent="0.3">
      <c r="P275">
        <f t="shared" si="21"/>
        <v>-0.2900000000000198</v>
      </c>
      <c r="Q275">
        <f t="shared" si="19"/>
        <v>25.679999999999843</v>
      </c>
      <c r="R275" s="55">
        <f t="shared" si="22"/>
        <v>0.38251457066292188</v>
      </c>
      <c r="S275" s="56">
        <f t="shared" si="20"/>
        <v>0.38251457066292188</v>
      </c>
    </row>
    <row r="276" spans="16:19" ht="15.6" x14ac:dyDescent="0.3">
      <c r="P276">
        <f t="shared" si="21"/>
        <v>-0.28000000000001979</v>
      </c>
      <c r="Q276">
        <f t="shared" si="19"/>
        <v>25.759999999999842</v>
      </c>
      <c r="R276" s="55">
        <f t="shared" si="22"/>
        <v>0.38360629215347641</v>
      </c>
      <c r="S276" s="56">
        <f t="shared" si="20"/>
        <v>0.38360629215347641</v>
      </c>
    </row>
    <row r="277" spans="16:19" ht="15.6" x14ac:dyDescent="0.3">
      <c r="P277">
        <f t="shared" si="21"/>
        <v>-0.27000000000001978</v>
      </c>
      <c r="Q277">
        <f t="shared" si="19"/>
        <v>25.83999999999984</v>
      </c>
      <c r="R277" s="55">
        <f t="shared" si="22"/>
        <v>0.38466266129874072</v>
      </c>
      <c r="S277" s="56">
        <f t="shared" si="20"/>
        <v>0.38466266129874072</v>
      </c>
    </row>
    <row r="278" spans="16:19" ht="15.6" x14ac:dyDescent="0.3">
      <c r="P278">
        <f t="shared" si="21"/>
        <v>-0.26000000000001977</v>
      </c>
      <c r="Q278">
        <f t="shared" si="19"/>
        <v>25.919999999999842</v>
      </c>
      <c r="R278" s="55">
        <f t="shared" si="22"/>
        <v>0.38568336919181412</v>
      </c>
      <c r="S278" s="56">
        <f t="shared" si="20"/>
        <v>0.38568336919181412</v>
      </c>
    </row>
    <row r="279" spans="16:19" ht="15.6" x14ac:dyDescent="0.3">
      <c r="P279">
        <f t="shared" si="21"/>
        <v>-0.25000000000001976</v>
      </c>
      <c r="Q279">
        <f t="shared" si="19"/>
        <v>25.999999999999844</v>
      </c>
      <c r="R279" s="55">
        <f t="shared" si="22"/>
        <v>0.38666811680284729</v>
      </c>
      <c r="S279" s="56">
        <f t="shared" si="20"/>
        <v>0.38666811680284729</v>
      </c>
    </row>
    <row r="280" spans="16:19" ht="15.6" x14ac:dyDescent="0.3">
      <c r="P280">
        <f t="shared" si="21"/>
        <v>-0.24000000000001975</v>
      </c>
      <c r="Q280">
        <f t="shared" si="19"/>
        <v>26.079999999999842</v>
      </c>
      <c r="R280" s="55">
        <f t="shared" si="22"/>
        <v>0.38761661512501228</v>
      </c>
      <c r="S280" s="56">
        <f t="shared" si="20"/>
        <v>0.38761661512501228</v>
      </c>
    </row>
    <row r="281" spans="16:19" ht="15.6" x14ac:dyDescent="0.3">
      <c r="P281">
        <f t="shared" si="21"/>
        <v>-0.23000000000001974</v>
      </c>
      <c r="Q281">
        <f t="shared" si="19"/>
        <v>26.15999999999984</v>
      </c>
      <c r="R281" s="55">
        <f t="shared" si="22"/>
        <v>0.38852858531583417</v>
      </c>
      <c r="S281" s="56">
        <f t="shared" si="20"/>
        <v>0.38852858531583417</v>
      </c>
    </row>
    <row r="282" spans="16:19" ht="15.6" x14ac:dyDescent="0.3">
      <c r="P282">
        <f t="shared" si="21"/>
        <v>-0.22000000000001974</v>
      </c>
      <c r="Q282">
        <f t="shared" si="19"/>
        <v>26.239999999999842</v>
      </c>
      <c r="R282" s="55">
        <f t="shared" si="22"/>
        <v>0.38940375883378875</v>
      </c>
      <c r="S282" s="56">
        <f t="shared" si="20"/>
        <v>0.38940375883378875</v>
      </c>
    </row>
    <row r="283" spans="16:19" ht="15.6" x14ac:dyDescent="0.3">
      <c r="P283">
        <f t="shared" si="21"/>
        <v>-0.21000000000001973</v>
      </c>
      <c r="Q283">
        <f t="shared" si="19"/>
        <v>26.319999999999844</v>
      </c>
      <c r="R283" s="55">
        <f t="shared" si="22"/>
        <v>0.39024187757007267</v>
      </c>
      <c r="S283" s="56">
        <f t="shared" si="20"/>
        <v>0.39024187757007267</v>
      </c>
    </row>
    <row r="284" spans="16:19" ht="15.6" x14ac:dyDescent="0.3">
      <c r="P284">
        <f t="shared" si="21"/>
        <v>-0.20000000000001972</v>
      </c>
      <c r="Q284">
        <f t="shared" si="19"/>
        <v>26.399999999999842</v>
      </c>
      <c r="R284" s="55">
        <f t="shared" si="22"/>
        <v>0.39104269397545438</v>
      </c>
      <c r="S284" s="56">
        <f t="shared" si="20"/>
        <v>0.39104269397545438</v>
      </c>
    </row>
    <row r="285" spans="16:19" ht="15.6" x14ac:dyDescent="0.3">
      <c r="P285">
        <f t="shared" si="21"/>
        <v>-0.19000000000001971</v>
      </c>
      <c r="Q285">
        <f t="shared" si="19"/>
        <v>26.479999999999841</v>
      </c>
      <c r="R285" s="55">
        <f t="shared" si="22"/>
        <v>0.39180597118211963</v>
      </c>
      <c r="S285" s="56">
        <f t="shared" si="20"/>
        <v>0.39180597118211963</v>
      </c>
    </row>
    <row r="286" spans="16:19" ht="15.6" x14ac:dyDescent="0.3">
      <c r="P286">
        <f t="shared" si="21"/>
        <v>-0.1800000000000197</v>
      </c>
      <c r="Q286">
        <f t="shared" si="19"/>
        <v>26.559999999999842</v>
      </c>
      <c r="R286" s="55">
        <f t="shared" si="22"/>
        <v>0.39253148312042752</v>
      </c>
      <c r="S286" s="56">
        <f t="shared" si="20"/>
        <v>0.39253148312042752</v>
      </c>
    </row>
    <row r="287" spans="16:19" ht="15.6" x14ac:dyDescent="0.3">
      <c r="P287">
        <f t="shared" si="21"/>
        <v>-0.17000000000001969</v>
      </c>
      <c r="Q287">
        <f t="shared" si="19"/>
        <v>26.639999999999844</v>
      </c>
      <c r="R287" s="55">
        <f t="shared" si="22"/>
        <v>0.39321901463049591</v>
      </c>
      <c r="S287" s="56">
        <f t="shared" si="20"/>
        <v>0.39321901463049591</v>
      </c>
    </row>
    <row r="288" spans="16:19" ht="15.6" x14ac:dyDescent="0.3">
      <c r="P288">
        <f t="shared" si="21"/>
        <v>-0.16000000000001968</v>
      </c>
      <c r="Q288">
        <f t="shared" si="19"/>
        <v>26.719999999999843</v>
      </c>
      <c r="R288" s="55">
        <f t="shared" si="22"/>
        <v>0.3938683615685396</v>
      </c>
      <c r="S288" s="56">
        <f t="shared" si="20"/>
        <v>0.3938683615685396</v>
      </c>
    </row>
    <row r="289" spans="16:19" ht="15.6" x14ac:dyDescent="0.3">
      <c r="P289">
        <f t="shared" si="21"/>
        <v>-0.15000000000001967</v>
      </c>
      <c r="Q289">
        <f t="shared" si="19"/>
        <v>26.799999999999841</v>
      </c>
      <c r="R289" s="55">
        <f t="shared" si="22"/>
        <v>0.39447933090788773</v>
      </c>
      <c r="S289" s="56">
        <f t="shared" si="20"/>
        <v>0.39447933090788773</v>
      </c>
    </row>
    <row r="290" spans="16:19" ht="15.6" x14ac:dyDescent="0.3">
      <c r="P290">
        <f t="shared" si="21"/>
        <v>-0.14000000000001966</v>
      </c>
      <c r="Q290">
        <f t="shared" si="19"/>
        <v>26.879999999999843</v>
      </c>
      <c r="R290" s="55">
        <f t="shared" si="22"/>
        <v>0.3950517408346102</v>
      </c>
      <c r="S290" s="56">
        <f t="shared" si="20"/>
        <v>0.3950517408346102</v>
      </c>
    </row>
    <row r="291" spans="16:19" ht="15.6" x14ac:dyDescent="0.3">
      <c r="P291">
        <f t="shared" si="21"/>
        <v>-0.13000000000001966</v>
      </c>
      <c r="Q291">
        <f t="shared" si="19"/>
        <v>26.959999999999845</v>
      </c>
      <c r="R291" s="55">
        <f t="shared" si="22"/>
        <v>0.39558542083768639</v>
      </c>
      <c r="S291" s="56">
        <f t="shared" si="20"/>
        <v>0.39558542083768639</v>
      </c>
    </row>
    <row r="292" spans="16:19" ht="15.6" x14ac:dyDescent="0.3">
      <c r="P292">
        <f t="shared" si="21"/>
        <v>-0.12000000000001966</v>
      </c>
      <c r="Q292">
        <f t="shared" si="19"/>
        <v>27.039999999999843</v>
      </c>
      <c r="R292" s="55">
        <f t="shared" si="22"/>
        <v>0.39608021179365516</v>
      </c>
      <c r="S292" s="56">
        <f t="shared" si="20"/>
        <v>0.39608021179365516</v>
      </c>
    </row>
    <row r="293" spans="16:19" ht="15.6" x14ac:dyDescent="0.3">
      <c r="P293">
        <f t="shared" si="21"/>
        <v>-0.11000000000001967</v>
      </c>
      <c r="Q293">
        <f t="shared" si="19"/>
        <v>27.119999999999841</v>
      </c>
      <c r="R293" s="55">
        <f t="shared" si="22"/>
        <v>0.39653596604568492</v>
      </c>
      <c r="S293" s="56">
        <f t="shared" si="20"/>
        <v>0.39653596604568492</v>
      </c>
    </row>
    <row r="294" spans="16:19" ht="15.6" x14ac:dyDescent="0.3">
      <c r="P294">
        <f t="shared" si="21"/>
        <v>-0.10000000000001967</v>
      </c>
      <c r="Q294">
        <f t="shared" si="19"/>
        <v>27.199999999999843</v>
      </c>
      <c r="R294" s="55">
        <f t="shared" si="22"/>
        <v>0.39695254747701098</v>
      </c>
      <c r="S294" s="56">
        <f t="shared" si="20"/>
        <v>0.39695254747701098</v>
      </c>
    </row>
    <row r="295" spans="16:19" ht="15.6" x14ac:dyDescent="0.3">
      <c r="P295">
        <f t="shared" si="21"/>
        <v>-9.0000000000019675E-2</v>
      </c>
      <c r="Q295">
        <f t="shared" si="19"/>
        <v>27.279999999999841</v>
      </c>
      <c r="R295" s="55">
        <f t="shared" si="22"/>
        <v>0.39732983157868762</v>
      </c>
      <c r="S295" s="56">
        <f t="shared" si="20"/>
        <v>0.39732983157868762</v>
      </c>
    </row>
    <row r="296" spans="16:19" ht="15.6" x14ac:dyDescent="0.3">
      <c r="P296">
        <f t="shared" si="21"/>
        <v>-8.000000000001968E-2</v>
      </c>
      <c r="Q296">
        <f t="shared" si="19"/>
        <v>27.359999999999843</v>
      </c>
      <c r="R296" s="55">
        <f t="shared" si="22"/>
        <v>0.39766770551160824</v>
      </c>
      <c r="S296" s="56">
        <f t="shared" si="20"/>
        <v>0.39766770551160824</v>
      </c>
    </row>
    <row r="297" spans="16:19" ht="15.6" x14ac:dyDescent="0.3">
      <c r="P297">
        <f t="shared" si="21"/>
        <v>-7.0000000000019685E-2</v>
      </c>
      <c r="Q297">
        <f t="shared" si="19"/>
        <v>27.439999999999841</v>
      </c>
      <c r="R297" s="55">
        <f t="shared" si="22"/>
        <v>0.39796606816275049</v>
      </c>
      <c r="S297" s="56">
        <f t="shared" si="20"/>
        <v>0.39796606816275049</v>
      </c>
    </row>
    <row r="298" spans="16:19" ht="15.6" x14ac:dyDescent="0.3">
      <c r="P298">
        <f t="shared" si="21"/>
        <v>-6.0000000000019683E-2</v>
      </c>
      <c r="Q298">
        <f t="shared" si="19"/>
        <v>27.519999999999843</v>
      </c>
      <c r="R298" s="55">
        <f t="shared" si="22"/>
        <v>0.39822483019560645</v>
      </c>
      <c r="S298" s="56">
        <f t="shared" si="20"/>
        <v>0.39822483019560645</v>
      </c>
    </row>
    <row r="299" spans="16:19" ht="15.6" x14ac:dyDescent="0.3">
      <c r="P299">
        <f t="shared" si="21"/>
        <v>-5.0000000000019681E-2</v>
      </c>
      <c r="Q299">
        <f t="shared" si="19"/>
        <v>27.599999999999842</v>
      </c>
      <c r="R299" s="55">
        <f t="shared" si="22"/>
        <v>0.39844391409476365</v>
      </c>
      <c r="S299" s="56">
        <f t="shared" si="20"/>
        <v>0.39844391409476365</v>
      </c>
    </row>
    <row r="300" spans="16:19" ht="15.6" x14ac:dyDescent="0.3">
      <c r="P300">
        <f t="shared" si="21"/>
        <v>-4.000000000001968E-2</v>
      </c>
      <c r="Q300">
        <f t="shared" si="19"/>
        <v>27.679999999999843</v>
      </c>
      <c r="R300" s="55">
        <f t="shared" si="22"/>
        <v>0.3986232542046047</v>
      </c>
      <c r="S300" s="56">
        <f t="shared" si="20"/>
        <v>0.3986232542046047</v>
      </c>
    </row>
    <row r="301" spans="16:19" ht="15.6" x14ac:dyDescent="0.3">
      <c r="P301">
        <f t="shared" si="21"/>
        <v>-3.0000000000019678E-2</v>
      </c>
      <c r="Q301">
        <f t="shared" si="19"/>
        <v>27.759999999999842</v>
      </c>
      <c r="R301" s="55">
        <f t="shared" si="22"/>
        <v>0.39876279676209947</v>
      </c>
      <c r="S301" s="56">
        <f t="shared" si="20"/>
        <v>0.39876279676209947</v>
      </c>
    </row>
    <row r="302" spans="16:19" ht="15.6" x14ac:dyDescent="0.3">
      <c r="P302">
        <f t="shared" si="21"/>
        <v>-2.0000000000019676E-2</v>
      </c>
      <c r="Q302">
        <f t="shared" si="19"/>
        <v>27.839999999999844</v>
      </c>
      <c r="R302" s="55">
        <f t="shared" si="22"/>
        <v>0.39886249992366596</v>
      </c>
      <c r="S302" s="56">
        <f t="shared" si="20"/>
        <v>0.39886249992366596</v>
      </c>
    </row>
    <row r="303" spans="16:19" ht="15.6" x14ac:dyDescent="0.3">
      <c r="P303">
        <f t="shared" si="21"/>
        <v>-1.0000000000019675E-2</v>
      </c>
      <c r="Q303">
        <f t="shared" si="19"/>
        <v>27.919999999999842</v>
      </c>
      <c r="R303" s="55">
        <f t="shared" si="22"/>
        <v>0.39892233378608211</v>
      </c>
      <c r="S303" s="56">
        <f t="shared" si="20"/>
        <v>0.39892233378608211</v>
      </c>
    </row>
    <row r="304" spans="16:19" ht="15.6" x14ac:dyDescent="0.3">
      <c r="P304">
        <f t="shared" si="21"/>
        <v>-1.9675233664528946E-14</v>
      </c>
      <c r="Q304">
        <f t="shared" si="19"/>
        <v>27.999999999999844</v>
      </c>
      <c r="R304" s="55">
        <f t="shared" si="22"/>
        <v>0.3989422804014327</v>
      </c>
      <c r="S304" s="56">
        <f t="shared" si="20"/>
        <v>0.3989422804014327</v>
      </c>
    </row>
    <row r="305" spans="16:19" ht="15.6" x14ac:dyDescent="0.3">
      <c r="P305">
        <f t="shared" si="21"/>
        <v>9.999999999980325E-3</v>
      </c>
      <c r="Q305">
        <f t="shared" si="19"/>
        <v>28.079999999999842</v>
      </c>
      <c r="R305" s="55">
        <f t="shared" si="22"/>
        <v>0.39892233378608222</v>
      </c>
      <c r="S305" s="56">
        <f t="shared" si="20"/>
        <v>0.39892233378608222</v>
      </c>
    </row>
    <row r="306" spans="16:19" ht="15.6" x14ac:dyDescent="0.3">
      <c r="P306">
        <f t="shared" si="21"/>
        <v>1.9999999999980325E-2</v>
      </c>
      <c r="Q306">
        <f t="shared" si="19"/>
        <v>28.159999999999844</v>
      </c>
      <c r="R306" s="55">
        <f t="shared" si="22"/>
        <v>0.39886249992366629</v>
      </c>
      <c r="S306" s="56">
        <f t="shared" si="20"/>
        <v>0.39886249992366629</v>
      </c>
    </row>
    <row r="307" spans="16:19" ht="15.6" x14ac:dyDescent="0.3">
      <c r="P307">
        <f t="shared" si="21"/>
        <v>2.9999999999980327E-2</v>
      </c>
      <c r="Q307">
        <f t="shared" si="19"/>
        <v>28.239999999999842</v>
      </c>
      <c r="R307" s="55">
        <f t="shared" si="22"/>
        <v>0.39876279676209991</v>
      </c>
      <c r="S307" s="56">
        <f t="shared" si="20"/>
        <v>0.39876279676209991</v>
      </c>
    </row>
    <row r="308" spans="16:19" ht="15.6" x14ac:dyDescent="0.3">
      <c r="P308">
        <f t="shared" si="21"/>
        <v>3.9999999999980329E-2</v>
      </c>
      <c r="Q308">
        <f t="shared" si="19"/>
        <v>28.319999999999844</v>
      </c>
      <c r="R308" s="55">
        <f t="shared" si="22"/>
        <v>0.39862325420460532</v>
      </c>
      <c r="S308" s="56">
        <f t="shared" si="20"/>
        <v>0.39862325420460532</v>
      </c>
    </row>
    <row r="309" spans="16:19" ht="15.6" x14ac:dyDescent="0.3">
      <c r="P309">
        <f t="shared" si="21"/>
        <v>4.9999999999980331E-2</v>
      </c>
      <c r="Q309">
        <f t="shared" si="19"/>
        <v>28.399999999999842</v>
      </c>
      <c r="R309" s="55">
        <f t="shared" si="22"/>
        <v>0.39844391409476437</v>
      </c>
      <c r="S309" s="56">
        <f t="shared" si="20"/>
        <v>0.39844391409476437</v>
      </c>
    </row>
    <row r="310" spans="16:19" ht="15.6" x14ac:dyDescent="0.3">
      <c r="P310">
        <f t="shared" si="21"/>
        <v>5.9999999999980333E-2</v>
      </c>
      <c r="Q310">
        <f t="shared" si="19"/>
        <v>28.479999999999844</v>
      </c>
      <c r="R310" s="55">
        <f t="shared" si="22"/>
        <v>0.39822483019560739</v>
      </c>
      <c r="S310" s="56">
        <f t="shared" si="20"/>
        <v>0.39822483019560739</v>
      </c>
    </row>
    <row r="311" spans="16:19" ht="15.6" x14ac:dyDescent="0.3">
      <c r="P311">
        <f t="shared" si="21"/>
        <v>6.9999999999980328E-2</v>
      </c>
      <c r="Q311">
        <f t="shared" si="19"/>
        <v>28.559999999999842</v>
      </c>
      <c r="R311" s="55">
        <f t="shared" si="22"/>
        <v>0.3979660681627516</v>
      </c>
      <c r="S311" s="56">
        <f t="shared" si="20"/>
        <v>0.3979660681627516</v>
      </c>
    </row>
    <row r="312" spans="16:19" ht="15.6" x14ac:dyDescent="0.3">
      <c r="P312">
        <f t="shared" si="21"/>
        <v>7.9999999999980323E-2</v>
      </c>
      <c r="Q312">
        <f t="shared" si="19"/>
        <v>28.639999999999844</v>
      </c>
      <c r="R312" s="55">
        <f t="shared" si="22"/>
        <v>0.39766770551160951</v>
      </c>
      <c r="S312" s="56">
        <f t="shared" si="20"/>
        <v>0.39766770551160951</v>
      </c>
    </row>
    <row r="313" spans="16:19" ht="15.6" x14ac:dyDescent="0.3">
      <c r="P313">
        <f t="shared" si="21"/>
        <v>8.9999999999980318E-2</v>
      </c>
      <c r="Q313">
        <f t="shared" si="19"/>
        <v>28.719999999999843</v>
      </c>
      <c r="R313" s="55">
        <f t="shared" si="22"/>
        <v>0.39732983157868906</v>
      </c>
      <c r="S313" s="56">
        <f t="shared" si="20"/>
        <v>0.39732983157868906</v>
      </c>
    </row>
    <row r="314" spans="16:19" ht="15.6" x14ac:dyDescent="0.3">
      <c r="P314">
        <f t="shared" si="21"/>
        <v>9.9999999999980313E-2</v>
      </c>
      <c r="Q314">
        <f t="shared" si="19"/>
        <v>28.799999999999841</v>
      </c>
      <c r="R314" s="55">
        <f t="shared" si="22"/>
        <v>0.39695254747701259</v>
      </c>
      <c r="S314" s="56">
        <f t="shared" si="20"/>
        <v>0.39695254747701259</v>
      </c>
    </row>
    <row r="315" spans="16:19" ht="15.6" x14ac:dyDescent="0.3">
      <c r="P315">
        <f t="shared" si="21"/>
        <v>0.10999999999998031</v>
      </c>
      <c r="Q315">
        <f t="shared" si="19"/>
        <v>28.879999999999843</v>
      </c>
      <c r="R315" s="55">
        <f t="shared" si="22"/>
        <v>0.39653596604568664</v>
      </c>
      <c r="S315" s="56">
        <f t="shared" si="20"/>
        <v>0.39653596604568664</v>
      </c>
    </row>
    <row r="316" spans="16:19" ht="15.6" x14ac:dyDescent="0.3">
      <c r="P316">
        <f t="shared" si="21"/>
        <v>0.1199999999999803</v>
      </c>
      <c r="Q316">
        <f t="shared" si="19"/>
        <v>28.959999999999841</v>
      </c>
      <c r="R316" s="55">
        <f t="shared" si="22"/>
        <v>0.39608021179365704</v>
      </c>
      <c r="S316" s="56">
        <f t="shared" si="20"/>
        <v>0.39608021179365704</v>
      </c>
    </row>
    <row r="317" spans="16:19" ht="15.6" x14ac:dyDescent="0.3">
      <c r="P317">
        <f t="shared" si="21"/>
        <v>0.1299999999999803</v>
      </c>
      <c r="Q317">
        <f t="shared" si="19"/>
        <v>29.039999999999843</v>
      </c>
      <c r="R317" s="55">
        <f t="shared" si="22"/>
        <v>0.39558542083768844</v>
      </c>
      <c r="S317" s="56">
        <f t="shared" si="20"/>
        <v>0.39558542083768844</v>
      </c>
    </row>
    <row r="318" spans="16:19" ht="15.6" x14ac:dyDescent="0.3">
      <c r="P318">
        <f t="shared" si="21"/>
        <v>0.13999999999998031</v>
      </c>
      <c r="Q318">
        <f t="shared" si="19"/>
        <v>29.119999999999841</v>
      </c>
      <c r="R318" s="55">
        <f t="shared" si="22"/>
        <v>0.39505174083461236</v>
      </c>
      <c r="S318" s="56">
        <f t="shared" si="20"/>
        <v>0.39505174083461236</v>
      </c>
    </row>
    <row r="319" spans="16:19" ht="15.6" x14ac:dyDescent="0.3">
      <c r="P319">
        <f t="shared" si="21"/>
        <v>0.14999999999998032</v>
      </c>
      <c r="Q319">
        <f t="shared" si="19"/>
        <v>29.199999999999843</v>
      </c>
      <c r="R319" s="55">
        <f t="shared" si="22"/>
        <v>0.39447933090789011</v>
      </c>
      <c r="S319" s="56">
        <f t="shared" si="20"/>
        <v>0.39447933090789011</v>
      </c>
    </row>
    <row r="320" spans="16:19" ht="15.6" x14ac:dyDescent="0.3">
      <c r="P320">
        <f t="shared" si="21"/>
        <v>0.15999999999998032</v>
      </c>
      <c r="Q320">
        <f t="shared" si="19"/>
        <v>29.279999999999841</v>
      </c>
      <c r="R320" s="55">
        <f t="shared" si="22"/>
        <v>0.39386836156854205</v>
      </c>
      <c r="S320" s="56">
        <f t="shared" si="20"/>
        <v>0.39386836156854205</v>
      </c>
    </row>
    <row r="321" spans="16:19" ht="15.6" x14ac:dyDescent="0.3">
      <c r="P321">
        <f t="shared" si="21"/>
        <v>0.16999999999998033</v>
      </c>
      <c r="Q321">
        <f t="shared" si="19"/>
        <v>29.359999999999843</v>
      </c>
      <c r="R321" s="55">
        <f t="shared" si="22"/>
        <v>0.39321901463049852</v>
      </c>
      <c r="S321" s="56">
        <f t="shared" si="20"/>
        <v>0.39321901463049852</v>
      </c>
    </row>
    <row r="322" spans="16:19" ht="15.6" x14ac:dyDescent="0.3">
      <c r="P322">
        <f t="shared" si="21"/>
        <v>0.17999999999998034</v>
      </c>
      <c r="Q322">
        <f t="shared" si="19"/>
        <v>29.439999999999841</v>
      </c>
      <c r="R322" s="55">
        <f t="shared" si="22"/>
        <v>0.39253148312043029</v>
      </c>
      <c r="S322" s="56">
        <f t="shared" si="20"/>
        <v>0.39253148312043029</v>
      </c>
    </row>
    <row r="323" spans="16:19" ht="15.6" x14ac:dyDescent="0.3">
      <c r="P323">
        <f t="shared" si="21"/>
        <v>0.18999999999998035</v>
      </c>
      <c r="Q323">
        <f t="shared" si="19"/>
        <v>29.519999999999843</v>
      </c>
      <c r="R323" s="55">
        <f t="shared" si="22"/>
        <v>0.39180597118212257</v>
      </c>
      <c r="S323" s="56">
        <f t="shared" si="20"/>
        <v>0.39180597118212257</v>
      </c>
    </row>
    <row r="324" spans="16:19" ht="15.6" x14ac:dyDescent="0.3">
      <c r="P324">
        <f t="shared" si="21"/>
        <v>0.19999999999998036</v>
      </c>
      <c r="Q324">
        <f t="shared" si="19"/>
        <v>29.599999999999842</v>
      </c>
      <c r="R324" s="55">
        <f t="shared" si="22"/>
        <v>0.39104269397545743</v>
      </c>
      <c r="S324" s="56">
        <f t="shared" si="20"/>
        <v>0.39104269397545743</v>
      </c>
    </row>
    <row r="325" spans="16:19" ht="15.6" x14ac:dyDescent="0.3">
      <c r="P325">
        <f t="shared" si="21"/>
        <v>0.20999999999998037</v>
      </c>
      <c r="Q325">
        <f t="shared" ref="Q325:Q388" si="23">P325*$R$1+$Q$1</f>
        <v>29.679999999999843</v>
      </c>
      <c r="R325" s="55">
        <f t="shared" si="22"/>
        <v>0.39024187757007589</v>
      </c>
      <c r="S325" s="56">
        <f t="shared" ref="S325:S388" si="24">IF(AND(Q325&gt;=$S$2,Q325&lt;=$T$2),R325,"")</f>
        <v>0.39024187757007589</v>
      </c>
    </row>
    <row r="326" spans="16:19" ht="15.6" x14ac:dyDescent="0.3">
      <c r="P326">
        <f t="shared" ref="P326:P389" si="25">P325+0.01</f>
        <v>0.21999999999998038</v>
      </c>
      <c r="Q326">
        <f t="shared" si="23"/>
        <v>29.759999999999842</v>
      </c>
      <c r="R326" s="55">
        <f t="shared" ref="R326:R389" si="26">_xlfn.NORM.S.DIST(P326,0)</f>
        <v>0.38940375883379214</v>
      </c>
      <c r="S326" s="56">
        <f t="shared" si="24"/>
        <v>0.38940375883379214</v>
      </c>
    </row>
    <row r="327" spans="16:19" ht="15.6" x14ac:dyDescent="0.3">
      <c r="P327">
        <f t="shared" si="25"/>
        <v>0.22999999999998039</v>
      </c>
      <c r="Q327">
        <f t="shared" si="23"/>
        <v>29.839999999999844</v>
      </c>
      <c r="R327" s="55">
        <f t="shared" si="26"/>
        <v>0.38852858531583767</v>
      </c>
      <c r="S327" s="56">
        <f t="shared" si="24"/>
        <v>0.38852858531583767</v>
      </c>
    </row>
    <row r="328" spans="16:19" ht="15.6" x14ac:dyDescent="0.3">
      <c r="P328">
        <f t="shared" si="25"/>
        <v>0.2399999999999804</v>
      </c>
      <c r="Q328">
        <f t="shared" si="23"/>
        <v>29.919999999999842</v>
      </c>
      <c r="R328" s="55">
        <f t="shared" si="26"/>
        <v>0.387616615125016</v>
      </c>
      <c r="S328" s="56">
        <f t="shared" si="24"/>
        <v>0.387616615125016</v>
      </c>
    </row>
    <row r="329" spans="16:19" ht="15.6" x14ac:dyDescent="0.3">
      <c r="P329">
        <f t="shared" si="25"/>
        <v>0.2499999999999804</v>
      </c>
      <c r="Q329">
        <f t="shared" si="23"/>
        <v>29.999999999999844</v>
      </c>
      <c r="R329" s="55">
        <f t="shared" si="26"/>
        <v>0.38666811680285113</v>
      </c>
      <c r="S329" s="56">
        <f t="shared" si="24"/>
        <v>0.38666811680285113</v>
      </c>
    </row>
    <row r="330" spans="16:19" ht="15.6" x14ac:dyDescent="0.3">
      <c r="P330">
        <f t="shared" si="25"/>
        <v>0.25999999999998041</v>
      </c>
      <c r="Q330">
        <f t="shared" si="23"/>
        <v>30.079999999999842</v>
      </c>
      <c r="R330" s="55">
        <f t="shared" si="26"/>
        <v>0.38568336919181806</v>
      </c>
      <c r="S330" s="56">
        <f t="shared" si="24"/>
        <v>0.38568336919181806</v>
      </c>
    </row>
    <row r="331" spans="16:19" ht="15.6" x14ac:dyDescent="0.3">
      <c r="P331">
        <f t="shared" si="25"/>
        <v>0.26999999999998042</v>
      </c>
      <c r="Q331">
        <f t="shared" si="23"/>
        <v>30.159999999999844</v>
      </c>
      <c r="R331" s="55">
        <f t="shared" si="26"/>
        <v>0.38466266129874482</v>
      </c>
      <c r="S331" s="56">
        <f t="shared" si="24"/>
        <v>0.38466266129874482</v>
      </c>
    </row>
    <row r="332" spans="16:19" ht="15.6" x14ac:dyDescent="0.3">
      <c r="P332">
        <f t="shared" si="25"/>
        <v>0.27999999999998043</v>
      </c>
      <c r="Q332">
        <f t="shared" si="23"/>
        <v>30.239999999999842</v>
      </c>
      <c r="R332" s="55">
        <f t="shared" si="26"/>
        <v>0.38360629215348063</v>
      </c>
      <c r="S332" s="56">
        <f t="shared" si="24"/>
        <v>0.38360629215348063</v>
      </c>
    </row>
    <row r="333" spans="16:19" ht="15.6" x14ac:dyDescent="0.3">
      <c r="P333">
        <f t="shared" si="25"/>
        <v>0.28999999999998044</v>
      </c>
      <c r="Q333">
        <f t="shared" si="23"/>
        <v>30.319999999999844</v>
      </c>
      <c r="R333" s="55">
        <f t="shared" si="26"/>
        <v>0.38251457066292621</v>
      </c>
      <c r="S333" s="56">
        <f t="shared" si="24"/>
        <v>0.38251457066292621</v>
      </c>
    </row>
    <row r="334" spans="16:19" ht="15.6" x14ac:dyDescent="0.3">
      <c r="P334">
        <f t="shared" si="25"/>
        <v>0.29999999999998045</v>
      </c>
      <c r="Q334">
        <f t="shared" si="23"/>
        <v>30.399999999999842</v>
      </c>
      <c r="R334" s="55">
        <f t="shared" si="26"/>
        <v>0.38138781546052636</v>
      </c>
      <c r="S334" s="56">
        <f t="shared" si="24"/>
        <v>0.38138781546052636</v>
      </c>
    </row>
    <row r="335" spans="16:19" ht="15.6" x14ac:dyDescent="0.3">
      <c r="P335">
        <f t="shared" si="25"/>
        <v>0.30999999999998046</v>
      </c>
      <c r="Q335">
        <f t="shared" si="23"/>
        <v>30.479999999999844</v>
      </c>
      <c r="R335" s="55">
        <f t="shared" si="26"/>
        <v>0.38022635475132721</v>
      </c>
      <c r="S335" s="56">
        <f t="shared" si="24"/>
        <v>0.38022635475132721</v>
      </c>
    </row>
    <row r="336" spans="16:19" ht="15.6" x14ac:dyDescent="0.3">
      <c r="P336">
        <f t="shared" si="25"/>
        <v>0.31999999999998047</v>
      </c>
      <c r="Q336">
        <f t="shared" si="23"/>
        <v>30.559999999999842</v>
      </c>
      <c r="R336" s="55">
        <f t="shared" si="26"/>
        <v>0.37903052615270405</v>
      </c>
      <c r="S336" s="56">
        <f t="shared" si="24"/>
        <v>0.37903052615270405</v>
      </c>
    </row>
    <row r="337" spans="16:19" ht="15.6" x14ac:dyDescent="0.3">
      <c r="P337">
        <f t="shared" si="25"/>
        <v>0.32999999999998048</v>
      </c>
      <c r="Q337">
        <f t="shared" si="23"/>
        <v>30.639999999999844</v>
      </c>
      <c r="R337" s="55">
        <f t="shared" si="26"/>
        <v>0.37780067653086702</v>
      </c>
      <c r="S337" s="56">
        <f t="shared" si="24"/>
        <v>0.37780067653086702</v>
      </c>
    </row>
    <row r="338" spans="16:19" ht="15.6" x14ac:dyDescent="0.3">
      <c r="P338">
        <f t="shared" si="25"/>
        <v>0.33999999999998048</v>
      </c>
      <c r="Q338">
        <f t="shared" si="23"/>
        <v>30.719999999999843</v>
      </c>
      <c r="R338" s="55">
        <f t="shared" si="26"/>
        <v>0.37653716183325647</v>
      </c>
      <c r="S338" s="56">
        <f t="shared" si="24"/>
        <v>0.37653716183325647</v>
      </c>
    </row>
    <row r="339" spans="16:19" ht="15.6" x14ac:dyDescent="0.3">
      <c r="P339">
        <f t="shared" si="25"/>
        <v>0.34999999999998049</v>
      </c>
      <c r="Q339">
        <f t="shared" si="23"/>
        <v>30.799999999999844</v>
      </c>
      <c r="R339" s="55">
        <f t="shared" si="26"/>
        <v>0.37524034691694047</v>
      </c>
      <c r="S339" s="56">
        <f t="shared" si="24"/>
        <v>0.37524034691694047</v>
      </c>
    </row>
    <row r="340" spans="16:19" ht="15.6" x14ac:dyDescent="0.3">
      <c r="P340">
        <f t="shared" si="25"/>
        <v>0.3599999999999805</v>
      </c>
      <c r="Q340">
        <f t="shared" si="23"/>
        <v>30.879999999999843</v>
      </c>
      <c r="R340" s="55">
        <f t="shared" si="26"/>
        <v>0.37391060537313103</v>
      </c>
      <c r="S340" s="56">
        <f t="shared" si="24"/>
        <v>0.37391060537313103</v>
      </c>
    </row>
    <row r="341" spans="16:19" ht="15.6" x14ac:dyDescent="0.3">
      <c r="P341">
        <f t="shared" si="25"/>
        <v>0.36999999999998051</v>
      </c>
      <c r="Q341">
        <f t="shared" si="23"/>
        <v>30.959999999999845</v>
      </c>
      <c r="R341" s="55">
        <f t="shared" si="26"/>
        <v>0.37254831934793609</v>
      </c>
      <c r="S341" s="56">
        <f t="shared" si="24"/>
        <v>0.37254831934793609</v>
      </c>
    </row>
    <row r="342" spans="16:19" ht="15.6" x14ac:dyDescent="0.3">
      <c r="P342">
        <f t="shared" si="25"/>
        <v>0.37999999999998052</v>
      </c>
      <c r="Q342">
        <f t="shared" si="23"/>
        <v>31.039999999999843</v>
      </c>
      <c r="R342" s="55">
        <f t="shared" si="26"/>
        <v>0.37115387935946875</v>
      </c>
      <c r="S342" s="56">
        <f t="shared" si="24"/>
        <v>0.37115387935946875</v>
      </c>
    </row>
    <row r="343" spans="16:19" ht="15.6" x14ac:dyDescent="0.3">
      <c r="P343">
        <f t="shared" si="25"/>
        <v>0.38999999999998053</v>
      </c>
      <c r="Q343">
        <f t="shared" si="23"/>
        <v>31.119999999999845</v>
      </c>
      <c r="R343" s="55">
        <f t="shared" si="26"/>
        <v>0.36972768411143514</v>
      </c>
      <c r="S343" s="56">
        <f t="shared" si="24"/>
        <v>0.36972768411143514</v>
      </c>
    </row>
    <row r="344" spans="16:19" ht="15.6" x14ac:dyDescent="0.3">
      <c r="P344">
        <f t="shared" si="25"/>
        <v>0.39999999999998054</v>
      </c>
      <c r="Q344">
        <f t="shared" si="23"/>
        <v>31.199999999999843</v>
      </c>
      <c r="R344" s="55">
        <f t="shared" si="26"/>
        <v>0.36827014030332622</v>
      </c>
      <c r="S344" s="56">
        <f t="shared" si="24"/>
        <v>0.36827014030332622</v>
      </c>
    </row>
    <row r="345" spans="16:19" ht="15.6" x14ac:dyDescent="0.3">
      <c r="P345">
        <f t="shared" si="25"/>
        <v>0.40999999999998055</v>
      </c>
      <c r="Q345">
        <f t="shared" si="23"/>
        <v>31.279999999999845</v>
      </c>
      <c r="R345" s="55">
        <f t="shared" si="26"/>
        <v>0.36678166243733906</v>
      </c>
      <c r="S345" s="56">
        <f t="shared" si="24"/>
        <v>0.36678166243733906</v>
      </c>
    </row>
    <row r="346" spans="16:19" ht="15.6" x14ac:dyDescent="0.3">
      <c r="P346">
        <f t="shared" si="25"/>
        <v>0.41999999999998056</v>
      </c>
      <c r="Q346">
        <f t="shared" si="23"/>
        <v>31.359999999999843</v>
      </c>
      <c r="R346" s="55">
        <f t="shared" si="26"/>
        <v>0.36526267262215689</v>
      </c>
      <c r="S346" s="56">
        <f t="shared" si="24"/>
        <v>0.36526267262215689</v>
      </c>
    </row>
    <row r="347" spans="16:19" ht="15.6" x14ac:dyDescent="0.3">
      <c r="P347">
        <f t="shared" si="25"/>
        <v>0.42999999999998056</v>
      </c>
      <c r="Q347">
        <f t="shared" si="23"/>
        <v>31.439999999999845</v>
      </c>
      <c r="R347" s="55">
        <f t="shared" si="26"/>
        <v>0.36371360037371647</v>
      </c>
      <c r="S347" s="56">
        <f t="shared" si="24"/>
        <v>0.36371360037371647</v>
      </c>
    </row>
    <row r="348" spans="16:19" ht="15.6" x14ac:dyDescent="0.3">
      <c r="P348">
        <f t="shared" si="25"/>
        <v>0.43999999999998057</v>
      </c>
      <c r="Q348">
        <f t="shared" si="23"/>
        <v>31.519999999999843</v>
      </c>
      <c r="R348" s="55">
        <f t="shared" si="26"/>
        <v>0.36213488241309533</v>
      </c>
      <c r="S348" s="56">
        <f t="shared" si="24"/>
        <v>0.36213488241309533</v>
      </c>
    </row>
    <row r="349" spans="16:19" ht="15.6" x14ac:dyDescent="0.3">
      <c r="P349">
        <f t="shared" si="25"/>
        <v>0.44999999999998058</v>
      </c>
      <c r="Q349">
        <f t="shared" si="23"/>
        <v>31.599999999999845</v>
      </c>
      <c r="R349" s="55">
        <f t="shared" si="26"/>
        <v>0.36052696246165111</v>
      </c>
      <c r="S349" s="56">
        <f t="shared" si="24"/>
        <v>0.36052696246165111</v>
      </c>
    </row>
    <row r="350" spans="16:19" ht="15.6" x14ac:dyDescent="0.3">
      <c r="P350">
        <f t="shared" si="25"/>
        <v>0.45999999999998059</v>
      </c>
      <c r="Q350">
        <f t="shared" si="23"/>
        <v>31.679999999999843</v>
      </c>
      <c r="R350" s="55">
        <f t="shared" si="26"/>
        <v>0.3588902910335478</v>
      </c>
      <c r="S350" s="56">
        <f t="shared" si="24"/>
        <v>0.3588902910335478</v>
      </c>
    </row>
    <row r="351" spans="16:19" ht="15.6" x14ac:dyDescent="0.3">
      <c r="P351">
        <f t="shared" si="25"/>
        <v>0.4699999999999806</v>
      </c>
      <c r="Q351">
        <f t="shared" si="23"/>
        <v>31.759999999999845</v>
      </c>
      <c r="R351" s="55">
        <f t="shared" si="26"/>
        <v>0.35722532522580408</v>
      </c>
      <c r="S351" s="56">
        <f t="shared" si="24"/>
        <v>0.35722532522580408</v>
      </c>
    </row>
    <row r="352" spans="16:19" ht="15.6" x14ac:dyDescent="0.3">
      <c r="P352">
        <f t="shared" si="25"/>
        <v>0.47999999999998061</v>
      </c>
      <c r="Q352">
        <f t="shared" si="23"/>
        <v>31.839999999999844</v>
      </c>
      <c r="R352" s="55">
        <f t="shared" si="26"/>
        <v>0.35553252850600042</v>
      </c>
      <c r="S352" s="56">
        <f t="shared" si="24"/>
        <v>0.35553252850600042</v>
      </c>
    </row>
    <row r="353" spans="16:19" ht="15.6" x14ac:dyDescent="0.3">
      <c r="P353">
        <f t="shared" si="25"/>
        <v>0.48999999999998062</v>
      </c>
      <c r="Q353">
        <f t="shared" si="23"/>
        <v>31.919999999999845</v>
      </c>
      <c r="R353" s="55">
        <f t="shared" si="26"/>
        <v>0.35381237049778308</v>
      </c>
      <c r="S353" s="56">
        <f t="shared" si="24"/>
        <v>0.35381237049778308</v>
      </c>
    </row>
    <row r="354" spans="16:19" ht="15.6" x14ac:dyDescent="0.3">
      <c r="P354">
        <f t="shared" si="25"/>
        <v>0.49999999999998063</v>
      </c>
      <c r="Q354">
        <f t="shared" si="23"/>
        <v>31.999999999999844</v>
      </c>
      <c r="R354" s="55">
        <f t="shared" si="26"/>
        <v>0.35206532676430291</v>
      </c>
      <c r="S354" s="56">
        <f t="shared" si="24"/>
        <v>0.35206532676430291</v>
      </c>
    </row>
    <row r="355" spans="16:19" ht="15.6" x14ac:dyDescent="0.3">
      <c r="P355">
        <f t="shared" si="25"/>
        <v>0.50999999999998058</v>
      </c>
      <c r="Q355">
        <f t="shared" si="23"/>
        <v>32.079999999999842</v>
      </c>
      <c r="R355" s="55">
        <f t="shared" si="26"/>
        <v>0.35029187858972927</v>
      </c>
      <c r="S355" s="56">
        <f t="shared" si="24"/>
        <v>0.35029187858972927</v>
      </c>
    </row>
    <row r="356" spans="16:19" ht="15.6" x14ac:dyDescent="0.3">
      <c r="P356">
        <f t="shared" si="25"/>
        <v>0.51999999999998059</v>
      </c>
      <c r="Q356">
        <f t="shared" si="23"/>
        <v>32.159999999999847</v>
      </c>
      <c r="R356" s="55">
        <f t="shared" si="26"/>
        <v>0.34849251275897802</v>
      </c>
      <c r="S356" s="56">
        <f t="shared" si="24"/>
        <v>0.34849251275897802</v>
      </c>
    </row>
    <row r="357" spans="16:19" ht="15.6" x14ac:dyDescent="0.3">
      <c r="P357">
        <f t="shared" si="25"/>
        <v>0.5299999999999806</v>
      </c>
      <c r="Q357">
        <f t="shared" si="23"/>
        <v>32.239999999999846</v>
      </c>
      <c r="R357" s="55">
        <f t="shared" si="26"/>
        <v>0.34666772133579515</v>
      </c>
      <c r="S357" s="56">
        <f t="shared" si="24"/>
        <v>0.34666772133579515</v>
      </c>
    </row>
    <row r="358" spans="16:19" ht="15.6" x14ac:dyDescent="0.3">
      <c r="P358">
        <f t="shared" si="25"/>
        <v>0.53999999999998061</v>
      </c>
      <c r="Q358">
        <f t="shared" si="23"/>
        <v>32.319999999999844</v>
      </c>
      <c r="R358" s="55">
        <f t="shared" si="26"/>
        <v>0.344818001439337</v>
      </c>
      <c r="S358" s="56">
        <f t="shared" si="24"/>
        <v>0.344818001439337</v>
      </c>
    </row>
    <row r="359" spans="16:19" ht="15.6" x14ac:dyDescent="0.3">
      <c r="P359">
        <f t="shared" si="25"/>
        <v>0.54999999999998062</v>
      </c>
      <c r="Q359">
        <f t="shared" si="23"/>
        <v>32.399999999999842</v>
      </c>
      <c r="R359" s="55">
        <f t="shared" si="26"/>
        <v>0.34294385501938757</v>
      </c>
      <c r="S359" s="56">
        <f t="shared" si="24"/>
        <v>0.34294385501938757</v>
      </c>
    </row>
    <row r="360" spans="16:19" ht="15.6" x14ac:dyDescent="0.3">
      <c r="P360">
        <f t="shared" si="25"/>
        <v>0.55999999999998062</v>
      </c>
      <c r="Q360">
        <f t="shared" si="23"/>
        <v>32.479999999999848</v>
      </c>
      <c r="R360" s="55">
        <f t="shared" si="26"/>
        <v>0.34104578863035623</v>
      </c>
      <c r="S360" s="56">
        <f t="shared" si="24"/>
        <v>0.34104578863035623</v>
      </c>
    </row>
    <row r="361" spans="16:19" ht="15.6" x14ac:dyDescent="0.3">
      <c r="P361">
        <f t="shared" si="25"/>
        <v>0.56999999999998063</v>
      </c>
      <c r="Q361">
        <f t="shared" si="23"/>
        <v>32.559999999999846</v>
      </c>
      <c r="R361" s="55">
        <f t="shared" si="26"/>
        <v>0.33912431320419595</v>
      </c>
      <c r="S361" s="56">
        <f t="shared" si="24"/>
        <v>0.33912431320419595</v>
      </c>
    </row>
    <row r="362" spans="16:19" ht="15.6" x14ac:dyDescent="0.3">
      <c r="P362">
        <f t="shared" si="25"/>
        <v>0.57999999999998064</v>
      </c>
      <c r="Q362">
        <f t="shared" si="23"/>
        <v>32.639999999999844</v>
      </c>
      <c r="R362" s="55">
        <f t="shared" si="26"/>
        <v>0.33717994382238431</v>
      </c>
      <c r="S362" s="56">
        <f t="shared" si="24"/>
        <v>0.33717994382238431</v>
      </c>
    </row>
    <row r="363" spans="16:19" ht="15.6" x14ac:dyDescent="0.3">
      <c r="P363">
        <f t="shared" si="25"/>
        <v>0.58999999999998065</v>
      </c>
      <c r="Q363">
        <f t="shared" si="23"/>
        <v>32.719999999999843</v>
      </c>
      <c r="R363" s="55">
        <f t="shared" si="26"/>
        <v>0.33521319948710998</v>
      </c>
      <c r="S363" s="56">
        <f t="shared" si="24"/>
        <v>0.33521319948710998</v>
      </c>
    </row>
    <row r="364" spans="16:19" ht="15.6" x14ac:dyDescent="0.3">
      <c r="P364">
        <f t="shared" si="25"/>
        <v>0.59999999999998066</v>
      </c>
      <c r="Q364">
        <f t="shared" si="23"/>
        <v>32.799999999999848</v>
      </c>
      <c r="R364" s="55">
        <f t="shared" si="26"/>
        <v>0.33322460289180356</v>
      </c>
      <c r="S364" s="56">
        <f t="shared" si="24"/>
        <v>0.33322460289180356</v>
      </c>
    </row>
    <row r="365" spans="16:19" ht="15.6" x14ac:dyDescent="0.3">
      <c r="P365">
        <f t="shared" si="25"/>
        <v>0.60999999999998067</v>
      </c>
      <c r="Q365">
        <f t="shared" si="23"/>
        <v>32.879999999999846</v>
      </c>
      <c r="R365" s="55">
        <f t="shared" si="26"/>
        <v>0.33121468019115685</v>
      </c>
      <c r="S365" s="56">
        <f t="shared" si="24"/>
        <v>0.33121468019115685</v>
      </c>
    </row>
    <row r="366" spans="16:19" ht="15.6" x14ac:dyDescent="0.3">
      <c r="P366">
        <f t="shared" si="25"/>
        <v>0.61999999999998068</v>
      </c>
      <c r="Q366">
        <f t="shared" si="23"/>
        <v>32.959999999999845</v>
      </c>
      <c r="R366" s="55">
        <f t="shared" si="26"/>
        <v>0.32918396077076872</v>
      </c>
      <c r="S366" s="56">
        <f t="shared" si="24"/>
        <v>0.32918396077076872</v>
      </c>
    </row>
    <row r="367" spans="16:19" ht="15.6" x14ac:dyDescent="0.3">
      <c r="P367">
        <f t="shared" si="25"/>
        <v>0.62999999999998069</v>
      </c>
      <c r="Q367">
        <f t="shared" si="23"/>
        <v>33.039999999999843</v>
      </c>
      <c r="R367" s="55">
        <f t="shared" si="26"/>
        <v>0.32713297701655847</v>
      </c>
      <c r="S367" s="56">
        <f t="shared" si="24"/>
        <v>0.32713297701655847</v>
      </c>
    </row>
    <row r="368" spans="16:19" ht="15.6" x14ac:dyDescent="0.3">
      <c r="P368">
        <f t="shared" si="25"/>
        <v>0.6399999999999807</v>
      </c>
      <c r="Q368">
        <f t="shared" si="23"/>
        <v>33.119999999999848</v>
      </c>
      <c r="R368" s="55">
        <f t="shared" si="26"/>
        <v>0.32506226408408612</v>
      </c>
      <c r="S368" s="56">
        <f t="shared" si="24"/>
        <v>0.32506226408408612</v>
      </c>
    </row>
    <row r="369" spans="16:19" ht="15.6" x14ac:dyDescent="0.3">
      <c r="P369">
        <f t="shared" si="25"/>
        <v>0.6499999999999807</v>
      </c>
      <c r="Q369">
        <f t="shared" si="23"/>
        <v>33.199999999999847</v>
      </c>
      <c r="R369" s="55">
        <f t="shared" si="26"/>
        <v>0.32297235966791837</v>
      </c>
      <c r="S369" s="56">
        <f t="shared" si="24"/>
        <v>0.32297235966791837</v>
      </c>
    </row>
    <row r="370" spans="16:19" ht="15.6" x14ac:dyDescent="0.3">
      <c r="P370">
        <f t="shared" si="25"/>
        <v>0.65999999999998071</v>
      </c>
      <c r="Q370">
        <f t="shared" si="23"/>
        <v>33.279999999999845</v>
      </c>
      <c r="R370" s="55">
        <f t="shared" si="26"/>
        <v>0.32086380377117657</v>
      </c>
      <c r="S370" s="56">
        <f t="shared" si="24"/>
        <v>0.32086380377117657</v>
      </c>
    </row>
    <row r="371" spans="16:19" ht="15.6" x14ac:dyDescent="0.3">
      <c r="P371">
        <f t="shared" si="25"/>
        <v>0.66999999999998072</v>
      </c>
      <c r="Q371">
        <f t="shared" si="23"/>
        <v>33.359999999999843</v>
      </c>
      <c r="R371" s="55">
        <f t="shared" si="26"/>
        <v>0.31873713847540569</v>
      </c>
      <c r="S371" s="56">
        <f t="shared" si="24"/>
        <v>0.31873713847540569</v>
      </c>
    </row>
    <row r="372" spans="16:19" ht="15.6" x14ac:dyDescent="0.3">
      <c r="P372">
        <f t="shared" si="25"/>
        <v>0.67999999999998073</v>
      </c>
      <c r="Q372">
        <f t="shared" si="23"/>
        <v>33.439999999999849</v>
      </c>
      <c r="R372" s="55">
        <f t="shared" si="26"/>
        <v>0.31659290771089699</v>
      </c>
      <c r="S372" s="56">
        <f t="shared" si="24"/>
        <v>0.31659290771089699</v>
      </c>
    </row>
    <row r="373" spans="16:19" ht="15.6" x14ac:dyDescent="0.3">
      <c r="P373">
        <f t="shared" si="25"/>
        <v>0.68999999999998074</v>
      </c>
      <c r="Q373">
        <f t="shared" si="23"/>
        <v>33.519999999999847</v>
      </c>
      <c r="R373" s="55">
        <f t="shared" si="26"/>
        <v>0.31443165702760151</v>
      </c>
      <c r="S373" s="56">
        <f t="shared" si="24"/>
        <v>0.31443165702760151</v>
      </c>
    </row>
    <row r="374" spans="16:19" ht="15.6" x14ac:dyDescent="0.3">
      <c r="P374">
        <f t="shared" si="25"/>
        <v>0.69999999999998075</v>
      </c>
      <c r="Q374">
        <f t="shared" si="23"/>
        <v>33.599999999999845</v>
      </c>
      <c r="R374" s="55">
        <f t="shared" si="26"/>
        <v>0.31225393336676549</v>
      </c>
      <c r="S374" s="56">
        <f t="shared" si="24"/>
        <v>0.31225393336676549</v>
      </c>
    </row>
    <row r="375" spans="16:19" ht="15.6" x14ac:dyDescent="0.3">
      <c r="P375">
        <f t="shared" si="25"/>
        <v>0.70999999999998076</v>
      </c>
      <c r="Q375">
        <f t="shared" si="23"/>
        <v>33.679999999999843</v>
      </c>
      <c r="R375" s="55">
        <f t="shared" si="26"/>
        <v>0.31006028483342041</v>
      </c>
      <c r="S375" s="56">
        <f t="shared" si="24"/>
        <v>0.31006028483342041</v>
      </c>
    </row>
    <row r="376" spans="16:19" ht="15.6" x14ac:dyDescent="0.3">
      <c r="P376">
        <f t="shared" si="25"/>
        <v>0.71999999999998077</v>
      </c>
      <c r="Q376">
        <f t="shared" si="23"/>
        <v>33.759999999999849</v>
      </c>
      <c r="R376" s="55">
        <f t="shared" si="26"/>
        <v>0.30785126046985722</v>
      </c>
      <c r="S376" s="56">
        <f t="shared" si="24"/>
        <v>0.30785126046985722</v>
      </c>
    </row>
    <row r="377" spans="16:19" ht="15.6" x14ac:dyDescent="0.3">
      <c r="P377">
        <f t="shared" si="25"/>
        <v>0.72999999999998078</v>
      </c>
      <c r="Q377">
        <f t="shared" si="23"/>
        <v>33.839999999999847</v>
      </c>
      <c r="R377" s="55">
        <f t="shared" si="26"/>
        <v>0.30562741003021421</v>
      </c>
      <c r="S377" s="56">
        <f t="shared" si="24"/>
        <v>0.30562741003021421</v>
      </c>
    </row>
    <row r="378" spans="16:19" ht="15.6" x14ac:dyDescent="0.3">
      <c r="P378">
        <f t="shared" si="25"/>
        <v>0.73999999999998078</v>
      </c>
      <c r="Q378">
        <f t="shared" si="23"/>
        <v>33.919999999999845</v>
      </c>
      <c r="R378" s="55">
        <f t="shared" si="26"/>
        <v>0.30338928375630442</v>
      </c>
      <c r="S378" s="56">
        <f t="shared" si="24"/>
        <v>0.30338928375630442</v>
      </c>
    </row>
    <row r="379" spans="16:19" ht="15.6" x14ac:dyDescent="0.3">
      <c r="P379">
        <f t="shared" si="25"/>
        <v>0.74999999999998079</v>
      </c>
      <c r="Q379">
        <f t="shared" si="23"/>
        <v>33.999999999999844</v>
      </c>
      <c r="R379" s="55">
        <f t="shared" si="26"/>
        <v>0.30113743215480876</v>
      </c>
      <c r="S379" s="56">
        <f t="shared" si="24"/>
        <v>0.30113743215480876</v>
      </c>
    </row>
    <row r="380" spans="16:19" ht="15.6" x14ac:dyDescent="0.3">
      <c r="P380">
        <f t="shared" si="25"/>
        <v>0.7599999999999808</v>
      </c>
      <c r="Q380">
        <f t="shared" si="23"/>
        <v>34.079999999999849</v>
      </c>
      <c r="R380" s="55">
        <f t="shared" si="26"/>
        <v>0.29887240577595714</v>
      </c>
      <c r="S380" s="56">
        <f t="shared" si="24"/>
        <v>0.29887240577595714</v>
      </c>
    </row>
    <row r="381" spans="16:19" ht="15.6" x14ac:dyDescent="0.3">
      <c r="P381">
        <f t="shared" si="25"/>
        <v>0.76999999999998081</v>
      </c>
      <c r="Q381">
        <f t="shared" si="23"/>
        <v>34.159999999999847</v>
      </c>
      <c r="R381" s="55">
        <f t="shared" si="26"/>
        <v>0.2965947549938201</v>
      </c>
      <c r="S381" s="56">
        <f t="shared" si="24"/>
        <v>0.2965947549938201</v>
      </c>
    </row>
    <row r="382" spans="16:19" ht="15.6" x14ac:dyDescent="0.3">
      <c r="P382">
        <f t="shared" si="25"/>
        <v>0.77999999999998082</v>
      </c>
      <c r="Q382">
        <f t="shared" si="23"/>
        <v>34.239999999999846</v>
      </c>
      <c r="R382" s="55">
        <f t="shared" si="26"/>
        <v>0.29430502978832956</v>
      </c>
      <c r="S382" s="56">
        <f t="shared" si="24"/>
        <v>0.29430502978832956</v>
      </c>
    </row>
    <row r="383" spans="16:19" ht="15.6" x14ac:dyDescent="0.3">
      <c r="P383">
        <f t="shared" si="25"/>
        <v>0.78999999999998083</v>
      </c>
      <c r="Q383">
        <f t="shared" si="23"/>
        <v>34.319999999999844</v>
      </c>
      <c r="R383" s="55">
        <f t="shared" si="26"/>
        <v>0.29200377952914591</v>
      </c>
      <c r="S383" s="56">
        <f t="shared" si="24"/>
        <v>0.29200377952914591</v>
      </c>
    </row>
    <row r="384" spans="16:19" ht="15.6" x14ac:dyDescent="0.3">
      <c r="P384">
        <f t="shared" si="25"/>
        <v>0.79999999999998084</v>
      </c>
      <c r="Q384">
        <f t="shared" si="23"/>
        <v>34.399999999999849</v>
      </c>
      <c r="R384" s="55">
        <f t="shared" si="26"/>
        <v>0.28969155276148717</v>
      </c>
      <c r="S384" s="56">
        <f t="shared" si="24"/>
        <v>0.28969155276148717</v>
      </c>
    </row>
    <row r="385" spans="16:19" ht="15.6" x14ac:dyDescent="0.3">
      <c r="P385">
        <f t="shared" si="25"/>
        <v>0.80999999999998085</v>
      </c>
      <c r="Q385">
        <f t="shared" si="23"/>
        <v>34.479999999999848</v>
      </c>
      <c r="R385" s="55">
        <f t="shared" si="26"/>
        <v>0.28736889699403279</v>
      </c>
      <c r="S385" s="56">
        <f t="shared" si="24"/>
        <v>0.28736889699403279</v>
      </c>
    </row>
    <row r="386" spans="16:19" ht="15.6" x14ac:dyDescent="0.3">
      <c r="P386">
        <f t="shared" si="25"/>
        <v>0.81999999999998086</v>
      </c>
      <c r="Q386">
        <f t="shared" si="23"/>
        <v>34.559999999999846</v>
      </c>
      <c r="R386" s="55">
        <f t="shared" si="26"/>
        <v>0.28503635848901171</v>
      </c>
      <c r="S386" s="56">
        <f t="shared" si="24"/>
        <v>0.28503635848901171</v>
      </c>
    </row>
    <row r="387" spans="16:19" ht="15.6" x14ac:dyDescent="0.3">
      <c r="P387">
        <f t="shared" si="25"/>
        <v>0.82999999999998086</v>
      </c>
      <c r="Q387">
        <f t="shared" si="23"/>
        <v>34.639999999999844</v>
      </c>
      <c r="R387" s="55">
        <f t="shared" si="26"/>
        <v>0.28269448205458475</v>
      </c>
      <c r="S387" s="56">
        <f t="shared" si="24"/>
        <v>0.28269448205458475</v>
      </c>
    </row>
    <row r="388" spans="16:19" ht="15.6" x14ac:dyDescent="0.3">
      <c r="P388">
        <f t="shared" si="25"/>
        <v>0.83999999999998087</v>
      </c>
      <c r="Q388">
        <f t="shared" si="23"/>
        <v>34.71999999999985</v>
      </c>
      <c r="R388" s="55">
        <f t="shared" si="26"/>
        <v>0.28034381083962506</v>
      </c>
      <c r="S388" s="56">
        <f t="shared" si="24"/>
        <v>0.28034381083962506</v>
      </c>
    </row>
    <row r="389" spans="16:19" ht="15.6" x14ac:dyDescent="0.3">
      <c r="P389">
        <f t="shared" si="25"/>
        <v>0.84999999999998088</v>
      </c>
      <c r="Q389">
        <f t="shared" ref="Q389:Q452" si="27">P389*$R$1+$Q$1</f>
        <v>34.799999999999848</v>
      </c>
      <c r="R389" s="55">
        <f t="shared" si="26"/>
        <v>0.27798488613100097</v>
      </c>
      <c r="S389" s="56">
        <f t="shared" ref="S389:S452" si="28">IF(AND(Q389&gt;=$S$2,Q389&lt;=$T$2),R389,"")</f>
        <v>0.27798488613100097</v>
      </c>
    </row>
    <row r="390" spans="16:19" ht="15.6" x14ac:dyDescent="0.3">
      <c r="P390">
        <f t="shared" ref="P390:P453" si="29">P389+0.01</f>
        <v>0.85999999999998089</v>
      </c>
      <c r="Q390">
        <f t="shared" si="27"/>
        <v>34.879999999999846</v>
      </c>
      <c r="R390" s="55">
        <f t="shared" ref="R390:R453" si="30">_xlfn.NORM.S.DIST(P390,0)</f>
        <v>0.27561824715346123</v>
      </c>
      <c r="S390" s="56">
        <f t="shared" si="28"/>
        <v>0.27561824715346123</v>
      </c>
    </row>
    <row r="391" spans="16:19" ht="15.6" x14ac:dyDescent="0.3">
      <c r="P391">
        <f t="shared" si="29"/>
        <v>0.8699999999999809</v>
      </c>
      <c r="Q391">
        <f t="shared" si="27"/>
        <v>34.959999999999845</v>
      </c>
      <c r="R391" s="55">
        <f t="shared" si="30"/>
        <v>0.27324443087222078</v>
      </c>
      <c r="S391" s="56">
        <f t="shared" si="28"/>
        <v>0.27324443087222078</v>
      </c>
    </row>
    <row r="392" spans="16:19" ht="15.6" x14ac:dyDescent="0.3">
      <c r="P392">
        <f t="shared" si="29"/>
        <v>0.87999999999998091</v>
      </c>
      <c r="Q392">
        <f t="shared" si="27"/>
        <v>35.03999999999985</v>
      </c>
      <c r="R392" s="55">
        <f t="shared" si="30"/>
        <v>0.2708639717983426</v>
      </c>
      <c r="S392" s="56">
        <f t="shared" si="28"/>
        <v>0.2708639717983426</v>
      </c>
    </row>
    <row r="393" spans="16:19" ht="15.6" x14ac:dyDescent="0.3">
      <c r="P393">
        <f t="shared" si="29"/>
        <v>0.88999999999998092</v>
      </c>
      <c r="Q393">
        <f t="shared" si="27"/>
        <v>35.119999999999848</v>
      </c>
      <c r="R393" s="55">
        <f t="shared" si="30"/>
        <v>0.26847740179700696</v>
      </c>
      <c r="S393" s="56">
        <f t="shared" si="28"/>
        <v>0.26847740179700696</v>
      </c>
    </row>
    <row r="394" spans="16:19" ht="15.6" x14ac:dyDescent="0.3">
      <c r="P394">
        <f t="shared" si="29"/>
        <v>0.89999999999998093</v>
      </c>
      <c r="Q394">
        <f t="shared" si="27"/>
        <v>35.199999999999847</v>
      </c>
      <c r="R394" s="55">
        <f t="shared" si="30"/>
        <v>0.26608524989875937</v>
      </c>
      <c r="S394" s="56">
        <f t="shared" si="28"/>
        <v>0.26608524989875937</v>
      </c>
    </row>
    <row r="395" spans="16:19" ht="15.6" x14ac:dyDescent="0.3">
      <c r="P395">
        <f t="shared" si="29"/>
        <v>0.90999999999998094</v>
      </c>
      <c r="Q395">
        <f t="shared" si="27"/>
        <v>35.279999999999845</v>
      </c>
      <c r="R395" s="55">
        <f t="shared" si="30"/>
        <v>0.26368804211382274</v>
      </c>
      <c r="S395" s="56">
        <f t="shared" si="28"/>
        <v>0.26368804211382274</v>
      </c>
    </row>
    <row r="396" spans="16:19" ht="15.6" x14ac:dyDescent="0.3">
      <c r="P396">
        <f t="shared" si="29"/>
        <v>0.91999999999998094</v>
      </c>
      <c r="Q396">
        <f t="shared" si="27"/>
        <v>35.35999999999985</v>
      </c>
      <c r="R396" s="55">
        <f t="shared" si="30"/>
        <v>0.26128630124955771</v>
      </c>
      <c r="S396" s="56">
        <f t="shared" si="28"/>
        <v>0.26128630124955771</v>
      </c>
    </row>
    <row r="397" spans="16:19" ht="15.6" x14ac:dyDescent="0.3">
      <c r="P397">
        <f t="shared" si="29"/>
        <v>0.92999999999998095</v>
      </c>
      <c r="Q397">
        <f t="shared" si="27"/>
        <v>35.439999999999849</v>
      </c>
      <c r="R397" s="55">
        <f t="shared" si="30"/>
        <v>0.2588805467311534</v>
      </c>
      <c r="S397" s="56">
        <f t="shared" si="28"/>
        <v>0.2588805467311534</v>
      </c>
    </row>
    <row r="398" spans="16:19" ht="15.6" x14ac:dyDescent="0.3">
      <c r="P398">
        <f t="shared" si="29"/>
        <v>0.93999999999998096</v>
      </c>
      <c r="Q398">
        <f t="shared" si="27"/>
        <v>35.519999999999847</v>
      </c>
      <c r="R398" s="55">
        <f t="shared" si="30"/>
        <v>0.25647129442562494</v>
      </c>
      <c r="S398" s="56">
        <f t="shared" si="28"/>
        <v>0.25647129442562494</v>
      </c>
    </row>
    <row r="399" spans="16:19" ht="15.6" x14ac:dyDescent="0.3">
      <c r="P399">
        <f t="shared" si="29"/>
        <v>0.94999999999998097</v>
      </c>
      <c r="Q399">
        <f t="shared" si="27"/>
        <v>35.599999999999845</v>
      </c>
      <c r="R399" s="55">
        <f t="shared" si="30"/>
        <v>0.25405905646919358</v>
      </c>
      <c r="S399" s="56">
        <f t="shared" si="28"/>
        <v>0.25405905646919358</v>
      </c>
    </row>
    <row r="400" spans="16:19" ht="15.6" x14ac:dyDescent="0.3">
      <c r="P400">
        <f t="shared" si="29"/>
        <v>0.95999999999998098</v>
      </c>
      <c r="Q400">
        <f t="shared" si="27"/>
        <v>35.679999999999851</v>
      </c>
      <c r="R400" s="55">
        <f t="shared" si="30"/>
        <v>0.25164434109812167</v>
      </c>
      <c r="S400" s="56">
        <f t="shared" si="28"/>
        <v>0.25164434109812167</v>
      </c>
    </row>
    <row r="401" spans="16:19" ht="15.6" x14ac:dyDescent="0.3">
      <c r="P401">
        <f t="shared" si="29"/>
        <v>0.96999999999998099</v>
      </c>
      <c r="Q401">
        <f t="shared" si="27"/>
        <v>35.759999999999849</v>
      </c>
      <c r="R401" s="55">
        <f t="shared" si="30"/>
        <v>0.24922765248307049</v>
      </c>
      <c r="S401" s="56">
        <f t="shared" si="28"/>
        <v>0.24922765248307049</v>
      </c>
    </row>
    <row r="402" spans="16:19" ht="15.6" x14ac:dyDescent="0.3">
      <c r="P402">
        <f t="shared" si="29"/>
        <v>0.979999999999981</v>
      </c>
      <c r="Q402">
        <f t="shared" si="27"/>
        <v>35.839999999999847</v>
      </c>
      <c r="R402" s="55">
        <f t="shared" si="30"/>
        <v>0.24680949056704735</v>
      </c>
      <c r="S402" s="56">
        <f t="shared" si="28"/>
        <v>0.24680949056704735</v>
      </c>
    </row>
    <row r="403" spans="16:19" ht="15.6" x14ac:dyDescent="0.3">
      <c r="P403">
        <f t="shared" si="29"/>
        <v>0.98999999999998101</v>
      </c>
      <c r="Q403">
        <f t="shared" si="27"/>
        <v>35.919999999999845</v>
      </c>
      <c r="R403" s="55">
        <f t="shared" si="30"/>
        <v>0.24439035090700417</v>
      </c>
      <c r="S403" s="56">
        <f t="shared" si="28"/>
        <v>0.24439035090700417</v>
      </c>
    </row>
    <row r="404" spans="16:19" ht="15.6" x14ac:dyDescent="0.3">
      <c r="P404">
        <f t="shared" si="29"/>
        <v>0.99999999999998102</v>
      </c>
      <c r="Q404">
        <f t="shared" si="27"/>
        <v>35.999999999999851</v>
      </c>
      <c r="R404" s="55">
        <f t="shared" si="30"/>
        <v>0.24197072451914797</v>
      </c>
      <c r="S404" s="56">
        <f t="shared" si="28"/>
        <v>0.24197072451914797</v>
      </c>
    </row>
    <row r="405" spans="16:19" ht="15.6" x14ac:dyDescent="0.3">
      <c r="P405">
        <f t="shared" si="29"/>
        <v>1.0099999999999809</v>
      </c>
      <c r="Q405">
        <f t="shared" si="27"/>
        <v>36.079999999999849</v>
      </c>
      <c r="R405" s="55">
        <f t="shared" si="30"/>
        <v>0.239551097728018</v>
      </c>
      <c r="S405" s="56">
        <f t="shared" si="28"/>
        <v>0.239551097728018</v>
      </c>
    </row>
    <row r="406" spans="16:19" ht="15.6" x14ac:dyDescent="0.3">
      <c r="P406">
        <f t="shared" si="29"/>
        <v>1.0199999999999809</v>
      </c>
      <c r="Q406">
        <f t="shared" si="27"/>
        <v>36.159999999999847</v>
      </c>
      <c r="R406" s="55">
        <f t="shared" si="30"/>
        <v>0.2371319520193842</v>
      </c>
      <c r="S406" s="56">
        <f t="shared" si="28"/>
        <v>0.2371319520193842</v>
      </c>
    </row>
    <row r="407" spans="16:19" ht="15.6" x14ac:dyDescent="0.3">
      <c r="P407">
        <f t="shared" si="29"/>
        <v>1.0299999999999809</v>
      </c>
      <c r="Q407">
        <f t="shared" si="27"/>
        <v>36.239999999999846</v>
      </c>
      <c r="R407" s="55">
        <f t="shared" si="30"/>
        <v>0.23471376389701643</v>
      </c>
      <c r="S407" s="56">
        <f t="shared" si="28"/>
        <v>0.23471376389701643</v>
      </c>
    </row>
    <row r="408" spans="16:19" ht="15.6" x14ac:dyDescent="0.3">
      <c r="P408">
        <f t="shared" si="29"/>
        <v>1.0399999999999809</v>
      </c>
      <c r="Q408">
        <f t="shared" si="27"/>
        <v>36.319999999999851</v>
      </c>
      <c r="R408" s="55">
        <f t="shared" si="30"/>
        <v>0.23229700474337078</v>
      </c>
      <c r="S408" s="56">
        <f t="shared" si="28"/>
        <v>0.23229700474337078</v>
      </c>
    </row>
    <row r="409" spans="16:19" ht="15.6" x14ac:dyDescent="0.3">
      <c r="P409">
        <f t="shared" si="29"/>
        <v>1.0499999999999809</v>
      </c>
      <c r="Q409">
        <f t="shared" si="27"/>
        <v>36.399999999999849</v>
      </c>
      <c r="R409" s="55">
        <f t="shared" si="30"/>
        <v>0.22988214068423762</v>
      </c>
      <c r="S409" s="56">
        <f t="shared" si="28"/>
        <v>0.22988214068423762</v>
      </c>
    </row>
    <row r="410" spans="16:19" ht="15.6" x14ac:dyDescent="0.3">
      <c r="P410">
        <f t="shared" si="29"/>
        <v>1.059999999999981</v>
      </c>
      <c r="Q410">
        <f t="shared" si="27"/>
        <v>36.479999999999848</v>
      </c>
      <c r="R410" s="55">
        <f t="shared" si="30"/>
        <v>0.22746963245739049</v>
      </c>
      <c r="S410" s="56">
        <f t="shared" si="28"/>
        <v>0.22746963245739049</v>
      </c>
    </row>
    <row r="411" spans="16:19" ht="15.6" x14ac:dyDescent="0.3">
      <c r="P411">
        <f t="shared" si="29"/>
        <v>1.069999999999981</v>
      </c>
      <c r="Q411">
        <f t="shared" si="27"/>
        <v>36.559999999999846</v>
      </c>
      <c r="R411" s="55">
        <f t="shared" si="30"/>
        <v>0.22505993528527427</v>
      </c>
      <c r="S411" s="56">
        <f t="shared" si="28"/>
        <v>0.22505993528527427</v>
      </c>
    </row>
    <row r="412" spans="16:19" ht="15.6" x14ac:dyDescent="0.3">
      <c r="P412">
        <f t="shared" si="29"/>
        <v>1.079999999999981</v>
      </c>
      <c r="Q412">
        <f t="shared" si="27"/>
        <v>36.639999999999844</v>
      </c>
      <c r="R412" s="55">
        <f t="shared" si="30"/>
        <v>0.22265349875176574</v>
      </c>
      <c r="S412" s="56">
        <f t="shared" si="28"/>
        <v>0.22265349875176574</v>
      </c>
    </row>
    <row r="413" spans="16:19" ht="15.6" x14ac:dyDescent="0.3">
      <c r="P413">
        <f t="shared" si="29"/>
        <v>1.089999999999981</v>
      </c>
      <c r="Q413">
        <f t="shared" si="27"/>
        <v>36.71999999999985</v>
      </c>
      <c r="R413" s="55">
        <f t="shared" si="30"/>
        <v>0.22025076668303786</v>
      </c>
      <c r="S413" s="56">
        <f t="shared" si="28"/>
        <v>0.22025076668303786</v>
      </c>
    </row>
    <row r="414" spans="16:19" ht="15.6" x14ac:dyDescent="0.3">
      <c r="P414">
        <f t="shared" si="29"/>
        <v>1.099999999999981</v>
      </c>
      <c r="Q414">
        <f t="shared" si="27"/>
        <v>36.799999999999848</v>
      </c>
      <c r="R414" s="55">
        <f t="shared" si="30"/>
        <v>0.21785217703255511</v>
      </c>
      <c r="S414" s="56">
        <f t="shared" si="28"/>
        <v>0.21785217703255511</v>
      </c>
    </row>
    <row r="415" spans="16:19" ht="15.6" x14ac:dyDescent="0.3">
      <c r="P415">
        <f t="shared" si="29"/>
        <v>1.109999999999981</v>
      </c>
      <c r="Q415">
        <f t="shared" si="27"/>
        <v>36.879999999999846</v>
      </c>
      <c r="R415" s="55">
        <f t="shared" si="30"/>
        <v>0.21545816177022425</v>
      </c>
      <c r="S415" s="56">
        <f t="shared" si="28"/>
        <v>0.21545816177022425</v>
      </c>
    </row>
    <row r="416" spans="16:19" ht="15.6" x14ac:dyDescent="0.3">
      <c r="P416">
        <f t="shared" si="29"/>
        <v>1.119999999999981</v>
      </c>
      <c r="Q416">
        <f t="shared" si="27"/>
        <v>36.959999999999852</v>
      </c>
      <c r="R416" s="55">
        <f t="shared" si="30"/>
        <v>0.21306914677572242</v>
      </c>
      <c r="S416" s="56">
        <f t="shared" si="28"/>
        <v>0.21306914677572242</v>
      </c>
    </row>
    <row r="417" spans="16:19" ht="15.6" x14ac:dyDescent="0.3">
      <c r="P417">
        <f t="shared" si="29"/>
        <v>1.129999999999981</v>
      </c>
      <c r="Q417">
        <f t="shared" si="27"/>
        <v>37.03999999999985</v>
      </c>
      <c r="R417" s="55">
        <f t="shared" si="30"/>
        <v>0.2106855517360198</v>
      </c>
      <c r="S417" s="56">
        <f t="shared" si="28"/>
        <v>0.2106855517360198</v>
      </c>
    </row>
    <row r="418" spans="16:19" ht="15.6" x14ac:dyDescent="0.3">
      <c r="P418">
        <f t="shared" si="29"/>
        <v>1.139999999999981</v>
      </c>
      <c r="Q418">
        <f t="shared" si="27"/>
        <v>37.119999999999848</v>
      </c>
      <c r="R418" s="55">
        <f t="shared" si="30"/>
        <v>0.20830779004711286</v>
      </c>
      <c r="S418" s="56">
        <f t="shared" si="28"/>
        <v>0.20830779004711286</v>
      </c>
    </row>
    <row r="419" spans="16:19" ht="15.6" x14ac:dyDescent="0.3">
      <c r="P419">
        <f t="shared" si="29"/>
        <v>1.149999999999981</v>
      </c>
      <c r="Q419">
        <f t="shared" si="27"/>
        <v>37.199999999999847</v>
      </c>
      <c r="R419" s="55">
        <f t="shared" si="30"/>
        <v>0.20593626871997925</v>
      </c>
      <c r="S419" s="56">
        <f t="shared" si="28"/>
        <v>0.20593626871997925</v>
      </c>
    </row>
    <row r="420" spans="16:19" ht="15.6" x14ac:dyDescent="0.3">
      <c r="P420">
        <f t="shared" si="29"/>
        <v>1.159999999999981</v>
      </c>
      <c r="Q420">
        <f t="shared" si="27"/>
        <v>37.279999999999845</v>
      </c>
      <c r="R420" s="55">
        <f t="shared" si="30"/>
        <v>0.2035713882907639</v>
      </c>
      <c r="S420" s="56">
        <f t="shared" si="28"/>
        <v>0.2035713882907639</v>
      </c>
    </row>
    <row r="421" spans="16:19" ht="15.6" x14ac:dyDescent="0.3">
      <c r="P421">
        <f t="shared" si="29"/>
        <v>1.1699999999999811</v>
      </c>
      <c r="Q421">
        <f t="shared" si="27"/>
        <v>37.35999999999985</v>
      </c>
      <c r="R421" s="55">
        <f t="shared" si="30"/>
        <v>0.20121354273520184</v>
      </c>
      <c r="S421" s="56">
        <f t="shared" si="28"/>
        <v>0.20121354273520184</v>
      </c>
    </row>
    <row r="422" spans="16:19" ht="15.6" x14ac:dyDescent="0.3">
      <c r="P422">
        <f t="shared" si="29"/>
        <v>1.1799999999999811</v>
      </c>
      <c r="Q422">
        <f t="shared" si="27"/>
        <v>37.439999999999849</v>
      </c>
      <c r="R422" s="55">
        <f t="shared" si="30"/>
        <v>0.19886311938728035</v>
      </c>
      <c r="S422" s="56">
        <f t="shared" si="28"/>
        <v>0.19886311938728035</v>
      </c>
    </row>
    <row r="423" spans="16:19" ht="15.6" x14ac:dyDescent="0.3">
      <c r="P423">
        <f t="shared" si="29"/>
        <v>1.1899999999999811</v>
      </c>
      <c r="Q423">
        <f t="shared" si="27"/>
        <v>37.519999999999847</v>
      </c>
      <c r="R423" s="55">
        <f t="shared" si="30"/>
        <v>0.19652049886214093</v>
      </c>
      <c r="S423" s="56">
        <f t="shared" si="28"/>
        <v>0.19652049886214093</v>
      </c>
    </row>
    <row r="424" spans="16:19" ht="15.6" x14ac:dyDescent="0.3">
      <c r="P424">
        <f t="shared" si="29"/>
        <v>1.1999999999999811</v>
      </c>
      <c r="Q424">
        <f t="shared" si="27"/>
        <v>37.599999999999852</v>
      </c>
      <c r="R424" s="55">
        <f t="shared" si="30"/>
        <v>0.19418605498321734</v>
      </c>
      <c r="S424" s="56">
        <f t="shared" si="28"/>
        <v>0.19418605498321734</v>
      </c>
    </row>
    <row r="425" spans="16:19" ht="15.6" x14ac:dyDescent="0.3">
      <c r="P425">
        <f t="shared" si="29"/>
        <v>1.2099999999999811</v>
      </c>
      <c r="Q425">
        <f t="shared" si="27"/>
        <v>37.679999999999851</v>
      </c>
      <c r="R425" s="55">
        <f t="shared" si="30"/>
        <v>0.19186015471360376</v>
      </c>
      <c r="S425" s="56">
        <f t="shared" si="28"/>
        <v>0.19186015471360376</v>
      </c>
    </row>
    <row r="426" spans="16:19" ht="15.6" x14ac:dyDescent="0.3">
      <c r="P426">
        <f t="shared" si="29"/>
        <v>1.2199999999999811</v>
      </c>
      <c r="Q426">
        <f t="shared" si="27"/>
        <v>37.759999999999849</v>
      </c>
      <c r="R426" s="55">
        <f t="shared" si="30"/>
        <v>0.1895431580916446</v>
      </c>
      <c r="S426" s="56">
        <f t="shared" si="28"/>
        <v>0.1895431580916446</v>
      </c>
    </row>
    <row r="427" spans="16:19" ht="15.6" x14ac:dyDescent="0.3">
      <c r="P427">
        <f t="shared" si="29"/>
        <v>1.2299999999999811</v>
      </c>
      <c r="Q427">
        <f t="shared" si="27"/>
        <v>37.839999999999847</v>
      </c>
      <c r="R427" s="55">
        <f t="shared" si="30"/>
        <v>0.18723541817073389</v>
      </c>
      <c r="S427" s="56">
        <f t="shared" si="28"/>
        <v>0.18723541817073389</v>
      </c>
    </row>
    <row r="428" spans="16:19" ht="15.6" x14ac:dyDescent="0.3">
      <c r="P428">
        <f t="shared" si="29"/>
        <v>1.2399999999999811</v>
      </c>
      <c r="Q428">
        <f t="shared" si="27"/>
        <v>37.919999999999845</v>
      </c>
      <c r="R428" s="55">
        <f t="shared" si="30"/>
        <v>0.18493728096330964</v>
      </c>
      <c r="S428" s="56">
        <f t="shared" si="28"/>
        <v>0.18493728096330964</v>
      </c>
    </row>
    <row r="429" spans="16:19" ht="15.6" x14ac:dyDescent="0.3">
      <c r="P429">
        <f t="shared" si="29"/>
        <v>1.2499999999999811</v>
      </c>
      <c r="Q429">
        <f t="shared" si="27"/>
        <v>37.999999999999851</v>
      </c>
      <c r="R429" s="55">
        <f t="shared" si="30"/>
        <v>0.18264908538902622</v>
      </c>
      <c r="S429" s="56">
        <f t="shared" si="28"/>
        <v>0.18264908538902622</v>
      </c>
    </row>
    <row r="430" spans="16:19" ht="15.6" x14ac:dyDescent="0.3">
      <c r="P430">
        <f t="shared" si="29"/>
        <v>1.2599999999999811</v>
      </c>
      <c r="Q430">
        <f t="shared" si="27"/>
        <v>38.079999999999849</v>
      </c>
      <c r="R430" s="55">
        <f t="shared" si="30"/>
        <v>0.18037116322708463</v>
      </c>
      <c r="S430" s="56">
        <f t="shared" si="28"/>
        <v>0.18037116322708463</v>
      </c>
    </row>
    <row r="431" spans="16:19" ht="15.6" x14ac:dyDescent="0.3">
      <c r="P431">
        <f t="shared" si="29"/>
        <v>1.2699999999999811</v>
      </c>
      <c r="Q431">
        <f t="shared" si="27"/>
        <v>38.159999999999847</v>
      </c>
      <c r="R431" s="55">
        <f t="shared" si="30"/>
        <v>0.17810383907269786</v>
      </c>
      <c r="S431" s="56">
        <f t="shared" si="28"/>
        <v>0.17810383907269786</v>
      </c>
    </row>
    <row r="432" spans="16:19" ht="15.6" x14ac:dyDescent="0.3">
      <c r="P432">
        <f t="shared" si="29"/>
        <v>1.2799999999999812</v>
      </c>
      <c r="Q432">
        <f t="shared" si="27"/>
        <v>38.239999999999853</v>
      </c>
      <c r="R432" s="55">
        <f t="shared" si="30"/>
        <v>0.17584743029766661</v>
      </c>
      <c r="S432" s="56">
        <f t="shared" si="28"/>
        <v>0.17584743029766661</v>
      </c>
    </row>
    <row r="433" spans="16:19" ht="15.6" x14ac:dyDescent="0.3">
      <c r="P433">
        <f t="shared" si="29"/>
        <v>1.2899999999999812</v>
      </c>
      <c r="Q433">
        <f t="shared" si="27"/>
        <v>38.319999999999851</v>
      </c>
      <c r="R433" s="55">
        <f t="shared" si="30"/>
        <v>0.17360224701503721</v>
      </c>
      <c r="S433" s="56">
        <f t="shared" si="28"/>
        <v>0.17360224701503721</v>
      </c>
    </row>
    <row r="434" spans="16:19" ht="15.6" x14ac:dyDescent="0.3">
      <c r="P434">
        <f t="shared" si="29"/>
        <v>1.2999999999999812</v>
      </c>
      <c r="Q434">
        <f t="shared" si="27"/>
        <v>38.399999999999849</v>
      </c>
      <c r="R434" s="55">
        <f t="shared" si="30"/>
        <v>0.17136859204781155</v>
      </c>
      <c r="S434" s="56">
        <f t="shared" si="28"/>
        <v>0.17136859204781155</v>
      </c>
    </row>
    <row r="435" spans="16:19" ht="15.6" x14ac:dyDescent="0.3">
      <c r="P435">
        <f t="shared" si="29"/>
        <v>1.3099999999999812</v>
      </c>
      <c r="Q435">
        <f t="shared" si="27"/>
        <v>38.479999999999848</v>
      </c>
      <c r="R435" s="55">
        <f t="shared" si="30"/>
        <v>0.16914676090167657</v>
      </c>
      <c r="S435" s="56">
        <f t="shared" si="28"/>
        <v>0.16914676090167657</v>
      </c>
    </row>
    <row r="436" spans="16:19" ht="15.6" x14ac:dyDescent="0.3">
      <c r="P436">
        <f t="shared" si="29"/>
        <v>1.3199999999999812</v>
      </c>
      <c r="Q436">
        <f t="shared" si="27"/>
        <v>38.559999999999846</v>
      </c>
      <c r="R436" s="55">
        <f t="shared" si="30"/>
        <v>0.16693704174171795</v>
      </c>
      <c r="S436" s="56">
        <f t="shared" si="28"/>
        <v>0.16693704174171795</v>
      </c>
    </row>
    <row r="437" spans="16:19" ht="15.6" x14ac:dyDescent="0.3">
      <c r="P437">
        <f t="shared" si="29"/>
        <v>1.3299999999999812</v>
      </c>
      <c r="Q437">
        <f t="shared" si="27"/>
        <v>38.639999999999851</v>
      </c>
      <c r="R437" s="55">
        <f t="shared" si="30"/>
        <v>0.16473971537308094</v>
      </c>
      <c r="S437" s="56">
        <f t="shared" si="28"/>
        <v>0.16473971537308094</v>
      </c>
    </row>
    <row r="438" spans="16:19" ht="15.6" x14ac:dyDescent="0.3">
      <c r="P438">
        <f t="shared" si="29"/>
        <v>1.3399999999999812</v>
      </c>
      <c r="Q438">
        <f t="shared" si="27"/>
        <v>38.71999999999985</v>
      </c>
      <c r="R438" s="55">
        <f t="shared" si="30"/>
        <v>0.16255505522553826</v>
      </c>
      <c r="S438" s="56">
        <f t="shared" si="28"/>
        <v>0.16255505522553826</v>
      </c>
    </row>
    <row r="439" spans="16:19" ht="15.6" x14ac:dyDescent="0.3">
      <c r="P439">
        <f t="shared" si="29"/>
        <v>1.3499999999999812</v>
      </c>
      <c r="Q439">
        <f t="shared" si="27"/>
        <v>38.799999999999848</v>
      </c>
      <c r="R439" s="55">
        <f t="shared" si="30"/>
        <v>0.16038332734192368</v>
      </c>
      <c r="S439" s="56">
        <f t="shared" si="28"/>
        <v>0.16038332734192368</v>
      </c>
    </row>
    <row r="440" spans="16:19" ht="15.6" x14ac:dyDescent="0.3">
      <c r="P440">
        <f t="shared" si="29"/>
        <v>1.3599999999999812</v>
      </c>
      <c r="Q440">
        <f t="shared" si="27"/>
        <v>38.879999999999853</v>
      </c>
      <c r="R440" s="55">
        <f t="shared" si="30"/>
        <v>0.15822479037038711</v>
      </c>
      <c r="S440" s="56">
        <f t="shared" si="28"/>
        <v>0.15822479037038711</v>
      </c>
    </row>
    <row r="441" spans="16:19" ht="15.6" x14ac:dyDescent="0.3">
      <c r="P441">
        <f t="shared" si="29"/>
        <v>1.3699999999999812</v>
      </c>
      <c r="Q441">
        <f t="shared" si="27"/>
        <v>38.959999999999852</v>
      </c>
      <c r="R441" s="55">
        <f t="shared" si="30"/>
        <v>0.15607969556042486</v>
      </c>
      <c r="S441" s="56">
        <f t="shared" si="28"/>
        <v>0.15607969556042486</v>
      </c>
    </row>
    <row r="442" spans="16:19" ht="15.6" x14ac:dyDescent="0.3">
      <c r="P442">
        <f t="shared" si="29"/>
        <v>1.3799999999999812</v>
      </c>
      <c r="Q442">
        <f t="shared" si="27"/>
        <v>39.03999999999985</v>
      </c>
      <c r="R442" s="55">
        <f t="shared" si="30"/>
        <v>0.15394828676263769</v>
      </c>
      <c r="S442" s="56">
        <f t="shared" si="28"/>
        <v>0.15394828676263769</v>
      </c>
    </row>
    <row r="443" spans="16:19" ht="15.6" x14ac:dyDescent="0.3">
      <c r="P443">
        <f t="shared" si="29"/>
        <v>1.3899999999999813</v>
      </c>
      <c r="Q443">
        <f t="shared" si="27"/>
        <v>39.119999999999848</v>
      </c>
      <c r="R443" s="55">
        <f t="shared" si="30"/>
        <v>0.15183080043216562</v>
      </c>
      <c r="S443" s="56">
        <f t="shared" si="28"/>
        <v>0.15183080043216562</v>
      </c>
    </row>
    <row r="444" spans="16:19" ht="15.6" x14ac:dyDescent="0.3">
      <c r="P444">
        <f t="shared" si="29"/>
        <v>1.3999999999999813</v>
      </c>
      <c r="Q444">
        <f t="shared" si="27"/>
        <v>39.199999999999847</v>
      </c>
      <c r="R444" s="55">
        <f t="shared" si="30"/>
        <v>0.14972746563574879</v>
      </c>
      <c r="S444" s="56">
        <f t="shared" si="28"/>
        <v>0.14972746563574879</v>
      </c>
    </row>
    <row r="445" spans="16:19" ht="15.6" x14ac:dyDescent="0.3">
      <c r="P445">
        <f t="shared" si="29"/>
        <v>1.4099999999999813</v>
      </c>
      <c r="Q445">
        <f t="shared" si="27"/>
        <v>39.279999999999852</v>
      </c>
      <c r="R445" s="55">
        <f t="shared" si="30"/>
        <v>0.14763850406235962</v>
      </c>
      <c r="S445" s="56">
        <f t="shared" si="28"/>
        <v>0.14763850406235962</v>
      </c>
    </row>
    <row r="446" spans="16:19" ht="15.6" x14ac:dyDescent="0.3">
      <c r="P446">
        <f t="shared" si="29"/>
        <v>1.4199999999999813</v>
      </c>
      <c r="Q446">
        <f t="shared" si="27"/>
        <v>39.35999999999985</v>
      </c>
      <c r="R446" s="55">
        <f t="shared" si="30"/>
        <v>0.1455641300373515</v>
      </c>
      <c r="S446" s="56">
        <f t="shared" si="28"/>
        <v>0.1455641300373515</v>
      </c>
    </row>
    <row r="447" spans="16:19" ht="15.6" x14ac:dyDescent="0.3">
      <c r="P447">
        <f t="shared" si="29"/>
        <v>1.4299999999999813</v>
      </c>
      <c r="Q447">
        <f t="shared" si="27"/>
        <v>39.439999999999849</v>
      </c>
      <c r="R447" s="55">
        <f t="shared" si="30"/>
        <v>0.14350455054006625</v>
      </c>
      <c r="S447" s="56">
        <f t="shared" si="28"/>
        <v>0.14350455054006625</v>
      </c>
    </row>
    <row r="448" spans="16:19" ht="15.6" x14ac:dyDescent="0.3">
      <c r="P448">
        <f t="shared" si="29"/>
        <v>1.4399999999999813</v>
      </c>
      <c r="Q448">
        <f t="shared" si="27"/>
        <v>39.519999999999854</v>
      </c>
      <c r="R448" s="55">
        <f t="shared" si="30"/>
        <v>0.14145996522484261</v>
      </c>
      <c r="S448" s="56">
        <f t="shared" si="28"/>
        <v>0.14145996522484261</v>
      </c>
    </row>
    <row r="449" spans="16:19" ht="15.6" x14ac:dyDescent="0.3">
      <c r="P449">
        <f t="shared" si="29"/>
        <v>1.4499999999999813</v>
      </c>
      <c r="Q449">
        <f t="shared" si="27"/>
        <v>39.599999999999852</v>
      </c>
      <c r="R449" s="55">
        <f t="shared" si="30"/>
        <v>0.13943056644536403</v>
      </c>
      <c r="S449" s="56">
        <f t="shared" si="28"/>
        <v>0.13943056644536403</v>
      </c>
    </row>
    <row r="450" spans="16:19" ht="15.6" x14ac:dyDescent="0.3">
      <c r="P450">
        <f t="shared" si="29"/>
        <v>1.4599999999999813</v>
      </c>
      <c r="Q450">
        <f t="shared" si="27"/>
        <v>39.679999999999851</v>
      </c>
      <c r="R450" s="55">
        <f t="shared" si="30"/>
        <v>0.1374165392822855</v>
      </c>
      <c r="S450" s="56">
        <f t="shared" si="28"/>
        <v>0.1374165392822855</v>
      </c>
    </row>
    <row r="451" spans="16:19" ht="15.6" x14ac:dyDescent="0.3">
      <c r="P451">
        <f t="shared" si="29"/>
        <v>1.4699999999999813</v>
      </c>
      <c r="Q451">
        <f t="shared" si="27"/>
        <v>39.759999999999849</v>
      </c>
      <c r="R451" s="55">
        <f t="shared" si="30"/>
        <v>0.13541806157407499</v>
      </c>
      <c r="S451" s="56">
        <f t="shared" si="28"/>
        <v>0.13541806157407499</v>
      </c>
    </row>
    <row r="452" spans="16:19" ht="15.6" x14ac:dyDescent="0.3">
      <c r="P452">
        <f t="shared" si="29"/>
        <v>1.4799999999999813</v>
      </c>
      <c r="Q452">
        <f t="shared" si="27"/>
        <v>39.839999999999847</v>
      </c>
      <c r="R452" s="55">
        <f t="shared" si="30"/>
        <v>0.13343530395100597</v>
      </c>
      <c r="S452" s="56">
        <f t="shared" si="28"/>
        <v>0.13343530395100597</v>
      </c>
    </row>
    <row r="453" spans="16:19" ht="15.6" x14ac:dyDescent="0.3">
      <c r="P453">
        <f t="shared" si="29"/>
        <v>1.4899999999999813</v>
      </c>
      <c r="Q453">
        <f t="shared" ref="Q453:Q516" si="31">P453*$R$1+$Q$1</f>
        <v>39.919999999999852</v>
      </c>
      <c r="R453" s="55">
        <f t="shared" si="30"/>
        <v>0.13146842987223467</v>
      </c>
      <c r="S453" s="56">
        <f t="shared" ref="S453:S516" si="32">IF(AND(Q453&gt;=$S$2,Q453&lt;=$T$2),R453,"")</f>
        <v>0.13146842987223467</v>
      </c>
    </row>
    <row r="454" spans="16:19" ht="15.6" x14ac:dyDescent="0.3">
      <c r="P454">
        <f t="shared" ref="P454:P517" si="33">P453+0.01</f>
        <v>1.4999999999999813</v>
      </c>
      <c r="Q454">
        <f t="shared" si="31"/>
        <v>39.999999999999851</v>
      </c>
      <c r="R454" s="55">
        <f t="shared" ref="R454:R517" si="34">_xlfn.NORM.S.DIST(P454,0)</f>
        <v>0.12951759566589535</v>
      </c>
      <c r="S454" s="56">
        <f t="shared" si="32"/>
        <v>0.12951759566589535</v>
      </c>
    </row>
    <row r="455" spans="16:19" ht="15.6" x14ac:dyDescent="0.3">
      <c r="P455">
        <f t="shared" si="33"/>
        <v>1.5099999999999814</v>
      </c>
      <c r="Q455">
        <f t="shared" si="31"/>
        <v>40.079999999999849</v>
      </c>
      <c r="R455" s="55">
        <f t="shared" si="34"/>
        <v>0.12758295057214547</v>
      </c>
      <c r="S455" s="56" t="str">
        <f t="shared" si="32"/>
        <v/>
      </c>
    </row>
    <row r="456" spans="16:19" ht="15.6" x14ac:dyDescent="0.3">
      <c r="P456">
        <f t="shared" si="33"/>
        <v>1.5199999999999814</v>
      </c>
      <c r="Q456">
        <f t="shared" si="31"/>
        <v>40.159999999999854</v>
      </c>
      <c r="R456" s="55">
        <f t="shared" si="34"/>
        <v>0.1256646367890917</v>
      </c>
      <c r="S456" s="56" t="str">
        <f t="shared" si="32"/>
        <v/>
      </c>
    </row>
    <row r="457" spans="16:19" ht="15.6" x14ac:dyDescent="0.3">
      <c r="P457">
        <f t="shared" si="33"/>
        <v>1.5299999999999814</v>
      </c>
      <c r="Q457">
        <f t="shared" si="31"/>
        <v>40.239999999999853</v>
      </c>
      <c r="R457" s="55">
        <f t="shared" si="34"/>
        <v>0.12376278952152665</v>
      </c>
      <c r="S457" s="56" t="str">
        <f t="shared" si="32"/>
        <v/>
      </c>
    </row>
    <row r="458" spans="16:19" ht="15.6" x14ac:dyDescent="0.3">
      <c r="P458">
        <f t="shared" si="33"/>
        <v>1.5399999999999814</v>
      </c>
      <c r="Q458">
        <f t="shared" si="31"/>
        <v>40.319999999999851</v>
      </c>
      <c r="R458" s="55">
        <f t="shared" si="34"/>
        <v>0.12187753703240528</v>
      </c>
      <c r="S458" s="56" t="str">
        <f t="shared" si="32"/>
        <v/>
      </c>
    </row>
    <row r="459" spans="16:19" ht="15.6" x14ac:dyDescent="0.3">
      <c r="P459">
        <f t="shared" si="33"/>
        <v>1.5499999999999814</v>
      </c>
      <c r="Q459">
        <f t="shared" si="31"/>
        <v>40.399999999999849</v>
      </c>
      <c r="R459" s="55">
        <f t="shared" si="34"/>
        <v>0.12000900069698908</v>
      </c>
      <c r="S459" s="56" t="str">
        <f t="shared" si="32"/>
        <v/>
      </c>
    </row>
    <row r="460" spans="16:19" ht="15.6" x14ac:dyDescent="0.3">
      <c r="P460">
        <f t="shared" si="33"/>
        <v>1.5599999999999814</v>
      </c>
      <c r="Q460">
        <f t="shared" si="31"/>
        <v>40.479999999999848</v>
      </c>
      <c r="R460" s="55">
        <f t="shared" si="34"/>
        <v>0.11815729505958571</v>
      </c>
      <c r="S460" s="56" t="str">
        <f t="shared" si="32"/>
        <v/>
      </c>
    </row>
    <row r="461" spans="16:19" ht="15.6" x14ac:dyDescent="0.3">
      <c r="P461">
        <f t="shared" si="33"/>
        <v>1.5699999999999814</v>
      </c>
      <c r="Q461">
        <f t="shared" si="31"/>
        <v>40.559999999999853</v>
      </c>
      <c r="R461" s="55">
        <f t="shared" si="34"/>
        <v>0.1163225278928105</v>
      </c>
      <c r="S461" s="56" t="str">
        <f t="shared" si="32"/>
        <v/>
      </c>
    </row>
    <row r="462" spans="16:19" ht="15.6" x14ac:dyDescent="0.3">
      <c r="P462">
        <f t="shared" si="33"/>
        <v>1.5799999999999814</v>
      </c>
      <c r="Q462">
        <f t="shared" si="31"/>
        <v>40.639999999999851</v>
      </c>
      <c r="R462" s="55">
        <f t="shared" si="34"/>
        <v>0.11450480025929574</v>
      </c>
      <c r="S462" s="56" t="str">
        <f t="shared" si="32"/>
        <v/>
      </c>
    </row>
    <row r="463" spans="16:19" ht="15.6" x14ac:dyDescent="0.3">
      <c r="P463">
        <f t="shared" si="33"/>
        <v>1.5899999999999814</v>
      </c>
      <c r="Q463">
        <f t="shared" si="31"/>
        <v>40.71999999999985</v>
      </c>
      <c r="R463" s="55">
        <f t="shared" si="34"/>
        <v>0.1127042065757739</v>
      </c>
      <c r="S463" s="56" t="str">
        <f t="shared" si="32"/>
        <v/>
      </c>
    </row>
    <row r="464" spans="16:19" ht="15.6" x14ac:dyDescent="0.3">
      <c r="P464">
        <f t="shared" si="33"/>
        <v>1.5999999999999814</v>
      </c>
      <c r="Q464">
        <f t="shared" si="31"/>
        <v>40.799999999999855</v>
      </c>
      <c r="R464" s="55">
        <f t="shared" si="34"/>
        <v>0.11092083467945886</v>
      </c>
      <c r="S464" s="56" t="str">
        <f t="shared" si="32"/>
        <v/>
      </c>
    </row>
    <row r="465" spans="16:19" ht="15.6" x14ac:dyDescent="0.3">
      <c r="P465">
        <f t="shared" si="33"/>
        <v>1.6099999999999814</v>
      </c>
      <c r="Q465">
        <f t="shared" si="31"/>
        <v>40.879999999999853</v>
      </c>
      <c r="R465" s="55">
        <f t="shared" si="34"/>
        <v>0.10915476589665063</v>
      </c>
      <c r="S465" s="56" t="str">
        <f t="shared" si="32"/>
        <v/>
      </c>
    </row>
    <row r="466" spans="16:19" ht="15.6" x14ac:dyDescent="0.3">
      <c r="P466">
        <f t="shared" si="33"/>
        <v>1.6199999999999815</v>
      </c>
      <c r="Q466">
        <f t="shared" si="31"/>
        <v>40.959999999999852</v>
      </c>
      <c r="R466" s="55">
        <f t="shared" si="34"/>
        <v>0.10740607511348704</v>
      </c>
      <c r="S466" s="56" t="str">
        <f t="shared" si="32"/>
        <v/>
      </c>
    </row>
    <row r="467" spans="16:19" ht="15.6" x14ac:dyDescent="0.3">
      <c r="P467">
        <f t="shared" si="33"/>
        <v>1.6299999999999815</v>
      </c>
      <c r="Q467">
        <f t="shared" si="31"/>
        <v>41.03999999999985</v>
      </c>
      <c r="R467" s="55">
        <f t="shared" si="34"/>
        <v>0.10567483084876682</v>
      </c>
      <c r="S467" s="56" t="str">
        <f t="shared" si="32"/>
        <v/>
      </c>
    </row>
    <row r="468" spans="16:19" ht="15.6" x14ac:dyDescent="0.3">
      <c r="P468">
        <f t="shared" si="33"/>
        <v>1.6399999999999815</v>
      </c>
      <c r="Q468">
        <f t="shared" si="31"/>
        <v>41.119999999999848</v>
      </c>
      <c r="R468" s="55">
        <f t="shared" si="34"/>
        <v>0.10396109532876735</v>
      </c>
      <c r="S468" s="56" t="str">
        <f t="shared" si="32"/>
        <v/>
      </c>
    </row>
    <row r="469" spans="16:19" ht="15.6" x14ac:dyDescent="0.3">
      <c r="P469">
        <f t="shared" si="33"/>
        <v>1.6499999999999815</v>
      </c>
      <c r="Q469">
        <f t="shared" si="31"/>
        <v>41.199999999999854</v>
      </c>
      <c r="R469" s="55">
        <f t="shared" si="34"/>
        <v>0.10226492456398113</v>
      </c>
      <c r="S469" s="56" t="str">
        <f t="shared" si="32"/>
        <v/>
      </c>
    </row>
    <row r="470" spans="16:19" ht="15.6" x14ac:dyDescent="0.3">
      <c r="P470">
        <f t="shared" si="33"/>
        <v>1.6599999999999815</v>
      </c>
      <c r="Q470">
        <f t="shared" si="31"/>
        <v>41.279999999999852</v>
      </c>
      <c r="R470" s="55">
        <f t="shared" si="34"/>
        <v>0.10058636842769365</v>
      </c>
      <c r="S470" s="56" t="str">
        <f t="shared" si="32"/>
        <v/>
      </c>
    </row>
    <row r="471" spans="16:19" ht="15.6" x14ac:dyDescent="0.3">
      <c r="P471">
        <f t="shared" si="33"/>
        <v>1.6699999999999815</v>
      </c>
      <c r="Q471">
        <f t="shared" si="31"/>
        <v>41.35999999999985</v>
      </c>
      <c r="R471" s="55">
        <f t="shared" si="34"/>
        <v>9.8925470736326779E-2</v>
      </c>
      <c r="S471" s="56" t="str">
        <f t="shared" si="32"/>
        <v/>
      </c>
    </row>
    <row r="472" spans="16:19" ht="15.6" x14ac:dyDescent="0.3">
      <c r="P472">
        <f t="shared" si="33"/>
        <v>1.6799999999999815</v>
      </c>
      <c r="Q472">
        <f t="shared" si="31"/>
        <v>41.439999999999856</v>
      </c>
      <c r="R472" s="55">
        <f t="shared" si="34"/>
        <v>9.7282269331470522E-2</v>
      </c>
      <c r="S472" s="56" t="str">
        <f t="shared" si="32"/>
        <v/>
      </c>
    </row>
    <row r="473" spans="16:19" ht="15.6" x14ac:dyDescent="0.3">
      <c r="P473">
        <f t="shared" si="33"/>
        <v>1.6899999999999815</v>
      </c>
      <c r="Q473">
        <f t="shared" si="31"/>
        <v>41.519999999999854</v>
      </c>
      <c r="R473" s="55">
        <f t="shared" si="34"/>
        <v>9.5656796163526986E-2</v>
      </c>
      <c r="S473" s="56" t="str">
        <f t="shared" si="32"/>
        <v/>
      </c>
    </row>
    <row r="474" spans="16:19" ht="15.6" x14ac:dyDescent="0.3">
      <c r="P474">
        <f t="shared" si="33"/>
        <v>1.6999999999999815</v>
      </c>
      <c r="Q474">
        <f t="shared" si="31"/>
        <v>41.599999999999852</v>
      </c>
      <c r="R474" s="55">
        <f t="shared" si="34"/>
        <v>9.4049077376889889E-2</v>
      </c>
      <c r="S474" s="56" t="str">
        <f t="shared" si="32"/>
        <v/>
      </c>
    </row>
    <row r="475" spans="16:19" ht="15.6" x14ac:dyDescent="0.3">
      <c r="P475">
        <f t="shared" si="33"/>
        <v>1.7099999999999815</v>
      </c>
      <c r="Q475">
        <f t="shared" si="31"/>
        <v>41.679999999999851</v>
      </c>
      <c r="R475" s="55">
        <f t="shared" si="34"/>
        <v>9.2459133396583598E-2</v>
      </c>
      <c r="S475" s="56" t="str">
        <f t="shared" si="32"/>
        <v/>
      </c>
    </row>
    <row r="476" spans="16:19" ht="15.6" x14ac:dyDescent="0.3">
      <c r="P476">
        <f t="shared" si="33"/>
        <v>1.7199999999999815</v>
      </c>
      <c r="Q476">
        <f t="shared" si="31"/>
        <v>41.759999999999849</v>
      </c>
      <c r="R476" s="55">
        <f t="shared" si="34"/>
        <v>9.0886979016285743E-2</v>
      </c>
      <c r="S476" s="56" t="str">
        <f t="shared" si="32"/>
        <v/>
      </c>
    </row>
    <row r="477" spans="16:19" ht="15.6" x14ac:dyDescent="0.3">
      <c r="P477">
        <f t="shared" si="33"/>
        <v>1.7299999999999816</v>
      </c>
      <c r="Q477">
        <f t="shared" si="31"/>
        <v>41.839999999999854</v>
      </c>
      <c r="R477" s="55">
        <f t="shared" si="34"/>
        <v>8.9332623487657845E-2</v>
      </c>
      <c r="S477" s="56" t="str">
        <f t="shared" si="32"/>
        <v/>
      </c>
    </row>
    <row r="478" spans="16:19" ht="15.6" x14ac:dyDescent="0.3">
      <c r="P478">
        <f t="shared" si="33"/>
        <v>1.7399999999999816</v>
      </c>
      <c r="Q478">
        <f t="shared" si="31"/>
        <v>41.919999999999852</v>
      </c>
      <c r="R478" s="55">
        <f t="shared" si="34"/>
        <v>8.7796070610908467E-2</v>
      </c>
      <c r="S478" s="56" t="str">
        <f t="shared" si="32"/>
        <v/>
      </c>
    </row>
    <row r="479" spans="16:19" ht="15.6" x14ac:dyDescent="0.3">
      <c r="P479">
        <f t="shared" si="33"/>
        <v>1.7499999999999816</v>
      </c>
      <c r="Q479">
        <f t="shared" si="31"/>
        <v>41.999999999999851</v>
      </c>
      <c r="R479" s="55">
        <f t="shared" si="34"/>
        <v>8.6277318826514293E-2</v>
      </c>
      <c r="S479" s="56" t="str">
        <f t="shared" si="32"/>
        <v/>
      </c>
    </row>
    <row r="480" spans="16:19" ht="15.6" x14ac:dyDescent="0.3">
      <c r="P480">
        <f t="shared" si="33"/>
        <v>1.7599999999999816</v>
      </c>
      <c r="Q480">
        <f t="shared" si="31"/>
        <v>42.079999999999856</v>
      </c>
      <c r="R480" s="55">
        <f t="shared" si="34"/>
        <v>8.4776361308024975E-2</v>
      </c>
      <c r="S480" s="56" t="str">
        <f t="shared" si="32"/>
        <v/>
      </c>
    </row>
    <row r="481" spans="16:19" ht="15.6" x14ac:dyDescent="0.3">
      <c r="P481">
        <f t="shared" si="33"/>
        <v>1.7699999999999816</v>
      </c>
      <c r="Q481">
        <f t="shared" si="31"/>
        <v>42.159999999999854</v>
      </c>
      <c r="R481" s="55">
        <f t="shared" si="34"/>
        <v>8.3293186055877183E-2</v>
      </c>
      <c r="S481" s="56" t="str">
        <f t="shared" si="32"/>
        <v/>
      </c>
    </row>
    <row r="482" spans="16:19" ht="15.6" x14ac:dyDescent="0.3">
      <c r="P482">
        <f t="shared" si="33"/>
        <v>1.7799999999999816</v>
      </c>
      <c r="Q482">
        <f t="shared" si="31"/>
        <v>42.239999999999853</v>
      </c>
      <c r="R482" s="55">
        <f t="shared" si="34"/>
        <v>8.1827775992145482E-2</v>
      </c>
      <c r="S482" s="56" t="str">
        <f t="shared" si="32"/>
        <v/>
      </c>
    </row>
    <row r="483" spans="16:19" ht="15.6" x14ac:dyDescent="0.3">
      <c r="P483">
        <f t="shared" si="33"/>
        <v>1.7899999999999816</v>
      </c>
      <c r="Q483">
        <f t="shared" si="31"/>
        <v>42.319999999999851</v>
      </c>
      <c r="R483" s="55">
        <f t="shared" si="34"/>
        <v>8.0380109056156807E-2</v>
      </c>
      <c r="S483" s="56" t="str">
        <f t="shared" si="32"/>
        <v/>
      </c>
    </row>
    <row r="484" spans="16:19" ht="15.6" x14ac:dyDescent="0.3">
      <c r="P484">
        <f t="shared" si="33"/>
        <v>1.7999999999999816</v>
      </c>
      <c r="Q484">
        <f t="shared" si="31"/>
        <v>42.399999999999849</v>
      </c>
      <c r="R484" s="55">
        <f t="shared" si="34"/>
        <v>7.8950158300896786E-2</v>
      </c>
      <c r="S484" s="56" t="str">
        <f t="shared" si="32"/>
        <v/>
      </c>
    </row>
    <row r="485" spans="16:19" ht="15.6" x14ac:dyDescent="0.3">
      <c r="P485">
        <f t="shared" si="33"/>
        <v>1.8099999999999816</v>
      </c>
      <c r="Q485">
        <f t="shared" si="31"/>
        <v>42.479999999999855</v>
      </c>
      <c r="R485" s="55">
        <f t="shared" si="34"/>
        <v>7.7537891990136568E-2</v>
      </c>
      <c r="S485" s="56" t="str">
        <f t="shared" si="32"/>
        <v/>
      </c>
    </row>
    <row r="486" spans="16:19" ht="15.6" x14ac:dyDescent="0.3">
      <c r="P486">
        <f t="shared" si="33"/>
        <v>1.8199999999999816</v>
      </c>
      <c r="Q486">
        <f t="shared" si="31"/>
        <v>42.559999999999853</v>
      </c>
      <c r="R486" s="55">
        <f t="shared" si="34"/>
        <v>7.6143273696209865E-2</v>
      </c>
      <c r="S486" s="56" t="str">
        <f t="shared" si="32"/>
        <v/>
      </c>
    </row>
    <row r="487" spans="16:19" ht="15.6" x14ac:dyDescent="0.3">
      <c r="P487">
        <f t="shared" si="33"/>
        <v>1.8299999999999816</v>
      </c>
      <c r="Q487">
        <f t="shared" si="31"/>
        <v>42.639999999999851</v>
      </c>
      <c r="R487" s="55">
        <f t="shared" si="34"/>
        <v>7.4766262398370115E-2</v>
      </c>
      <c r="S487" s="56" t="str">
        <f t="shared" si="32"/>
        <v/>
      </c>
    </row>
    <row r="488" spans="16:19" ht="15.6" x14ac:dyDescent="0.3">
      <c r="P488">
        <f t="shared" si="33"/>
        <v>1.8399999999999817</v>
      </c>
      <c r="Q488">
        <f t="shared" si="31"/>
        <v>42.719999999999857</v>
      </c>
      <c r="R488" s="55">
        <f t="shared" si="34"/>
        <v>7.3406812581659361E-2</v>
      </c>
      <c r="S488" s="56" t="str">
        <f t="shared" si="32"/>
        <v/>
      </c>
    </row>
    <row r="489" spans="16:19" ht="15.6" x14ac:dyDescent="0.3">
      <c r="P489">
        <f t="shared" si="33"/>
        <v>1.8499999999999817</v>
      </c>
      <c r="Q489">
        <f t="shared" si="31"/>
        <v>42.799999999999855</v>
      </c>
      <c r="R489" s="55">
        <f t="shared" si="34"/>
        <v>7.2064874336220441E-2</v>
      </c>
      <c r="S489" s="56" t="str">
        <f t="shared" si="32"/>
        <v/>
      </c>
    </row>
    <row r="490" spans="16:19" ht="15.6" x14ac:dyDescent="0.3">
      <c r="P490">
        <f t="shared" si="33"/>
        <v>1.8599999999999817</v>
      </c>
      <c r="Q490">
        <f t="shared" si="31"/>
        <v>42.879999999999853</v>
      </c>
      <c r="R490" s="55">
        <f t="shared" si="34"/>
        <v>7.0740393456985795E-2</v>
      </c>
      <c r="S490" s="56" t="str">
        <f t="shared" si="32"/>
        <v/>
      </c>
    </row>
    <row r="491" spans="16:19" ht="15.6" x14ac:dyDescent="0.3">
      <c r="P491">
        <f t="shared" si="33"/>
        <v>1.8699999999999817</v>
      </c>
      <c r="Q491">
        <f t="shared" si="31"/>
        <v>42.959999999999852</v>
      </c>
      <c r="R491" s="55">
        <f t="shared" si="34"/>
        <v>6.9433311543676587E-2</v>
      </c>
      <c r="S491" s="56" t="str">
        <f t="shared" si="32"/>
        <v/>
      </c>
    </row>
    <row r="492" spans="16:19" ht="15.6" x14ac:dyDescent="0.3">
      <c r="P492">
        <f t="shared" si="33"/>
        <v>1.8799999999999817</v>
      </c>
      <c r="Q492">
        <f t="shared" si="31"/>
        <v>43.03999999999985</v>
      </c>
      <c r="R492" s="55">
        <f t="shared" si="34"/>
        <v>6.8143566101046937E-2</v>
      </c>
      <c r="S492" s="56" t="str">
        <f t="shared" si="32"/>
        <v/>
      </c>
    </row>
    <row r="493" spans="16:19" ht="15.6" x14ac:dyDescent="0.3">
      <c r="P493">
        <f t="shared" si="33"/>
        <v>1.8899999999999817</v>
      </c>
      <c r="Q493">
        <f t="shared" si="31"/>
        <v>43.119999999999855</v>
      </c>
      <c r="R493" s="55">
        <f t="shared" si="34"/>
        <v>6.6871090639309461E-2</v>
      </c>
      <c r="S493" s="56" t="str">
        <f t="shared" si="32"/>
        <v/>
      </c>
    </row>
    <row r="494" spans="16:19" ht="15.6" x14ac:dyDescent="0.3">
      <c r="P494">
        <f t="shared" si="33"/>
        <v>1.8999999999999817</v>
      </c>
      <c r="Q494">
        <f t="shared" si="31"/>
        <v>43.199999999999854</v>
      </c>
      <c r="R494" s="55">
        <f t="shared" si="34"/>
        <v>6.5615814774678871E-2</v>
      </c>
      <c r="S494" s="56" t="str">
        <f t="shared" si="32"/>
        <v/>
      </c>
    </row>
    <row r="495" spans="16:19" ht="15.6" x14ac:dyDescent="0.3">
      <c r="P495">
        <f t="shared" si="33"/>
        <v>1.9099999999999817</v>
      </c>
      <c r="Q495">
        <f t="shared" si="31"/>
        <v>43.279999999999852</v>
      </c>
      <c r="R495" s="55">
        <f t="shared" si="34"/>
        <v>6.4377664329971607E-2</v>
      </c>
      <c r="S495" s="56" t="str">
        <f t="shared" si="32"/>
        <v/>
      </c>
    </row>
    <row r="496" spans="16:19" ht="15.6" x14ac:dyDescent="0.3">
      <c r="P496">
        <f t="shared" si="33"/>
        <v>1.9199999999999817</v>
      </c>
      <c r="Q496">
        <f t="shared" si="31"/>
        <v>43.359999999999857</v>
      </c>
      <c r="R496" s="55">
        <f t="shared" si="34"/>
        <v>6.3156561435200861E-2</v>
      </c>
      <c r="S496" s="56" t="str">
        <f t="shared" si="32"/>
        <v/>
      </c>
    </row>
    <row r="497" spans="16:19" ht="15.6" x14ac:dyDescent="0.3">
      <c r="P497">
        <f t="shared" si="33"/>
        <v>1.9299999999999817</v>
      </c>
      <c r="Q497">
        <f t="shared" si="31"/>
        <v>43.439999999999856</v>
      </c>
      <c r="R497" s="55">
        <f t="shared" si="34"/>
        <v>6.1952424628107357E-2</v>
      </c>
      <c r="S497" s="56" t="str">
        <f t="shared" si="32"/>
        <v/>
      </c>
    </row>
    <row r="498" spans="16:19" ht="15.6" x14ac:dyDescent="0.3">
      <c r="P498">
        <f t="shared" si="33"/>
        <v>1.9399999999999817</v>
      </c>
      <c r="Q498">
        <f t="shared" si="31"/>
        <v>43.519999999999854</v>
      </c>
      <c r="R498" s="55">
        <f t="shared" si="34"/>
        <v>6.0765168954566927E-2</v>
      </c>
      <c r="S498" s="56" t="str">
        <f t="shared" si="32"/>
        <v/>
      </c>
    </row>
    <row r="499" spans="16:19" ht="15.6" x14ac:dyDescent="0.3">
      <c r="P499">
        <f t="shared" si="33"/>
        <v>1.9499999999999817</v>
      </c>
      <c r="Q499">
        <f t="shared" si="31"/>
        <v>43.599999999999852</v>
      </c>
      <c r="R499" s="55">
        <f t="shared" si="34"/>
        <v>5.9594706068818198E-2</v>
      </c>
      <c r="S499" s="56" t="str">
        <f t="shared" si="32"/>
        <v/>
      </c>
    </row>
    <row r="500" spans="16:19" ht="15.6" x14ac:dyDescent="0.3">
      <c r="P500">
        <f t="shared" si="33"/>
        <v>1.9599999999999818</v>
      </c>
      <c r="Q500">
        <f t="shared" si="31"/>
        <v>43.679999999999851</v>
      </c>
      <c r="R500" s="55">
        <f t="shared" si="34"/>
        <v>5.8440944333453551E-2</v>
      </c>
      <c r="S500" s="56" t="str">
        <f t="shared" si="32"/>
        <v/>
      </c>
    </row>
    <row r="501" spans="16:19" ht="15.6" x14ac:dyDescent="0.3">
      <c r="P501">
        <f t="shared" si="33"/>
        <v>1.9699999999999818</v>
      </c>
      <c r="Q501">
        <f t="shared" si="31"/>
        <v>43.759999999999856</v>
      </c>
      <c r="R501" s="55">
        <f t="shared" si="34"/>
        <v>5.7303788919119192E-2</v>
      </c>
      <c r="S501" s="56" t="str">
        <f t="shared" si="32"/>
        <v/>
      </c>
    </row>
    <row r="502" spans="16:19" ht="15.6" x14ac:dyDescent="0.3">
      <c r="P502">
        <f t="shared" si="33"/>
        <v>1.9799999999999818</v>
      </c>
      <c r="Q502">
        <f t="shared" si="31"/>
        <v>43.839999999999854</v>
      </c>
      <c r="R502" s="55">
        <f t="shared" si="34"/>
        <v>5.6183141903870061E-2</v>
      </c>
      <c r="S502" s="56" t="str">
        <f t="shared" si="32"/>
        <v/>
      </c>
    </row>
    <row r="503" spans="16:19" ht="15.6" x14ac:dyDescent="0.3">
      <c r="P503">
        <f t="shared" si="33"/>
        <v>1.9899999999999818</v>
      </c>
      <c r="Q503">
        <f t="shared" si="31"/>
        <v>43.919999999999852</v>
      </c>
      <c r="R503" s="55">
        <f t="shared" si="34"/>
        <v>5.5078902372127765E-2</v>
      </c>
      <c r="S503" s="56" t="str">
        <f t="shared" si="32"/>
        <v/>
      </c>
    </row>
    <row r="504" spans="16:19" ht="15.6" x14ac:dyDescent="0.3">
      <c r="P504">
        <f t="shared" si="33"/>
        <v>1.9999999999999818</v>
      </c>
      <c r="Q504">
        <f t="shared" si="31"/>
        <v>43.999999999999858</v>
      </c>
      <c r="R504" s="55">
        <f t="shared" si="34"/>
        <v>5.399096651319002E-2</v>
      </c>
      <c r="S504" s="56" t="str">
        <f t="shared" si="32"/>
        <v/>
      </c>
    </row>
    <row r="505" spans="16:19" ht="15.6" x14ac:dyDescent="0.3">
      <c r="P505">
        <f t="shared" si="33"/>
        <v>2.0099999999999816</v>
      </c>
      <c r="Q505">
        <f t="shared" si="31"/>
        <v>44.079999999999856</v>
      </c>
      <c r="R505" s="55">
        <f t="shared" si="34"/>
        <v>5.2919227719242241E-2</v>
      </c>
      <c r="S505" s="56" t="str">
        <f t="shared" si="32"/>
        <v/>
      </c>
    </row>
    <row r="506" spans="16:19" ht="15.6" x14ac:dyDescent="0.3">
      <c r="P506">
        <f t="shared" si="33"/>
        <v>2.0199999999999814</v>
      </c>
      <c r="Q506">
        <f t="shared" si="31"/>
        <v>44.159999999999854</v>
      </c>
      <c r="R506" s="55">
        <f t="shared" si="34"/>
        <v>5.1863576682822515E-2</v>
      </c>
      <c r="S506" s="56" t="str">
        <f t="shared" si="32"/>
        <v/>
      </c>
    </row>
    <row r="507" spans="16:19" ht="15.6" x14ac:dyDescent="0.3">
      <c r="P507">
        <f t="shared" si="33"/>
        <v>2.0299999999999812</v>
      </c>
      <c r="Q507">
        <f t="shared" si="31"/>
        <v>44.239999999999853</v>
      </c>
      <c r="R507" s="55">
        <f t="shared" si="34"/>
        <v>5.0823901493693119E-2</v>
      </c>
      <c r="S507" s="56" t="str">
        <f t="shared" si="32"/>
        <v/>
      </c>
    </row>
    <row r="508" spans="16:19" ht="15.6" x14ac:dyDescent="0.3">
      <c r="P508">
        <f t="shared" si="33"/>
        <v>2.0399999999999809</v>
      </c>
      <c r="Q508">
        <f t="shared" si="31"/>
        <v>44.319999999999851</v>
      </c>
      <c r="R508" s="55">
        <f t="shared" si="34"/>
        <v>4.9800087735072718E-2</v>
      </c>
      <c r="S508" s="56" t="str">
        <f t="shared" si="32"/>
        <v/>
      </c>
    </row>
    <row r="509" spans="16:19" ht="15.6" x14ac:dyDescent="0.3">
      <c r="P509">
        <f t="shared" si="33"/>
        <v>2.0499999999999807</v>
      </c>
      <c r="Q509">
        <f t="shared" si="31"/>
        <v>44.399999999999849</v>
      </c>
      <c r="R509" s="55">
        <f t="shared" si="34"/>
        <v>4.8792018579184693E-2</v>
      </c>
      <c r="S509" s="56" t="str">
        <f t="shared" si="32"/>
        <v/>
      </c>
    </row>
    <row r="510" spans="16:19" ht="15.6" x14ac:dyDescent="0.3">
      <c r="P510">
        <f t="shared" si="33"/>
        <v>2.0599999999999805</v>
      </c>
      <c r="Q510">
        <f t="shared" si="31"/>
        <v>44.479999999999848</v>
      </c>
      <c r="R510" s="55">
        <f t="shared" si="34"/>
        <v>4.7799574882078942E-2</v>
      </c>
      <c r="S510" s="56" t="str">
        <f t="shared" si="32"/>
        <v/>
      </c>
    </row>
    <row r="511" spans="16:19" ht="15.6" x14ac:dyDescent="0.3">
      <c r="P511">
        <f t="shared" si="33"/>
        <v>2.0699999999999803</v>
      </c>
      <c r="Q511">
        <f t="shared" si="31"/>
        <v>44.559999999999846</v>
      </c>
      <c r="R511" s="55">
        <f t="shared" si="34"/>
        <v>4.6822635277685057E-2</v>
      </c>
      <c r="S511" s="56" t="str">
        <f t="shared" si="32"/>
        <v/>
      </c>
    </row>
    <row r="512" spans="16:19" ht="15.6" x14ac:dyDescent="0.3">
      <c r="P512">
        <f t="shared" si="33"/>
        <v>2.0799999999999801</v>
      </c>
      <c r="Q512">
        <f t="shared" si="31"/>
        <v>44.639999999999844</v>
      </c>
      <c r="R512" s="55">
        <f t="shared" si="34"/>
        <v>4.5861076271056803E-2</v>
      </c>
      <c r="S512" s="56" t="str">
        <f t="shared" si="32"/>
        <v/>
      </c>
    </row>
    <row r="513" spans="16:19" ht="15.6" x14ac:dyDescent="0.3">
      <c r="P513">
        <f t="shared" si="33"/>
        <v>2.0899999999999799</v>
      </c>
      <c r="Q513">
        <f t="shared" si="31"/>
        <v>44.719999999999843</v>
      </c>
      <c r="R513" s="55">
        <f t="shared" si="34"/>
        <v>4.4914772330768973E-2</v>
      </c>
      <c r="S513" s="56" t="str">
        <f t="shared" si="32"/>
        <v/>
      </c>
    </row>
    <row r="514" spans="16:19" ht="15.6" x14ac:dyDescent="0.3">
      <c r="P514">
        <f t="shared" si="33"/>
        <v>2.0999999999999797</v>
      </c>
      <c r="Q514">
        <f t="shared" si="31"/>
        <v>44.799999999999841</v>
      </c>
      <c r="R514" s="55">
        <f t="shared" si="34"/>
        <v>4.3983595980429072E-2</v>
      </c>
      <c r="S514" s="56" t="str">
        <f t="shared" si="32"/>
        <v/>
      </c>
    </row>
    <row r="515" spans="16:19" ht="15.6" x14ac:dyDescent="0.3">
      <c r="P515">
        <f t="shared" si="33"/>
        <v>2.1099999999999794</v>
      </c>
      <c r="Q515">
        <f t="shared" si="31"/>
        <v>44.879999999999839</v>
      </c>
      <c r="R515" s="55">
        <f t="shared" si="34"/>
        <v>4.3067417889267594E-2</v>
      </c>
      <c r="S515" s="56" t="str">
        <f t="shared" si="32"/>
        <v/>
      </c>
    </row>
    <row r="516" spans="16:19" ht="15.6" x14ac:dyDescent="0.3">
      <c r="P516">
        <f t="shared" si="33"/>
        <v>2.1199999999999792</v>
      </c>
      <c r="Q516">
        <f t="shared" si="31"/>
        <v>44.959999999999837</v>
      </c>
      <c r="R516" s="55">
        <f t="shared" si="34"/>
        <v>4.2166106961772185E-2</v>
      </c>
      <c r="S516" s="56" t="str">
        <f t="shared" si="32"/>
        <v/>
      </c>
    </row>
    <row r="517" spans="16:19" ht="15.6" x14ac:dyDescent="0.3">
      <c r="P517">
        <f t="shared" si="33"/>
        <v>2.129999999999979</v>
      </c>
      <c r="Q517">
        <f t="shared" ref="Q517:Q580" si="35">P517*$R$1+$Q$1</f>
        <v>45.039999999999836</v>
      </c>
      <c r="R517" s="55">
        <f t="shared" si="34"/>
        <v>4.1279530426332256E-2</v>
      </c>
      <c r="S517" s="56" t="str">
        <f t="shared" ref="S517:S580" si="36">IF(AND(Q517&gt;=$S$2,Q517&lt;=$T$2),R517,"")</f>
        <v/>
      </c>
    </row>
    <row r="518" spans="16:19" ht="15.6" x14ac:dyDescent="0.3">
      <c r="P518">
        <f t="shared" ref="P518:P581" si="37">P517+0.01</f>
        <v>2.1399999999999788</v>
      </c>
      <c r="Q518">
        <f t="shared" si="35"/>
        <v>45.119999999999834</v>
      </c>
      <c r="R518" s="55">
        <f t="shared" ref="R518:R581" si="38">_xlfn.NORM.S.DIST(P518,0)</f>
        <v>4.0407553922862133E-2</v>
      </c>
      <c r="S518" s="56" t="str">
        <f t="shared" si="36"/>
        <v/>
      </c>
    </row>
    <row r="519" spans="16:19" ht="15.6" x14ac:dyDescent="0.3">
      <c r="P519">
        <f t="shared" si="37"/>
        <v>2.1499999999999786</v>
      </c>
      <c r="Q519">
        <f t="shared" si="35"/>
        <v>45.199999999999832</v>
      </c>
      <c r="R519" s="55">
        <f t="shared" si="38"/>
        <v>3.9550041589372031E-2</v>
      </c>
      <c r="S519" s="56" t="str">
        <f t="shared" si="36"/>
        <v/>
      </c>
    </row>
    <row r="520" spans="16:19" ht="15.6" x14ac:dyDescent="0.3">
      <c r="P520">
        <f t="shared" si="37"/>
        <v>2.1599999999999784</v>
      </c>
      <c r="Q520">
        <f t="shared" si="35"/>
        <v>45.279999999999831</v>
      </c>
      <c r="R520" s="55">
        <f t="shared" si="38"/>
        <v>3.8706856147457426E-2</v>
      </c>
      <c r="S520" s="56" t="str">
        <f t="shared" si="36"/>
        <v/>
      </c>
    </row>
    <row r="521" spans="16:19" ht="15.6" x14ac:dyDescent="0.3">
      <c r="P521">
        <f t="shared" si="37"/>
        <v>2.1699999999999782</v>
      </c>
      <c r="Q521">
        <f t="shared" si="35"/>
        <v>45.359999999999829</v>
      </c>
      <c r="R521" s="55">
        <f t="shared" si="38"/>
        <v>3.787785898667928E-2</v>
      </c>
      <c r="S521" s="56" t="str">
        <f t="shared" si="36"/>
        <v/>
      </c>
    </row>
    <row r="522" spans="16:19" ht="15.6" x14ac:dyDescent="0.3">
      <c r="P522">
        <f t="shared" si="37"/>
        <v>2.179999999999978</v>
      </c>
      <c r="Q522">
        <f t="shared" si="35"/>
        <v>45.439999999999827</v>
      </c>
      <c r="R522" s="55">
        <f t="shared" si="38"/>
        <v>3.7062910247808264E-2</v>
      </c>
      <c r="S522" s="56" t="str">
        <f t="shared" si="36"/>
        <v/>
      </c>
    </row>
    <row r="523" spans="16:19" ht="15.6" x14ac:dyDescent="0.3">
      <c r="P523">
        <f t="shared" si="37"/>
        <v>2.1899999999999777</v>
      </c>
      <c r="Q523">
        <f t="shared" si="35"/>
        <v>45.519999999999825</v>
      </c>
      <c r="R523" s="55">
        <f t="shared" si="38"/>
        <v>3.6261868904907991E-2</v>
      </c>
      <c r="S523" s="56" t="str">
        <f t="shared" si="36"/>
        <v/>
      </c>
    </row>
    <row r="524" spans="16:19" ht="15.6" x14ac:dyDescent="0.3">
      <c r="P524">
        <f t="shared" si="37"/>
        <v>2.1999999999999775</v>
      </c>
      <c r="Q524">
        <f t="shared" si="35"/>
        <v>45.599999999999824</v>
      </c>
      <c r="R524" s="55">
        <f t="shared" si="38"/>
        <v>3.5474592846233187E-2</v>
      </c>
      <c r="S524" s="56" t="str">
        <f t="shared" si="36"/>
        <v/>
      </c>
    </row>
    <row r="525" spans="16:19" ht="15.6" x14ac:dyDescent="0.3">
      <c r="P525">
        <f t="shared" si="37"/>
        <v>2.2099999999999773</v>
      </c>
      <c r="Q525">
        <f t="shared" si="35"/>
        <v>45.679999999999822</v>
      </c>
      <c r="R525" s="55">
        <f t="shared" si="38"/>
        <v>3.4700938953920561E-2</v>
      </c>
      <c r="S525" s="56" t="str">
        <f t="shared" si="36"/>
        <v/>
      </c>
    </row>
    <row r="526" spans="16:19" ht="15.6" x14ac:dyDescent="0.3">
      <c r="P526">
        <f t="shared" si="37"/>
        <v>2.2199999999999771</v>
      </c>
      <c r="Q526">
        <f t="shared" si="35"/>
        <v>45.75999999999982</v>
      </c>
      <c r="R526" s="55">
        <f t="shared" si="38"/>
        <v>3.3940763182450914E-2</v>
      </c>
      <c r="S526" s="56" t="str">
        <f t="shared" si="36"/>
        <v/>
      </c>
    </row>
    <row r="527" spans="16:19" ht="15.6" x14ac:dyDescent="0.3">
      <c r="P527">
        <f t="shared" si="37"/>
        <v>2.2299999999999769</v>
      </c>
      <c r="Q527">
        <f t="shared" si="35"/>
        <v>45.839999999999819</v>
      </c>
      <c r="R527" s="55">
        <f t="shared" si="38"/>
        <v>3.3193920635862829E-2</v>
      </c>
      <c r="S527" s="56" t="str">
        <f t="shared" si="36"/>
        <v/>
      </c>
    </row>
    <row r="528" spans="16:19" ht="15.6" x14ac:dyDescent="0.3">
      <c r="P528">
        <f t="shared" si="37"/>
        <v>2.2399999999999767</v>
      </c>
      <c r="Q528">
        <f t="shared" si="35"/>
        <v>45.919999999999817</v>
      </c>
      <c r="R528" s="55">
        <f t="shared" si="38"/>
        <v>3.2460265643699145E-2</v>
      </c>
      <c r="S528" s="56" t="str">
        <f t="shared" si="36"/>
        <v/>
      </c>
    </row>
    <row r="529" spans="16:19" ht="15.6" x14ac:dyDescent="0.3">
      <c r="P529">
        <f t="shared" si="37"/>
        <v>2.2499999999999765</v>
      </c>
      <c r="Q529">
        <f t="shared" si="35"/>
        <v>45.999999999999815</v>
      </c>
      <c r="R529" s="55">
        <f t="shared" si="38"/>
        <v>3.1739651835669097E-2</v>
      </c>
      <c r="S529" s="56" t="str">
        <f t="shared" si="36"/>
        <v/>
      </c>
    </row>
    <row r="530" spans="16:19" ht="15.6" x14ac:dyDescent="0.3">
      <c r="P530">
        <f t="shared" si="37"/>
        <v>2.2599999999999763</v>
      </c>
      <c r="Q530">
        <f t="shared" si="35"/>
        <v>46.079999999999814</v>
      </c>
      <c r="R530" s="55">
        <f t="shared" si="38"/>
        <v>3.1031932215009928E-2</v>
      </c>
      <c r="S530" s="56" t="str">
        <f t="shared" si="36"/>
        <v/>
      </c>
    </row>
    <row r="531" spans="16:19" ht="15.6" x14ac:dyDescent="0.3">
      <c r="P531">
        <f t="shared" si="37"/>
        <v>2.269999999999976</v>
      </c>
      <c r="Q531">
        <f t="shared" si="35"/>
        <v>46.159999999999812</v>
      </c>
      <c r="R531" s="55">
        <f t="shared" si="38"/>
        <v>3.033695923053328E-2</v>
      </c>
      <c r="S531" s="56" t="str">
        <f t="shared" si="36"/>
        <v/>
      </c>
    </row>
    <row r="532" spans="16:19" ht="15.6" x14ac:dyDescent="0.3">
      <c r="P532">
        <f t="shared" si="37"/>
        <v>2.2799999999999758</v>
      </c>
      <c r="Q532">
        <f t="shared" si="35"/>
        <v>46.23999999999981</v>
      </c>
      <c r="R532" s="55">
        <f t="shared" si="38"/>
        <v>2.9654584847342912E-2</v>
      </c>
      <c r="S532" s="56" t="str">
        <f t="shared" si="36"/>
        <v/>
      </c>
    </row>
    <row r="533" spans="16:19" ht="15.6" x14ac:dyDescent="0.3">
      <c r="P533">
        <f t="shared" si="37"/>
        <v>2.2899999999999756</v>
      </c>
      <c r="Q533">
        <f t="shared" si="35"/>
        <v>46.319999999999808</v>
      </c>
      <c r="R533" s="55">
        <f t="shared" si="38"/>
        <v>2.8984660616211036E-2</v>
      </c>
      <c r="S533" s="56" t="str">
        <f t="shared" si="36"/>
        <v/>
      </c>
    </row>
    <row r="534" spans="16:19" ht="15.6" x14ac:dyDescent="0.3">
      <c r="P534">
        <f t="shared" si="37"/>
        <v>2.2999999999999754</v>
      </c>
      <c r="Q534">
        <f t="shared" si="35"/>
        <v>46.399999999999807</v>
      </c>
      <c r="R534" s="55">
        <f t="shared" si="38"/>
        <v>2.8327037741602772E-2</v>
      </c>
      <c r="S534" s="56" t="str">
        <f t="shared" si="36"/>
        <v/>
      </c>
    </row>
    <row r="535" spans="16:19" ht="15.6" x14ac:dyDescent="0.3">
      <c r="P535">
        <f t="shared" si="37"/>
        <v>2.3099999999999752</v>
      </c>
      <c r="Q535">
        <f t="shared" si="35"/>
        <v>46.479999999999805</v>
      </c>
      <c r="R535" s="55">
        <f t="shared" si="38"/>
        <v>2.7681567148338155E-2</v>
      </c>
      <c r="S535" s="56" t="str">
        <f t="shared" si="36"/>
        <v/>
      </c>
    </row>
    <row r="536" spans="16:19" ht="15.6" x14ac:dyDescent="0.3">
      <c r="P536">
        <f t="shared" si="37"/>
        <v>2.319999999999975</v>
      </c>
      <c r="Q536">
        <f t="shared" si="35"/>
        <v>46.559999999999803</v>
      </c>
      <c r="R536" s="55">
        <f t="shared" si="38"/>
        <v>2.704809954688335E-2</v>
      </c>
      <c r="S536" s="56" t="str">
        <f t="shared" si="36"/>
        <v/>
      </c>
    </row>
    <row r="537" spans="16:19" ht="15.6" x14ac:dyDescent="0.3">
      <c r="P537">
        <f t="shared" si="37"/>
        <v>2.3299999999999748</v>
      </c>
      <c r="Q537">
        <f t="shared" si="35"/>
        <v>46.639999999999802</v>
      </c>
      <c r="R537" s="55">
        <f t="shared" si="38"/>
        <v>2.6426485497263282E-2</v>
      </c>
      <c r="S537" s="56" t="str">
        <f t="shared" si="36"/>
        <v/>
      </c>
    </row>
    <row r="538" spans="16:19" ht="15.6" x14ac:dyDescent="0.3">
      <c r="P538">
        <f t="shared" si="37"/>
        <v>2.3399999999999745</v>
      </c>
      <c r="Q538">
        <f t="shared" si="35"/>
        <v>46.7199999999998</v>
      </c>
      <c r="R538" s="55">
        <f t="shared" si="38"/>
        <v>2.581657547158922E-2</v>
      </c>
      <c r="S538" s="56" t="str">
        <f t="shared" si="36"/>
        <v/>
      </c>
    </row>
    <row r="539" spans="16:19" ht="15.6" x14ac:dyDescent="0.3">
      <c r="P539">
        <f t="shared" si="37"/>
        <v>2.3499999999999743</v>
      </c>
      <c r="Q539">
        <f t="shared" si="35"/>
        <v>46.799999999999798</v>
      </c>
      <c r="R539" s="55">
        <f t="shared" si="38"/>
        <v>2.5218219915195916E-2</v>
      </c>
      <c r="S539" s="56" t="str">
        <f t="shared" si="36"/>
        <v/>
      </c>
    </row>
    <row r="540" spans="16:19" ht="15.6" x14ac:dyDescent="0.3">
      <c r="P540">
        <f t="shared" si="37"/>
        <v>2.3599999999999741</v>
      </c>
      <c r="Q540">
        <f t="shared" si="35"/>
        <v>46.879999999999797</v>
      </c>
      <c r="R540" s="55">
        <f t="shared" si="38"/>
        <v>2.4631269306384006E-2</v>
      </c>
      <c r="S540" s="56" t="str">
        <f t="shared" si="36"/>
        <v/>
      </c>
    </row>
    <row r="541" spans="16:19" ht="15.6" x14ac:dyDescent="0.3">
      <c r="P541">
        <f t="shared" si="37"/>
        <v>2.3699999999999739</v>
      </c>
      <c r="Q541">
        <f t="shared" si="35"/>
        <v>46.959999999999795</v>
      </c>
      <c r="R541" s="55">
        <f t="shared" si="38"/>
        <v>2.4055574214764466E-2</v>
      </c>
      <c r="S541" s="56" t="str">
        <f t="shared" si="36"/>
        <v/>
      </c>
    </row>
    <row r="542" spans="16:19" ht="15.6" x14ac:dyDescent="0.3">
      <c r="P542">
        <f t="shared" si="37"/>
        <v>2.3799999999999737</v>
      </c>
      <c r="Q542">
        <f t="shared" si="35"/>
        <v>47.039999999999793</v>
      </c>
      <c r="R542" s="55">
        <f t="shared" si="38"/>
        <v>2.3490985358202838E-2</v>
      </c>
      <c r="S542" s="56" t="str">
        <f t="shared" si="36"/>
        <v/>
      </c>
    </row>
    <row r="543" spans="16:19" ht="15.6" x14ac:dyDescent="0.3">
      <c r="P543">
        <f t="shared" si="37"/>
        <v>2.3899999999999735</v>
      </c>
      <c r="Q543">
        <f t="shared" si="35"/>
        <v>47.119999999999791</v>
      </c>
      <c r="R543" s="55">
        <f t="shared" si="38"/>
        <v>2.2937353658362154E-2</v>
      </c>
      <c r="S543" s="56" t="str">
        <f t="shared" si="36"/>
        <v/>
      </c>
    </row>
    <row r="544" spans="16:19" ht="15.6" x14ac:dyDescent="0.3">
      <c r="P544">
        <f t="shared" si="37"/>
        <v>2.3999999999999733</v>
      </c>
      <c r="Q544">
        <f t="shared" si="35"/>
        <v>47.19999999999979</v>
      </c>
      <c r="R544" s="55">
        <f t="shared" si="38"/>
        <v>2.2394530294844332E-2</v>
      </c>
      <c r="S544" s="56" t="str">
        <f t="shared" si="36"/>
        <v/>
      </c>
    </row>
    <row r="545" spans="16:19" ht="15.6" x14ac:dyDescent="0.3">
      <c r="P545">
        <f t="shared" si="37"/>
        <v>2.4099999999999731</v>
      </c>
      <c r="Q545">
        <f t="shared" si="35"/>
        <v>47.279999999999788</v>
      </c>
      <c r="R545" s="55">
        <f t="shared" si="38"/>
        <v>2.1862366757930813E-2</v>
      </c>
      <c r="S545" s="56" t="str">
        <f t="shared" si="36"/>
        <v/>
      </c>
    </row>
    <row r="546" spans="16:19" ht="15.6" x14ac:dyDescent="0.3">
      <c r="P546">
        <f t="shared" si="37"/>
        <v>2.4199999999999728</v>
      </c>
      <c r="Q546">
        <f t="shared" si="35"/>
        <v>47.359999999999786</v>
      </c>
      <c r="R546" s="55">
        <f t="shared" si="38"/>
        <v>2.1340714899924187E-2</v>
      </c>
      <c r="S546" s="56" t="str">
        <f t="shared" si="36"/>
        <v/>
      </c>
    </row>
    <row r="547" spans="16:19" ht="15.6" x14ac:dyDescent="0.3">
      <c r="P547">
        <f t="shared" si="37"/>
        <v>2.4299999999999726</v>
      </c>
      <c r="Q547">
        <f t="shared" si="35"/>
        <v>47.439999999999785</v>
      </c>
      <c r="R547" s="55">
        <f t="shared" si="38"/>
        <v>2.0829426985093574E-2</v>
      </c>
      <c r="S547" s="56" t="str">
        <f t="shared" si="36"/>
        <v/>
      </c>
    </row>
    <row r="548" spans="16:19" ht="15.6" x14ac:dyDescent="0.3">
      <c r="P548">
        <f t="shared" si="37"/>
        <v>2.4399999999999724</v>
      </c>
      <c r="Q548">
        <f t="shared" si="35"/>
        <v>47.519999999999783</v>
      </c>
      <c r="R548" s="55">
        <f t="shared" si="38"/>
        <v>2.0328355738227201E-2</v>
      </c>
      <c r="S548" s="56" t="str">
        <f t="shared" si="36"/>
        <v/>
      </c>
    </row>
    <row r="549" spans="16:19" ht="15.6" x14ac:dyDescent="0.3">
      <c r="P549">
        <f t="shared" si="37"/>
        <v>2.4499999999999722</v>
      </c>
      <c r="Q549">
        <f t="shared" si="35"/>
        <v>47.599999999999781</v>
      </c>
      <c r="R549" s="55">
        <f t="shared" si="38"/>
        <v>1.9837354391796676E-2</v>
      </c>
      <c r="S549" s="56" t="str">
        <f t="shared" si="36"/>
        <v/>
      </c>
    </row>
    <row r="550" spans="16:19" ht="15.6" x14ac:dyDescent="0.3">
      <c r="P550">
        <f t="shared" si="37"/>
        <v>2.459999999999972</v>
      </c>
      <c r="Q550">
        <f t="shared" si="35"/>
        <v>47.679999999999779</v>
      </c>
      <c r="R550" s="55">
        <f t="shared" si="38"/>
        <v>1.9356276731738294E-2</v>
      </c>
      <c r="S550" s="56" t="str">
        <f t="shared" si="36"/>
        <v/>
      </c>
    </row>
    <row r="551" spans="16:19" ht="15.6" x14ac:dyDescent="0.3">
      <c r="P551">
        <f t="shared" si="37"/>
        <v>2.4699999999999718</v>
      </c>
      <c r="Q551">
        <f t="shared" si="35"/>
        <v>47.759999999999778</v>
      </c>
      <c r="R551" s="55">
        <f t="shared" si="38"/>
        <v>1.8884977141857488E-2</v>
      </c>
      <c r="S551" s="56" t="str">
        <f t="shared" si="36"/>
        <v/>
      </c>
    </row>
    <row r="552" spans="16:19" ht="15.6" x14ac:dyDescent="0.3">
      <c r="P552">
        <f t="shared" si="37"/>
        <v>2.4799999999999716</v>
      </c>
      <c r="Q552">
        <f t="shared" si="35"/>
        <v>47.839999999999776</v>
      </c>
      <c r="R552" s="55">
        <f t="shared" si="38"/>
        <v>1.8423310646863349E-2</v>
      </c>
      <c r="S552" s="56" t="str">
        <f t="shared" si="36"/>
        <v/>
      </c>
    </row>
    <row r="553" spans="16:19" ht="15.6" x14ac:dyDescent="0.3">
      <c r="P553">
        <f t="shared" si="37"/>
        <v>2.4899999999999713</v>
      </c>
      <c r="Q553">
        <f t="shared" si="35"/>
        <v>47.919999999999774</v>
      </c>
      <c r="R553" s="55">
        <f t="shared" si="38"/>
        <v>1.7971132954040923E-2</v>
      </c>
      <c r="S553" s="56" t="str">
        <f t="shared" si="36"/>
        <v/>
      </c>
    </row>
    <row r="554" spans="16:19" ht="15.6" x14ac:dyDescent="0.3">
      <c r="P554">
        <f t="shared" si="37"/>
        <v>2.4999999999999711</v>
      </c>
      <c r="Q554">
        <f t="shared" si="35"/>
        <v>47.999999999999773</v>
      </c>
      <c r="R554" s="55">
        <f t="shared" si="38"/>
        <v>1.75283004935698E-2</v>
      </c>
      <c r="S554" s="56" t="str">
        <f t="shared" si="36"/>
        <v/>
      </c>
    </row>
    <row r="555" spans="16:19" ht="15.6" x14ac:dyDescent="0.3">
      <c r="P555">
        <f t="shared" si="37"/>
        <v>2.5099999999999709</v>
      </c>
      <c r="Q555">
        <f t="shared" si="35"/>
        <v>48.079999999999771</v>
      </c>
      <c r="R555" s="55">
        <f t="shared" si="38"/>
        <v>1.7094670457498191E-2</v>
      </c>
      <c r="S555" s="56" t="str">
        <f t="shared" si="36"/>
        <v/>
      </c>
    </row>
    <row r="556" spans="16:19" ht="15.6" x14ac:dyDescent="0.3">
      <c r="P556">
        <f t="shared" si="37"/>
        <v>2.5199999999999707</v>
      </c>
      <c r="Q556">
        <f t="shared" si="35"/>
        <v>48.159999999999769</v>
      </c>
      <c r="R556" s="55">
        <f t="shared" si="38"/>
        <v>1.6670100837382296E-2</v>
      </c>
      <c r="S556" s="56" t="str">
        <f t="shared" si="36"/>
        <v/>
      </c>
    </row>
    <row r="557" spans="16:19" ht="15.6" x14ac:dyDescent="0.3">
      <c r="P557">
        <f t="shared" si="37"/>
        <v>2.5299999999999705</v>
      </c>
      <c r="Q557">
        <f t="shared" si="35"/>
        <v>48.239999999999768</v>
      </c>
      <c r="R557" s="55">
        <f t="shared" si="38"/>
        <v>1.6254450460601713E-2</v>
      </c>
      <c r="S557" s="56" t="str">
        <f t="shared" si="36"/>
        <v/>
      </c>
    </row>
    <row r="558" spans="16:19" ht="15.6" x14ac:dyDescent="0.3">
      <c r="P558">
        <f t="shared" si="37"/>
        <v>2.5399999999999703</v>
      </c>
      <c r="Q558">
        <f t="shared" si="35"/>
        <v>48.319999999999766</v>
      </c>
      <c r="R558" s="55">
        <f t="shared" si="38"/>
        <v>1.5847579025362015E-2</v>
      </c>
      <c r="S558" s="56" t="str">
        <f t="shared" si="36"/>
        <v/>
      </c>
    </row>
    <row r="559" spans="16:19" ht="15.6" x14ac:dyDescent="0.3">
      <c r="P559">
        <f t="shared" si="37"/>
        <v>2.5499999999999701</v>
      </c>
      <c r="Q559">
        <f t="shared" si="35"/>
        <v>48.399999999999764</v>
      </c>
      <c r="R559" s="55">
        <f t="shared" si="38"/>
        <v>1.5449347134396347E-2</v>
      </c>
      <c r="S559" s="56" t="str">
        <f t="shared" si="36"/>
        <v/>
      </c>
    </row>
    <row r="560" spans="16:19" ht="15.6" x14ac:dyDescent="0.3">
      <c r="P560">
        <f t="shared" si="37"/>
        <v>2.5599999999999699</v>
      </c>
      <c r="Q560">
        <f t="shared" si="35"/>
        <v>48.479999999999762</v>
      </c>
      <c r="R560" s="55">
        <f t="shared" si="38"/>
        <v>1.5059616327378615E-2</v>
      </c>
      <c r="S560" s="56" t="str">
        <f t="shared" si="36"/>
        <v/>
      </c>
    </row>
    <row r="561" spans="16:19" ht="15.6" x14ac:dyDescent="0.3">
      <c r="P561">
        <f t="shared" si="37"/>
        <v>2.5699999999999696</v>
      </c>
      <c r="Q561">
        <f t="shared" si="35"/>
        <v>48.559999999999761</v>
      </c>
      <c r="R561" s="55">
        <f t="shared" si="38"/>
        <v>1.4678249112061179E-2</v>
      </c>
      <c r="S561" s="56" t="str">
        <f t="shared" si="36"/>
        <v/>
      </c>
    </row>
    <row r="562" spans="16:19" ht="15.6" x14ac:dyDescent="0.3">
      <c r="P562">
        <f t="shared" si="37"/>
        <v>2.5799999999999694</v>
      </c>
      <c r="Q562">
        <f t="shared" si="35"/>
        <v>48.639999999999759</v>
      </c>
      <c r="R562" s="55">
        <f t="shared" si="38"/>
        <v>1.4305108994150819E-2</v>
      </c>
      <c r="S562" s="56" t="str">
        <f t="shared" si="36"/>
        <v/>
      </c>
    </row>
    <row r="563" spans="16:19" ht="15.6" x14ac:dyDescent="0.3">
      <c r="P563">
        <f t="shared" si="37"/>
        <v>2.5899999999999692</v>
      </c>
      <c r="Q563">
        <f t="shared" si="35"/>
        <v>48.719999999999757</v>
      </c>
      <c r="R563" s="55">
        <f t="shared" si="38"/>
        <v>1.3940060505936927E-2</v>
      </c>
      <c r="S563" s="56" t="str">
        <f t="shared" si="36"/>
        <v/>
      </c>
    </row>
    <row r="564" spans="16:19" ht="15.6" x14ac:dyDescent="0.3">
      <c r="P564">
        <f t="shared" si="37"/>
        <v>2.599999999999969</v>
      </c>
      <c r="Q564">
        <f t="shared" si="35"/>
        <v>48.799999999999756</v>
      </c>
      <c r="R564" s="55">
        <f t="shared" si="38"/>
        <v>1.3582969233686713E-2</v>
      </c>
      <c r="S564" s="56" t="str">
        <f t="shared" si="36"/>
        <v/>
      </c>
    </row>
    <row r="565" spans="16:19" ht="15.6" x14ac:dyDescent="0.3">
      <c r="P565">
        <f t="shared" si="37"/>
        <v>2.6099999999999688</v>
      </c>
      <c r="Q565">
        <f t="shared" si="35"/>
        <v>48.879999999999754</v>
      </c>
      <c r="R565" s="55">
        <f t="shared" si="38"/>
        <v>1.3233701843822443E-2</v>
      </c>
      <c r="S565" s="56" t="str">
        <f t="shared" si="36"/>
        <v/>
      </c>
    </row>
    <row r="566" spans="16:19" ht="15.6" x14ac:dyDescent="0.3">
      <c r="P566">
        <f t="shared" si="37"/>
        <v>2.6199999999999686</v>
      </c>
      <c r="Q566">
        <f t="shared" si="35"/>
        <v>48.959999999999752</v>
      </c>
      <c r="R566" s="55">
        <f t="shared" si="38"/>
        <v>1.2892126107896369E-2</v>
      </c>
      <c r="S566" s="56" t="str">
        <f t="shared" si="36"/>
        <v/>
      </c>
    </row>
    <row r="567" spans="16:19" ht="15.6" x14ac:dyDescent="0.3">
      <c r="P567">
        <f t="shared" si="37"/>
        <v>2.6299999999999684</v>
      </c>
      <c r="Q567">
        <f t="shared" si="35"/>
        <v>49.03999999999975</v>
      </c>
      <c r="R567" s="55">
        <f t="shared" si="38"/>
        <v>1.255811092637925E-2</v>
      </c>
      <c r="S567" s="56" t="str">
        <f t="shared" si="36"/>
        <v/>
      </c>
    </row>
    <row r="568" spans="16:19" ht="15.6" x14ac:dyDescent="0.3">
      <c r="P568">
        <f t="shared" si="37"/>
        <v>2.6399999999999681</v>
      </c>
      <c r="Q568">
        <f t="shared" si="35"/>
        <v>49.119999999999749</v>
      </c>
      <c r="R568" s="55">
        <f t="shared" si="38"/>
        <v>1.2231526351279002E-2</v>
      </c>
      <c r="S568" s="56" t="str">
        <f t="shared" si="36"/>
        <v/>
      </c>
    </row>
    <row r="569" spans="16:19" ht="15.6" x14ac:dyDescent="0.3">
      <c r="P569">
        <f t="shared" si="37"/>
        <v>2.6499999999999679</v>
      </c>
      <c r="Q569">
        <f t="shared" si="35"/>
        <v>49.199999999999747</v>
      </c>
      <c r="R569" s="55">
        <f t="shared" si="38"/>
        <v>1.1912243607606189E-2</v>
      </c>
      <c r="S569" s="56" t="str">
        <f t="shared" si="36"/>
        <v/>
      </c>
    </row>
    <row r="570" spans="16:19" ht="15.6" x14ac:dyDescent="0.3">
      <c r="P570">
        <f t="shared" si="37"/>
        <v>2.6599999999999677</v>
      </c>
      <c r="Q570">
        <f t="shared" si="35"/>
        <v>49.279999999999745</v>
      </c>
      <c r="R570" s="55">
        <f t="shared" si="38"/>
        <v>1.160013511370356E-2</v>
      </c>
      <c r="S570" s="56" t="str">
        <f t="shared" si="36"/>
        <v/>
      </c>
    </row>
    <row r="571" spans="16:19" ht="15.6" x14ac:dyDescent="0.3">
      <c r="P571">
        <f t="shared" si="37"/>
        <v>2.6699999999999675</v>
      </c>
      <c r="Q571">
        <f t="shared" si="35"/>
        <v>49.359999999999744</v>
      </c>
      <c r="R571" s="55">
        <f t="shared" si="38"/>
        <v>1.1295074500457114E-2</v>
      </c>
      <c r="S571" s="56" t="str">
        <f t="shared" si="36"/>
        <v/>
      </c>
    </row>
    <row r="572" spans="16:19" ht="15.6" x14ac:dyDescent="0.3">
      <c r="P572">
        <f t="shared" si="37"/>
        <v>2.6799999999999673</v>
      </c>
      <c r="Q572">
        <f t="shared" si="35"/>
        <v>49.439999999999742</v>
      </c>
      <c r="R572" s="55">
        <f t="shared" si="38"/>
        <v>1.0996936629406543E-2</v>
      </c>
      <c r="S572" s="56" t="str">
        <f t="shared" si="36"/>
        <v/>
      </c>
    </row>
    <row r="573" spans="16:19" ht="15.6" x14ac:dyDescent="0.3">
      <c r="P573">
        <f t="shared" si="37"/>
        <v>2.6899999999999671</v>
      </c>
      <c r="Q573">
        <f t="shared" si="35"/>
        <v>49.51999999999974</v>
      </c>
      <c r="R573" s="55">
        <f t="shared" si="38"/>
        <v>1.0705597609773132E-2</v>
      </c>
      <c r="S573" s="56" t="str">
        <f t="shared" si="36"/>
        <v/>
      </c>
    </row>
    <row r="574" spans="16:19" ht="15.6" x14ac:dyDescent="0.3">
      <c r="P574">
        <f t="shared" si="37"/>
        <v>2.6999999999999669</v>
      </c>
      <c r="Q574">
        <f t="shared" si="35"/>
        <v>49.599999999999739</v>
      </c>
      <c r="R574" s="55">
        <f t="shared" si="38"/>
        <v>1.0420934814423525E-2</v>
      </c>
      <c r="S574" s="56" t="str">
        <f t="shared" si="36"/>
        <v/>
      </c>
    </row>
    <row r="575" spans="16:19" ht="15.6" x14ac:dyDescent="0.3">
      <c r="P575">
        <f t="shared" si="37"/>
        <v>2.7099999999999667</v>
      </c>
      <c r="Q575">
        <f t="shared" si="35"/>
        <v>49.679999999999737</v>
      </c>
      <c r="R575" s="55">
        <f t="shared" si="38"/>
        <v>1.0142826894787996E-2</v>
      </c>
      <c r="S575" s="56" t="str">
        <f t="shared" si="36"/>
        <v/>
      </c>
    </row>
    <row r="576" spans="16:19" ht="15.6" x14ac:dyDescent="0.3">
      <c r="P576">
        <f t="shared" si="37"/>
        <v>2.7199999999999664</v>
      </c>
      <c r="Q576">
        <f t="shared" si="35"/>
        <v>49.759999999999735</v>
      </c>
      <c r="R576" s="55">
        <f t="shared" si="38"/>
        <v>9.8711537947520391E-3</v>
      </c>
      <c r="S576" s="56" t="str">
        <f t="shared" si="36"/>
        <v/>
      </c>
    </row>
    <row r="577" spans="16:19" ht="15.6" x14ac:dyDescent="0.3">
      <c r="P577">
        <f t="shared" si="37"/>
        <v>2.7299999999999662</v>
      </c>
      <c r="Q577">
        <f t="shared" si="35"/>
        <v>49.839999999999733</v>
      </c>
      <c r="R577" s="55">
        <f t="shared" si="38"/>
        <v>9.6057967635404702E-3</v>
      </c>
      <c r="S577" s="56" t="str">
        <f t="shared" si="36"/>
        <v/>
      </c>
    </row>
    <row r="578" spans="16:19" ht="15.6" x14ac:dyDescent="0.3">
      <c r="P578">
        <f t="shared" si="37"/>
        <v>2.739999999999966</v>
      </c>
      <c r="Q578">
        <f t="shared" si="35"/>
        <v>49.919999999999732</v>
      </c>
      <c r="R578" s="55">
        <f t="shared" si="38"/>
        <v>9.3466383676131595E-3</v>
      </c>
      <c r="S578" s="56" t="str">
        <f t="shared" si="36"/>
        <v/>
      </c>
    </row>
    <row r="579" spans="16:19" ht="15.6" x14ac:dyDescent="0.3">
      <c r="P579">
        <f t="shared" si="37"/>
        <v>2.7499999999999658</v>
      </c>
      <c r="Q579">
        <f t="shared" si="35"/>
        <v>49.99999999999973</v>
      </c>
      <c r="R579" s="55">
        <f t="shared" si="38"/>
        <v>9.0935625015919098E-3</v>
      </c>
      <c r="S579" s="56" t="str">
        <f t="shared" si="36"/>
        <v/>
      </c>
    </row>
    <row r="580" spans="16:19" ht="15.6" x14ac:dyDescent="0.3">
      <c r="P580">
        <f t="shared" si="37"/>
        <v>2.7599999999999656</v>
      </c>
      <c r="Q580">
        <f t="shared" si="35"/>
        <v>50.079999999999728</v>
      </c>
      <c r="R580" s="55">
        <f t="shared" si="38"/>
        <v>8.8464543982380642E-3</v>
      </c>
      <c r="S580" s="56" t="str">
        <f t="shared" si="36"/>
        <v/>
      </c>
    </row>
    <row r="581" spans="16:19" ht="15.6" x14ac:dyDescent="0.3">
      <c r="P581">
        <f t="shared" si="37"/>
        <v>2.7699999999999654</v>
      </c>
      <c r="Q581">
        <f t="shared" ref="Q581:Q604" si="39">P581*$R$1+$Q$1</f>
        <v>50.159999999999727</v>
      </c>
      <c r="R581" s="55">
        <f t="shared" si="38"/>
        <v>8.6052006375004989E-3</v>
      </c>
      <c r="S581" s="56" t="str">
        <f t="shared" ref="S581:S604" si="40">IF(AND(Q581&gt;=$S$2,Q581&lt;=$T$2),R581,"")</f>
        <v/>
      </c>
    </row>
    <row r="582" spans="16:19" ht="15.6" x14ac:dyDescent="0.3">
      <c r="P582">
        <f t="shared" ref="P582:P604" si="41">P581+0.01</f>
        <v>2.7799999999999652</v>
      </c>
      <c r="Q582">
        <f t="shared" si="39"/>
        <v>50.239999999999725</v>
      </c>
      <c r="R582" s="55">
        <f t="shared" ref="R582:R604" si="42">_xlfn.NORM.S.DIST(P582,0)</f>
        <v>8.3696891546538397E-3</v>
      </c>
      <c r="S582" s="56" t="str">
        <f t="shared" si="40"/>
        <v/>
      </c>
    </row>
    <row r="583" spans="16:19" ht="15.6" x14ac:dyDescent="0.3">
      <c r="P583">
        <f t="shared" si="41"/>
        <v>2.789999999999965</v>
      </c>
      <c r="Q583">
        <f t="shared" si="39"/>
        <v>50.319999999999723</v>
      </c>
      <c r="R583" s="55">
        <f t="shared" si="42"/>
        <v>8.1398092475468212E-3</v>
      </c>
      <c r="S583" s="56" t="str">
        <f t="shared" si="40"/>
        <v/>
      </c>
    </row>
    <row r="584" spans="16:19" ht="15.6" x14ac:dyDescent="0.3">
      <c r="P584">
        <f t="shared" si="41"/>
        <v>2.7999999999999647</v>
      </c>
      <c r="Q584">
        <f t="shared" si="39"/>
        <v>50.399999999999721</v>
      </c>
      <c r="R584" s="55">
        <f t="shared" si="42"/>
        <v>7.915451582980744E-3</v>
      </c>
      <c r="S584" s="56" t="str">
        <f t="shared" si="40"/>
        <v/>
      </c>
    </row>
    <row r="585" spans="16:19" ht="15.6" x14ac:dyDescent="0.3">
      <c r="P585">
        <f t="shared" si="41"/>
        <v>2.8099999999999645</v>
      </c>
      <c r="Q585">
        <f t="shared" si="39"/>
        <v>50.47999999999972</v>
      </c>
      <c r="R585" s="55">
        <f t="shared" si="42"/>
        <v>7.6965082022380912E-3</v>
      </c>
      <c r="S585" s="56" t="str">
        <f t="shared" si="40"/>
        <v/>
      </c>
    </row>
    <row r="586" spans="16:19" ht="15.6" x14ac:dyDescent="0.3">
      <c r="P586">
        <f t="shared" si="41"/>
        <v>2.8199999999999643</v>
      </c>
      <c r="Q586">
        <f t="shared" si="39"/>
        <v>50.559999999999718</v>
      </c>
      <c r="R586" s="55">
        <f t="shared" si="42"/>
        <v>7.4828725257813141E-3</v>
      </c>
      <c r="S586" s="56" t="str">
        <f t="shared" si="40"/>
        <v/>
      </c>
    </row>
    <row r="587" spans="16:19" ht="15.6" x14ac:dyDescent="0.3">
      <c r="P587">
        <f t="shared" si="41"/>
        <v>2.8299999999999641</v>
      </c>
      <c r="Q587">
        <f t="shared" si="39"/>
        <v>50.639999999999716</v>
      </c>
      <c r="R587" s="55">
        <f t="shared" si="42"/>
        <v>7.2744393571419598E-3</v>
      </c>
      <c r="S587" s="56" t="str">
        <f t="shared" si="40"/>
        <v/>
      </c>
    </row>
    <row r="588" spans="16:19" ht="15.6" x14ac:dyDescent="0.3">
      <c r="P588">
        <f t="shared" si="41"/>
        <v>2.8399999999999639</v>
      </c>
      <c r="Q588">
        <f t="shared" si="39"/>
        <v>50.719999999999715</v>
      </c>
      <c r="R588" s="55">
        <f t="shared" si="42"/>
        <v>7.0711048860201712E-3</v>
      </c>
      <c r="S588" s="56" t="str">
        <f t="shared" si="40"/>
        <v/>
      </c>
    </row>
    <row r="589" spans="16:19" ht="15.6" x14ac:dyDescent="0.3">
      <c r="P589">
        <f t="shared" si="41"/>
        <v>2.8499999999999637</v>
      </c>
      <c r="Q589">
        <f t="shared" si="39"/>
        <v>50.799999999999713</v>
      </c>
      <c r="R589" s="55">
        <f t="shared" si="42"/>
        <v>6.872766690614685E-3</v>
      </c>
      <c r="S589" s="56" t="str">
        <f t="shared" si="40"/>
        <v/>
      </c>
    </row>
    <row r="590" spans="16:19" ht="15.6" x14ac:dyDescent="0.3">
      <c r="P590">
        <f t="shared" si="41"/>
        <v>2.8599999999999635</v>
      </c>
      <c r="Q590">
        <f t="shared" si="39"/>
        <v>50.879999999999711</v>
      </c>
      <c r="R590" s="55">
        <f t="shared" si="42"/>
        <v>6.6793237392033149E-3</v>
      </c>
      <c r="S590" s="56" t="str">
        <f t="shared" si="40"/>
        <v/>
      </c>
    </row>
    <row r="591" spans="16:19" ht="15.6" x14ac:dyDescent="0.3">
      <c r="P591">
        <f t="shared" si="41"/>
        <v>2.8699999999999632</v>
      </c>
      <c r="Q591">
        <f t="shared" si="39"/>
        <v>50.95999999999971</v>
      </c>
      <c r="R591" s="55">
        <f t="shared" si="42"/>
        <v>6.4906763909940495E-3</v>
      </c>
      <c r="S591" s="56" t="str">
        <f t="shared" si="40"/>
        <v/>
      </c>
    </row>
    <row r="592" spans="16:19" ht="15.6" x14ac:dyDescent="0.3">
      <c r="P592">
        <f t="shared" si="41"/>
        <v>2.879999999999963</v>
      </c>
      <c r="Q592">
        <f t="shared" si="39"/>
        <v>51.039999999999708</v>
      </c>
      <c r="R592" s="55">
        <f t="shared" si="42"/>
        <v>6.3067263962665997E-3</v>
      </c>
      <c r="S592" s="56" t="str">
        <f t="shared" si="40"/>
        <v/>
      </c>
    </row>
    <row r="593" spans="16:19" ht="15.6" x14ac:dyDescent="0.3">
      <c r="P593">
        <f t="shared" si="41"/>
        <v>2.8899999999999628</v>
      </c>
      <c r="Q593">
        <f t="shared" si="39"/>
        <v>51.119999999999706</v>
      </c>
      <c r="R593" s="55">
        <f t="shared" si="42"/>
        <v>6.1273768958243465E-3</v>
      </c>
      <c r="S593" s="56" t="str">
        <f t="shared" si="40"/>
        <v/>
      </c>
    </row>
    <row r="594" spans="16:19" ht="15.6" x14ac:dyDescent="0.3">
      <c r="P594">
        <f t="shared" si="41"/>
        <v>2.8999999999999626</v>
      </c>
      <c r="Q594">
        <f t="shared" si="39"/>
        <v>51.199999999999704</v>
      </c>
      <c r="R594" s="55">
        <f t="shared" si="42"/>
        <v>5.9525324197764991E-3</v>
      </c>
      <c r="S594" s="56" t="str">
        <f t="shared" si="40"/>
        <v/>
      </c>
    </row>
    <row r="595" spans="16:19" ht="15.6" x14ac:dyDescent="0.3">
      <c r="P595">
        <f t="shared" si="41"/>
        <v>2.9099999999999624</v>
      </c>
      <c r="Q595">
        <f t="shared" si="39"/>
        <v>51.279999999999703</v>
      </c>
      <c r="R595" s="55">
        <f t="shared" si="42"/>
        <v>5.7820988856701096E-3</v>
      </c>
      <c r="S595" s="56" t="str">
        <f t="shared" si="40"/>
        <v/>
      </c>
    </row>
    <row r="596" spans="16:19" ht="15.6" x14ac:dyDescent="0.3">
      <c r="P596">
        <f t="shared" si="41"/>
        <v>2.9199999999999622</v>
      </c>
      <c r="Q596">
        <f t="shared" si="39"/>
        <v>51.359999999999701</v>
      </c>
      <c r="R596" s="55">
        <f t="shared" si="42"/>
        <v>5.6159835959915874E-3</v>
      </c>
      <c r="S596" s="56" t="str">
        <f t="shared" si="40"/>
        <v/>
      </c>
    </row>
    <row r="597" spans="16:19" ht="15.6" x14ac:dyDescent="0.3">
      <c r="P597">
        <f t="shared" si="41"/>
        <v>2.929999999999962</v>
      </c>
      <c r="Q597">
        <f t="shared" si="39"/>
        <v>51.439999999999699</v>
      </c>
      <c r="R597" s="55">
        <f t="shared" si="42"/>
        <v>5.454095235057156E-3</v>
      </c>
      <c r="S597" s="56" t="str">
        <f t="shared" si="40"/>
        <v/>
      </c>
    </row>
    <row r="598" spans="16:19" ht="15.6" x14ac:dyDescent="0.3">
      <c r="P598">
        <f t="shared" si="41"/>
        <v>2.9399999999999618</v>
      </c>
      <c r="Q598">
        <f t="shared" si="39"/>
        <v>51.519999999999698</v>
      </c>
      <c r="R598" s="55">
        <f t="shared" si="42"/>
        <v>5.2963438653116125E-3</v>
      </c>
      <c r="S598" s="56" t="str">
        <f t="shared" si="40"/>
        <v/>
      </c>
    </row>
    <row r="599" spans="16:19" ht="15.6" x14ac:dyDescent="0.3">
      <c r="P599">
        <f t="shared" si="41"/>
        <v>2.9499999999999615</v>
      </c>
      <c r="Q599">
        <f t="shared" si="39"/>
        <v>51.599999999999696</v>
      </c>
      <c r="R599" s="55">
        <f t="shared" si="42"/>
        <v>5.142640923054523E-3</v>
      </c>
      <c r="S599" s="56" t="str">
        <f t="shared" si="40"/>
        <v/>
      </c>
    </row>
    <row r="600" spans="16:19" ht="15.6" x14ac:dyDescent="0.3">
      <c r="P600">
        <f t="shared" si="41"/>
        <v>2.9599999999999613</v>
      </c>
      <c r="Q600">
        <f t="shared" si="39"/>
        <v>51.679999999999694</v>
      </c>
      <c r="R600" s="55">
        <f t="shared" si="42"/>
        <v>4.9928992136129479E-3</v>
      </c>
      <c r="S600" s="56" t="str">
        <f t="shared" si="40"/>
        <v/>
      </c>
    </row>
    <row r="601" spans="16:19" ht="15.6" x14ac:dyDescent="0.3">
      <c r="P601">
        <f t="shared" si="41"/>
        <v>2.9699999999999611</v>
      </c>
      <c r="Q601">
        <f t="shared" si="39"/>
        <v>51.759999999999692</v>
      </c>
      <c r="R601" s="55">
        <f t="shared" si="42"/>
        <v>4.8470329059795087E-3</v>
      </c>
      <c r="S601" s="56" t="str">
        <f t="shared" si="40"/>
        <v/>
      </c>
    </row>
    <row r="602" spans="16:19" ht="15.6" x14ac:dyDescent="0.3">
      <c r="P602">
        <f t="shared" si="41"/>
        <v>2.9799999999999609</v>
      </c>
      <c r="Q602">
        <f t="shared" si="39"/>
        <v>51.839999999999691</v>
      </c>
      <c r="R602" s="55">
        <f t="shared" si="42"/>
        <v>4.7049575269345265E-3</v>
      </c>
      <c r="S602" s="56" t="str">
        <f t="shared" si="40"/>
        <v/>
      </c>
    </row>
    <row r="603" spans="16:19" ht="15.6" x14ac:dyDescent="0.3">
      <c r="P603">
        <f t="shared" si="41"/>
        <v>2.9899999999999607</v>
      </c>
      <c r="Q603">
        <f t="shared" si="39"/>
        <v>51.919999999999689</v>
      </c>
      <c r="R603" s="55">
        <f t="shared" si="42"/>
        <v>4.5665899546706848E-3</v>
      </c>
      <c r="S603" s="56" t="str">
        <f t="shared" si="40"/>
        <v/>
      </c>
    </row>
    <row r="604" spans="16:19" ht="15.6" x14ac:dyDescent="0.3">
      <c r="P604">
        <f t="shared" si="41"/>
        <v>2.9999999999999605</v>
      </c>
      <c r="Q604">
        <f t="shared" si="39"/>
        <v>51.999999999999687</v>
      </c>
      <c r="R604" s="55">
        <f t="shared" si="42"/>
        <v>4.4318484119385349E-3</v>
      </c>
      <c r="S604" s="56" t="str">
        <f t="shared" si="40"/>
        <v/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G25" sqref="G25"/>
    </sheetView>
  </sheetViews>
  <sheetFormatPr defaultColWidth="9.109375" defaultRowHeight="14.4" x14ac:dyDescent="0.3"/>
  <cols>
    <col min="1" max="1" width="9.109375" style="14" customWidth="1"/>
    <col min="2" max="9" width="9.109375" style="14"/>
    <col min="10" max="10" width="15" style="14" customWidth="1"/>
    <col min="11" max="16384" width="9.109375" style="14"/>
  </cols>
  <sheetData>
    <row r="1" spans="1:8" x14ac:dyDescent="0.3">
      <c r="A1" s="14" t="s">
        <v>88</v>
      </c>
    </row>
    <row r="2" spans="1:8" x14ac:dyDescent="0.3">
      <c r="A2" s="59">
        <v>0.1</v>
      </c>
      <c r="B2" s="14" t="s">
        <v>87</v>
      </c>
    </row>
    <row r="3" spans="1:8" x14ac:dyDescent="0.3">
      <c r="A3" s="59">
        <v>0.1</v>
      </c>
      <c r="B3" s="14" t="s">
        <v>86</v>
      </c>
    </row>
    <row r="4" spans="1:8" x14ac:dyDescent="0.3">
      <c r="A4" s="14" t="s">
        <v>85</v>
      </c>
      <c r="E4" s="44">
        <v>80</v>
      </c>
      <c r="F4" s="14" t="s">
        <v>84</v>
      </c>
    </row>
    <row r="5" spans="1:8" x14ac:dyDescent="0.3">
      <c r="A5" s="14" t="s">
        <v>83</v>
      </c>
    </row>
    <row r="7" spans="1:8" x14ac:dyDescent="0.3">
      <c r="A7" s="14">
        <f>_xlfn.NORM.S.INV(A2)</f>
        <v>-1.2815515655446006</v>
      </c>
      <c r="B7" s="59">
        <f>1-A3</f>
        <v>0.9</v>
      </c>
      <c r="C7" s="14">
        <f>_xlfn.NORM.S.INV(B7)</f>
        <v>1.2815515655446006</v>
      </c>
      <c r="D7" s="14">
        <f>C7-A7</f>
        <v>2.5631031310892012</v>
      </c>
      <c r="E7" s="14">
        <f>E4/D7</f>
        <v>31.21216584289516</v>
      </c>
      <c r="F7" s="47">
        <f>ROUND(E7,2)</f>
        <v>31.21</v>
      </c>
    </row>
    <row r="9" spans="1:8" x14ac:dyDescent="0.3">
      <c r="A9" s="14" t="s">
        <v>82</v>
      </c>
      <c r="C9" s="59">
        <v>0.2</v>
      </c>
      <c r="D9" s="14" t="s">
        <v>81</v>
      </c>
      <c r="H9" s="14">
        <v>100</v>
      </c>
    </row>
    <row r="10" spans="1:8" x14ac:dyDescent="0.3">
      <c r="A10" s="14" t="s">
        <v>80</v>
      </c>
    </row>
    <row r="12" spans="1:8" x14ac:dyDescent="0.3">
      <c r="A12" s="59">
        <f>1-C9</f>
        <v>0.8</v>
      </c>
      <c r="B12" s="14">
        <f>_xlfn.NORM.S.INV(A12)</f>
        <v>0.84162123357291474</v>
      </c>
      <c r="C12" s="14">
        <f>B12*E7</f>
        <v>26.26882151917982</v>
      </c>
      <c r="D12" s="14">
        <f>H9-C12</f>
        <v>73.731178480820176</v>
      </c>
      <c r="E12" s="47">
        <f>ROUND(D12,2)</f>
        <v>73.73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0.UvsNvsE</vt:lpstr>
      <vt:lpstr>1.Z-Values</vt:lpstr>
      <vt:lpstr>2.ACCRec</vt:lpstr>
      <vt:lpstr>3.AAA</vt:lpstr>
      <vt:lpstr>4.Apple</vt:lpstr>
      <vt:lpstr>5.Hospital</vt:lpstr>
      <vt:lpstr>6.NotEasy</vt:lpstr>
      <vt:lpstr>AppleN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2015-10-27T23:15:32Z</dcterms:created>
  <dcterms:modified xsi:type="dcterms:W3CDTF">2018-09-19T02:22:59Z</dcterms:modified>
</cp:coreProperties>
</file>