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W:\public_html\CourseBase\Probability\S-4-Uniform\"/>
    </mc:Choice>
  </mc:AlternateContent>
  <xr:revisionPtr revIDLastSave="0" documentId="13_ncr:1_{FAEADD37-7A92-4812-8A00-F004A804CED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5.Uni1Curve" sheetId="3" r:id="rId1"/>
  </sheets>
  <externalReferences>
    <externalReference r:id="rId2"/>
    <externalReference r:id="rId3"/>
  </externalReferences>
  <definedNames>
    <definedName name="FofX" localSheetId="0">OFFSET('[1]B(3)'!$B$6,0,0,'[1]B(3)'!$B$1+1,1)</definedName>
    <definedName name="FofX">OFFSET([2]B!$B$8,0,0,[2]B!$B$1+1,1)</definedName>
    <definedName name="FofX1">OFFSET([2]Normal!$B$12,[2]Normal!$B$8,0,[2]Normal!$B$9-[2]Normal!$B$8+1,1)</definedName>
    <definedName name="FofX2">OFFSET([2]Normal!$C$12,[2]Normal!$B$8,0,[2]Normal!$B$9-[2]Normal!$B$8+1,1)</definedName>
    <definedName name="solver_adj" localSheetId="0" hidden="1">'5.Uni1Curve'!$N$19</definedName>
    <definedName name="solver_cvg" localSheetId="0" hidden="1">0.0001</definedName>
    <definedName name="solver_drv" localSheetId="0" hidden="1">1</definedName>
    <definedName name="solver_eng" localSheetId="0" hidden="1">1</definedName>
    <definedName name="solver_est" localSheetId="0" hidden="1">1</definedName>
    <definedName name="solver_itr" localSheetId="0" hidden="1">2147483647</definedName>
    <definedName name="solver_mip" localSheetId="0" hidden="1">2147483647</definedName>
    <definedName name="solver_mni" localSheetId="0" hidden="1">30</definedName>
    <definedName name="solver_mrt" localSheetId="0" hidden="1">0.075</definedName>
    <definedName name="solver_msl" localSheetId="0" hidden="1">2</definedName>
    <definedName name="solver_neg" localSheetId="0" hidden="1">1</definedName>
    <definedName name="solver_nod" localSheetId="0" hidden="1">2147483647</definedName>
    <definedName name="solver_num" localSheetId="0" hidden="1">0</definedName>
    <definedName name="solver_nwt" localSheetId="0" hidden="1">1</definedName>
    <definedName name="solver_opt" localSheetId="0" hidden="1">'5.Uni1Curve'!$N$22</definedName>
    <definedName name="solver_pre" localSheetId="0" hidden="1">0.000001</definedName>
    <definedName name="solver_rbv" localSheetId="0" hidden="1">1</definedName>
    <definedName name="solver_rlx" localSheetId="0" hidden="1">2</definedName>
    <definedName name="solver_rsd" localSheetId="0" hidden="1">0</definedName>
    <definedName name="solver_scl" localSheetId="0" hidden="1">1</definedName>
    <definedName name="solver_sho" localSheetId="0" hidden="1">2</definedName>
    <definedName name="solver_ssz" localSheetId="0" hidden="1">100</definedName>
    <definedName name="solver_tim" localSheetId="0" hidden="1">2147483647</definedName>
    <definedName name="solver_tol" localSheetId="0" hidden="1">0.01</definedName>
    <definedName name="solver_typ" localSheetId="0" hidden="1">1</definedName>
    <definedName name="solver_val" localSheetId="0" hidden="1">0</definedName>
    <definedName name="solver_ver" localSheetId="0" hidden="1">3</definedName>
    <definedName name="X" localSheetId="0">OFFSET('[1]B(3)'!$A$6,0,0,'[1]B(3)'!$B$1+1,1)</definedName>
    <definedName name="x">OFFSET([2]Normal!$A$12,[2]Normal!$B$8,0,[2]Normal!$B$9-[2]Normal!$B$8+1,1)</definedName>
    <definedName name="Xbinomial">OFFSET([2]B!$A$9,0,0,[2]B!$B$1+1,1)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6" i="3" l="1"/>
  <c r="N19" i="3" s="1"/>
  <c r="C10" i="3"/>
  <c r="C8" i="3"/>
  <c r="F7" i="3"/>
  <c r="J6" i="3"/>
  <c r="J5" i="3"/>
  <c r="F5" i="3"/>
  <c r="G3" i="3"/>
  <c r="H2" i="3"/>
  <c r="D2" i="3"/>
  <c r="G4" i="3" s="1"/>
  <c r="M2" i="3" l="1"/>
  <c r="M9" i="3" s="1"/>
  <c r="M6" i="3"/>
  <c r="M7" i="3"/>
  <c r="M5" i="3"/>
  <c r="N20" i="3"/>
  <c r="S6" i="3" l="1"/>
  <c r="S3" i="3"/>
  <c r="M3" i="3"/>
  <c r="M10" i="3" s="1"/>
  <c r="N21" i="3"/>
  <c r="N22" i="3" s="1"/>
  <c r="S2" i="3"/>
  <c r="S7" i="3"/>
  <c r="S4" i="3"/>
  <c r="S1" i="3"/>
  <c r="S5" i="3"/>
  <c r="M4" i="3"/>
</calcChain>
</file>

<file path=xl/sharedStrings.xml><?xml version="1.0" encoding="utf-8"?>
<sst xmlns="http://schemas.openxmlformats.org/spreadsheetml/2006/main" count="66" uniqueCount="38">
  <si>
    <t xml:space="preserve">A uniform distrubution is in the range of </t>
  </si>
  <si>
    <t>and</t>
  </si>
  <si>
    <t>.</t>
  </si>
  <si>
    <t>a)</t>
  </si>
  <si>
    <t xml:space="preserve">What is f(x) for </t>
  </si>
  <si>
    <t>&lt;=</t>
  </si>
  <si>
    <t>x</t>
  </si>
  <si>
    <t>b)</t>
  </si>
  <si>
    <t>what is the probability of x</t>
  </si>
  <si>
    <t>c)</t>
  </si>
  <si>
    <t>&gt;=</t>
  </si>
  <si>
    <t>d)</t>
  </si>
  <si>
    <t xml:space="preserve">what is the probability of </t>
  </si>
  <si>
    <t>e)</t>
  </si>
  <si>
    <t>f)</t>
  </si>
  <si>
    <t xml:space="preserve">g) </t>
  </si>
  <si>
    <t>The top</t>
  </si>
  <si>
    <t>g)</t>
  </si>
  <si>
    <t>h)</t>
  </si>
  <si>
    <t xml:space="preserve">The bottm </t>
  </si>
  <si>
    <t>i)</t>
  </si>
  <si>
    <t xml:space="preserve">Draw the distribution graph when </t>
  </si>
  <si>
    <t>j)</t>
  </si>
  <si>
    <t>Suppose this is the probability distribution of the sales price of</t>
  </si>
  <si>
    <t xml:space="preserve"> a peice of antique in thousand dollars.  What price (in </t>
  </si>
  <si>
    <t xml:space="preserve">thousand dollars) do you offer to maximize the probability </t>
  </si>
  <si>
    <t xml:space="preserve"> of getting this antique.</t>
  </si>
  <si>
    <t>k)</t>
  </si>
  <si>
    <t xml:space="preserve">Supose you want to sell this piece and you have a customer who </t>
  </si>
  <si>
    <t>will pay</t>
  </si>
  <si>
    <t xml:space="preserve">thousand dollars for this piece. What price (in </t>
  </si>
  <si>
    <t>thosand dollars) do you offer to maximize your expected profit.</t>
  </si>
  <si>
    <t>Profit</t>
  </si>
  <si>
    <t>Probability</t>
  </si>
  <si>
    <t>Expected Profit</t>
  </si>
  <si>
    <t xml:space="preserve">of the observations are bounded down by </t>
  </si>
  <si>
    <t>what value?</t>
  </si>
  <si>
    <t xml:space="preserve">of the observations are bounded up by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</si>
</sst>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3" x14ac:knownFonts="1">
    <font>
      <sz val="11"/>
      <color theme="1"/>
      <name val="Calibri"/>
      <family val="2"/>
      <scheme val="minor"/>
    </font>
    <font>
      <sz val="12"/>
      <color theme="1"/>
      <name val="Book Antiqua"/>
      <family val="1"/>
    </font>
    <font>
      <sz val="11"/>
      <color theme="1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2" fontId="0" fillId="0" borderId="0" xfId="0" applyNumberFormat="1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64" fontId="1" fillId="2" borderId="1" xfId="0" applyNumberFormat="1" applyFont="1" applyFill="1" applyBorder="1" applyAlignment="1">
      <alignment horizontal="center" vertical="center"/>
    </xf>
    <xf numFmtId="164" fontId="1" fillId="2" borderId="2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1" fontId="1" fillId="2" borderId="3" xfId="0" applyNumberFormat="1" applyFont="1" applyFill="1" applyBorder="1" applyAlignment="1">
      <alignment horizontal="center" vertical="center"/>
    </xf>
    <xf numFmtId="1" fontId="2" fillId="0" borderId="0" xfId="0" applyNumberFormat="1" applyFont="1"/>
    <xf numFmtId="164" fontId="1" fillId="2" borderId="3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Curve</a:t>
            </a:r>
            <a:r>
              <a:rPr lang="en-US" baseline="0"/>
              <a:t> </a:t>
            </a:r>
            <a:r>
              <a:rPr lang="en-US"/>
              <a:t>Without IF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'5.Uni1Curve'!$R$1:$R$7</c:f>
              <c:numCache>
                <c:formatCode>General</c:formatCode>
                <c:ptCount val="7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</c:numCache>
            </c:numRef>
          </c:xVal>
          <c:yVal>
            <c:numRef>
              <c:f>'5.Uni1Curve'!$S$1:$S$7</c:f>
              <c:numCache>
                <c:formatCode>General</c:formatCode>
                <c:ptCount val="7"/>
                <c:pt idx="0">
                  <c:v>0</c:v>
                </c:pt>
                <c:pt idx="1">
                  <c:v>1.1666666666666665</c:v>
                </c:pt>
                <c:pt idx="2">
                  <c:v>2</c:v>
                </c:pt>
                <c:pt idx="3">
                  <c:v>2.5</c:v>
                </c:pt>
                <c:pt idx="4">
                  <c:v>2.6666666666666665</c:v>
                </c:pt>
                <c:pt idx="5">
                  <c:v>2.5</c:v>
                </c:pt>
                <c:pt idx="6">
                  <c:v>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531-4F60-9F53-9A6DE3F2F0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4426328"/>
        <c:axId val="624426720"/>
      </c:scatterChart>
      <c:valAx>
        <c:axId val="6244263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4426720"/>
        <c:crosses val="autoZero"/>
        <c:crossBetween val="midCat"/>
      </c:valAx>
      <c:valAx>
        <c:axId val="6244267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442632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87939</xdr:colOff>
      <xdr:row>7</xdr:row>
      <xdr:rowOff>123825</xdr:rowOff>
    </xdr:from>
    <xdr:to>
      <xdr:col>33</xdr:col>
      <xdr:colOff>107211</xdr:colOff>
      <xdr:row>22</xdr:row>
      <xdr:rowOff>97244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a2035\AppData\Local\Temp\Busn210ch05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aa2035\AppData\Local\Temp\Busn210ch06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pics"/>
      <sheetName val="PD(1)"/>
      <sheetName val="PD(1)an"/>
      <sheetName val="PD(2)"/>
      <sheetName val="PD(2)an"/>
      <sheetName val="PD(3)"/>
      <sheetName val="PD(3)an"/>
      <sheetName val="EVSD(1)"/>
      <sheetName val="EVSD(1)an"/>
      <sheetName val="EVSD(2)"/>
      <sheetName val="EVSD(2)an"/>
      <sheetName val="EVSD(3)"/>
      <sheetName val="EVSD(3)an"/>
      <sheetName val="BDPD"/>
      <sheetName val="B(1)"/>
      <sheetName val="B(1)an"/>
      <sheetName val="B(2)"/>
      <sheetName val="B(2an)"/>
      <sheetName val="B(2.5)"/>
      <sheetName val="B(2.5an)"/>
      <sheetName val="B(3)"/>
      <sheetName val="B(4)"/>
      <sheetName val="B(5)"/>
      <sheetName val="B(5an)"/>
      <sheetName val="P(1)"/>
      <sheetName val="P(1an)"/>
      <sheetName val="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>
        <row r="1">
          <cell r="B1">
            <v>8</v>
          </cell>
        </row>
        <row r="6">
          <cell r="A6">
            <v>0</v>
          </cell>
          <cell r="B6">
            <v>0.24787589110824962</v>
          </cell>
        </row>
      </sheetData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pics"/>
      <sheetName val="B"/>
      <sheetName val="CPD Notes"/>
      <sheetName val="Uniform(1)"/>
      <sheetName val="Uniform(2)"/>
      <sheetName val="Uniform (3)"/>
      <sheetName val="Uniform (3)an"/>
      <sheetName val="PSQS"/>
      <sheetName val="N Notes"/>
      <sheetName val="Normal"/>
      <sheetName val="SNormal"/>
      <sheetName val="&lt;= Prob"/>
      <sheetName val="&lt;= (an)-old"/>
      <sheetName val="&lt;= Chart"/>
      <sheetName val="&lt;= Prob Chart (an)"/>
      <sheetName val="&gt;="/>
      <sheetName val="&gt;= (an)"/>
      <sheetName val="&lt;=x&lt;="/>
      <sheetName val="&lt;=x&lt;= (an)"/>
      <sheetName val="Find X"/>
      <sheetName val="Find X (an)"/>
      <sheetName val="Bell(9Ex)"/>
      <sheetName val="Bell(9Ex) (an)"/>
      <sheetName val="D"/>
      <sheetName val="D (an)"/>
      <sheetName val="Sheet5"/>
      <sheetName val="Sheet8"/>
      <sheetName val="Sheet7"/>
      <sheetName val="Sheet6"/>
      <sheetName val="Exp"/>
      <sheetName val="Ex v Po"/>
      <sheetName val="Ex v Po (an)"/>
    </sheetNames>
    <sheetDataSet>
      <sheetData sheetId="0" refreshError="1"/>
      <sheetData sheetId="1">
        <row r="1">
          <cell r="B1">
            <v>10</v>
          </cell>
        </row>
        <row r="8">
          <cell r="B8" t="str">
            <v>p(x)</v>
          </cell>
        </row>
        <row r="9">
          <cell r="A9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8">
          <cell r="B8">
            <v>71</v>
          </cell>
        </row>
        <row r="9">
          <cell r="B9">
            <v>171</v>
          </cell>
        </row>
        <row r="12">
          <cell r="A12" t="str">
            <v>x = Test Score</v>
          </cell>
          <cell r="B12" t="str">
            <v>Remaining Area = 15.8655%</v>
          </cell>
          <cell r="C12" t="str">
            <v>X&lt;=13 area = 84.1345%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50"/>
  </sheetPr>
  <dimension ref="A1:S24"/>
  <sheetViews>
    <sheetView tabSelected="1" zoomScaleNormal="100" workbookViewId="0">
      <selection activeCell="AU37" sqref="AU37"/>
    </sheetView>
  </sheetViews>
  <sheetFormatPr defaultRowHeight="15" x14ac:dyDescent="0.25"/>
  <cols>
    <col min="1" max="1" width="3.28515625" customWidth="1"/>
    <col min="2" max="2" width="11.28515625" customWidth="1"/>
    <col min="3" max="5" width="5.5703125" customWidth="1"/>
    <col min="6" max="6" width="6" customWidth="1"/>
    <col min="7" max="7" width="4.5703125" customWidth="1"/>
    <col min="8" max="8" width="5.28515625" customWidth="1"/>
    <col min="9" max="9" width="4.7109375" customWidth="1"/>
    <col min="10" max="10" width="4.140625" customWidth="1"/>
    <col min="11" max="11" width="2.28515625" customWidth="1"/>
    <col min="12" max="12" width="3.5703125" customWidth="1"/>
    <col min="13" max="13" width="7.7109375" customWidth="1"/>
    <col min="14" max="14" width="10" bestFit="1" customWidth="1"/>
    <col min="15" max="15" width="4.140625" customWidth="1"/>
    <col min="16" max="32" width="3.42578125" customWidth="1"/>
    <col min="33" max="41" width="2.7109375" customWidth="1"/>
    <col min="42" max="48" width="3.85546875" customWidth="1"/>
  </cols>
  <sheetData>
    <row r="1" spans="1:19" ht="17.25" thickBot="1" x14ac:dyDescent="0.35">
      <c r="A1" s="2" t="s">
        <v>0</v>
      </c>
      <c r="B1" s="2"/>
      <c r="C1" s="2"/>
      <c r="D1" s="2"/>
      <c r="E1" s="2"/>
      <c r="F1" s="2"/>
      <c r="G1" s="3"/>
      <c r="H1" s="2">
        <v>3</v>
      </c>
      <c r="I1" s="2" t="s">
        <v>1</v>
      </c>
      <c r="J1" s="2">
        <v>9</v>
      </c>
      <c r="K1" s="2" t="s">
        <v>2</v>
      </c>
      <c r="L1" s="2"/>
      <c r="M1" s="2"/>
      <c r="N1" s="2"/>
      <c r="R1">
        <v>3</v>
      </c>
      <c r="S1">
        <f t="shared" ref="S1:S7" si="0">($C$18-R1)*$M$2*(R1-$H$1)</f>
        <v>0</v>
      </c>
    </row>
    <row r="2" spans="1:19" ht="17.25" thickBot="1" x14ac:dyDescent="0.35">
      <c r="A2" s="3" t="s">
        <v>3</v>
      </c>
      <c r="B2" s="2" t="s">
        <v>4</v>
      </c>
      <c r="C2" s="2"/>
      <c r="D2" s="4">
        <f>H1</f>
        <v>3</v>
      </c>
      <c r="E2" s="4" t="s">
        <v>5</v>
      </c>
      <c r="F2" s="4" t="s">
        <v>6</v>
      </c>
      <c r="G2" s="4" t="s">
        <v>5</v>
      </c>
      <c r="H2" s="4">
        <f>J1</f>
        <v>9</v>
      </c>
      <c r="I2" s="4"/>
      <c r="J2" s="4"/>
      <c r="K2" s="4"/>
      <c r="L2" s="2" t="s">
        <v>3</v>
      </c>
      <c r="M2" s="12">
        <f>1/ABS(H2-D2)</f>
        <v>0.16666666666666666</v>
      </c>
      <c r="R2">
        <v>4</v>
      </c>
      <c r="S2">
        <f t="shared" si="0"/>
        <v>1.1666666666666665</v>
      </c>
    </row>
    <row r="3" spans="1:19" ht="17.25" thickBot="1" x14ac:dyDescent="0.35">
      <c r="A3" s="3" t="s">
        <v>7</v>
      </c>
      <c r="B3" s="2" t="s">
        <v>8</v>
      </c>
      <c r="C3" s="2"/>
      <c r="D3" s="2"/>
      <c r="E3" s="3"/>
      <c r="F3" s="4" t="s">
        <v>5</v>
      </c>
      <c r="G3" s="4">
        <f ca="1">H1+RANDBETWEEN(1,4)</f>
        <v>4</v>
      </c>
      <c r="H3" s="5"/>
      <c r="I3" s="4"/>
      <c r="J3" s="4"/>
      <c r="K3" s="4"/>
      <c r="L3" s="2" t="s">
        <v>7</v>
      </c>
      <c r="M3" s="6">
        <f ca="1">MAX(G3-D2,0)*$M$2</f>
        <v>0.16666666666666666</v>
      </c>
      <c r="O3" s="2"/>
      <c r="R3">
        <v>5</v>
      </c>
      <c r="S3">
        <f t="shared" si="0"/>
        <v>2</v>
      </c>
    </row>
    <row r="4" spans="1:19" ht="17.25" thickBot="1" x14ac:dyDescent="0.35">
      <c r="A4" s="3" t="s">
        <v>9</v>
      </c>
      <c r="B4" s="2" t="s">
        <v>8</v>
      </c>
      <c r="C4" s="2"/>
      <c r="D4" s="2"/>
      <c r="E4" s="3"/>
      <c r="F4" s="4" t="s">
        <v>10</v>
      </c>
      <c r="G4" s="4">
        <f ca="1">D2+RANDBETWEEN(1,4)</f>
        <v>6</v>
      </c>
      <c r="H4" s="5"/>
      <c r="I4" s="4"/>
      <c r="J4" s="4"/>
      <c r="K4" s="4"/>
      <c r="L4" s="2" t="s">
        <v>9</v>
      </c>
      <c r="M4" s="12">
        <f ca="1">MAX(H2-G4,0)*$M$2</f>
        <v>0.5</v>
      </c>
      <c r="R4">
        <v>6</v>
      </c>
      <c r="S4">
        <f t="shared" si="0"/>
        <v>2.5</v>
      </c>
    </row>
    <row r="5" spans="1:19" ht="17.25" thickBot="1" x14ac:dyDescent="0.35">
      <c r="A5" s="3" t="s">
        <v>11</v>
      </c>
      <c r="B5" s="2" t="s">
        <v>12</v>
      </c>
      <c r="C5" s="2"/>
      <c r="D5" s="2"/>
      <c r="E5" s="3"/>
      <c r="F5" s="4">
        <f>H1+1</f>
        <v>4</v>
      </c>
      <c r="G5" s="4" t="s">
        <v>5</v>
      </c>
      <c r="H5" s="4" t="s">
        <v>6</v>
      </c>
      <c r="I5" s="4" t="s">
        <v>5</v>
      </c>
      <c r="J5" s="4">
        <f>J1-1</f>
        <v>8</v>
      </c>
      <c r="K5" s="4"/>
      <c r="L5" s="2" t="s">
        <v>11</v>
      </c>
      <c r="M5" s="6">
        <f>ABS((MIN($H$2,J5)-MAX(F5,$D$2)))*$M$2</f>
        <v>0.66666666666666663</v>
      </c>
      <c r="R5">
        <v>7</v>
      </c>
      <c r="S5">
        <f t="shared" si="0"/>
        <v>2.6666666666666665</v>
      </c>
    </row>
    <row r="6" spans="1:19" ht="17.25" thickBot="1" x14ac:dyDescent="0.35">
      <c r="A6" s="3" t="s">
        <v>13</v>
      </c>
      <c r="B6" s="2" t="s">
        <v>12</v>
      </c>
      <c r="C6" s="2"/>
      <c r="D6" s="2"/>
      <c r="E6" s="3"/>
      <c r="F6" s="4">
        <v>0</v>
      </c>
      <c r="G6" s="4" t="s">
        <v>5</v>
      </c>
      <c r="H6" s="4" t="s">
        <v>6</v>
      </c>
      <c r="I6" s="4" t="s">
        <v>5</v>
      </c>
      <c r="J6" s="4">
        <f ca="1">RANDBETWEEN(H1,J1)</f>
        <v>3</v>
      </c>
      <c r="K6" s="4"/>
      <c r="L6" s="2" t="s">
        <v>13</v>
      </c>
      <c r="M6" s="12">
        <f ca="1">ABS((MIN($H$2,J6)-MAX(F6,$D$2)))*$M$2</f>
        <v>0</v>
      </c>
      <c r="R6">
        <v>8</v>
      </c>
      <c r="S6">
        <f t="shared" si="0"/>
        <v>2.5</v>
      </c>
    </row>
    <row r="7" spans="1:19" ht="17.25" thickBot="1" x14ac:dyDescent="0.35">
      <c r="A7" s="3" t="s">
        <v>14</v>
      </c>
      <c r="B7" s="2" t="s">
        <v>12</v>
      </c>
      <c r="C7" s="2"/>
      <c r="D7" s="2"/>
      <c r="E7" s="2"/>
      <c r="F7" s="4">
        <f ca="1">RANDBETWEEN(H1,J1)</f>
        <v>5</v>
      </c>
      <c r="G7" s="4" t="s">
        <v>5</v>
      </c>
      <c r="H7" s="4" t="s">
        <v>6</v>
      </c>
      <c r="I7" s="4" t="s">
        <v>5</v>
      </c>
      <c r="J7" s="4">
        <v>16</v>
      </c>
      <c r="K7" s="2"/>
      <c r="L7" s="2" t="s">
        <v>14</v>
      </c>
      <c r="M7" s="12">
        <f ca="1">ABS((MIN($H$2,J7)-MAX(F7,$D$2)))*$M$2</f>
        <v>0.66666666666666663</v>
      </c>
      <c r="R7">
        <v>9</v>
      </c>
      <c r="S7">
        <f t="shared" si="0"/>
        <v>2</v>
      </c>
    </row>
    <row r="8" spans="1:19" ht="16.5" x14ac:dyDescent="0.3">
      <c r="A8" s="3" t="s">
        <v>15</v>
      </c>
      <c r="B8" s="2" t="s">
        <v>16</v>
      </c>
      <c r="C8" s="5">
        <f ca="1">RANDBETWEEN(10,20)/100</f>
        <v>0.17</v>
      </c>
      <c r="D8" s="3" t="s">
        <v>35</v>
      </c>
      <c r="E8" s="3"/>
      <c r="F8" s="3"/>
      <c r="G8" s="3"/>
      <c r="H8" s="3"/>
      <c r="I8" s="3"/>
      <c r="J8" s="3"/>
      <c r="K8" s="3"/>
    </row>
    <row r="9" spans="1:19" ht="15" customHeight="1" x14ac:dyDescent="0.25">
      <c r="B9" t="s">
        <v>36</v>
      </c>
      <c r="L9" s="2" t="s">
        <v>17</v>
      </c>
      <c r="M9" s="6">
        <f ca="1">$H$2-C8/M2</f>
        <v>7.9799999999999995</v>
      </c>
    </row>
    <row r="10" spans="1:19" ht="14.25" customHeight="1" thickBot="1" x14ac:dyDescent="0.35">
      <c r="A10" s="2" t="s">
        <v>18</v>
      </c>
      <c r="B10" s="2" t="s">
        <v>19</v>
      </c>
      <c r="C10" s="5">
        <f ca="1">RANDBETWEEN(10,20)/100</f>
        <v>0.14000000000000001</v>
      </c>
      <c r="D10" s="3" t="s">
        <v>37</v>
      </c>
      <c r="E10" s="2"/>
      <c r="F10" s="2"/>
      <c r="G10" s="3"/>
      <c r="H10" s="3"/>
      <c r="I10" s="3"/>
      <c r="J10" s="3"/>
      <c r="K10" s="3"/>
      <c r="L10" s="2" t="s">
        <v>18</v>
      </c>
      <c r="M10" s="7">
        <f ca="1">$D$2+C10/M3</f>
        <v>3.84</v>
      </c>
    </row>
    <row r="11" spans="1:19" ht="14.25" customHeight="1" x14ac:dyDescent="0.25">
      <c r="B11" t="s">
        <v>36</v>
      </c>
    </row>
    <row r="12" spans="1:19" ht="14.25" customHeight="1" x14ac:dyDescent="0.3">
      <c r="A12" s="2" t="s">
        <v>20</v>
      </c>
      <c r="B12" s="2" t="s">
        <v>21</v>
      </c>
      <c r="C12" s="2"/>
      <c r="D12" s="2"/>
      <c r="E12" s="2"/>
      <c r="F12" s="2"/>
      <c r="G12" s="4">
        <v>4</v>
      </c>
      <c r="H12" s="4" t="s">
        <v>5</v>
      </c>
      <c r="I12" s="4" t="s">
        <v>6</v>
      </c>
      <c r="J12" s="4" t="s">
        <v>5</v>
      </c>
      <c r="K12" s="4">
        <v>7</v>
      </c>
      <c r="L12" s="3"/>
      <c r="M12" s="3"/>
      <c r="N12" s="8"/>
      <c r="O12" s="9" t="s">
        <v>20</v>
      </c>
    </row>
    <row r="13" spans="1:19" ht="14.25" customHeight="1" x14ac:dyDescent="0.3">
      <c r="A13" s="3" t="s">
        <v>22</v>
      </c>
      <c r="B13" s="2" t="s">
        <v>23</v>
      </c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8"/>
      <c r="O13" s="8"/>
    </row>
    <row r="14" spans="1:19" ht="14.25" customHeight="1" x14ac:dyDescent="0.3">
      <c r="A14" s="3"/>
      <c r="B14" s="2" t="s">
        <v>24</v>
      </c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8"/>
      <c r="O14" s="8"/>
    </row>
    <row r="15" spans="1:19" ht="14.25" customHeight="1" thickBot="1" x14ac:dyDescent="0.35">
      <c r="A15" s="3"/>
      <c r="B15" s="2" t="s">
        <v>25</v>
      </c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8"/>
      <c r="O15" s="8"/>
    </row>
    <row r="16" spans="1:19" ht="14.25" customHeight="1" thickBot="1" x14ac:dyDescent="0.35">
      <c r="A16" s="3"/>
      <c r="B16" s="2" t="s">
        <v>26</v>
      </c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10">
        <f>J1</f>
        <v>9</v>
      </c>
      <c r="O16" s="2" t="s">
        <v>22</v>
      </c>
    </row>
    <row r="17" spans="1:15" ht="14.25" customHeight="1" x14ac:dyDescent="0.3">
      <c r="A17" s="3" t="s">
        <v>27</v>
      </c>
      <c r="B17" s="2" t="s">
        <v>28</v>
      </c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</row>
    <row r="18" spans="1:15" ht="14.25" customHeight="1" thickBot="1" x14ac:dyDescent="0.35">
      <c r="A18" s="3"/>
      <c r="B18" s="2" t="s">
        <v>29</v>
      </c>
      <c r="C18" s="5">
        <v>11</v>
      </c>
      <c r="D18" s="3" t="s">
        <v>30</v>
      </c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</row>
    <row r="19" spans="1:15" ht="14.25" customHeight="1" thickBot="1" x14ac:dyDescent="0.35">
      <c r="A19" s="3"/>
      <c r="B19" s="2" t="s">
        <v>31</v>
      </c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10">
        <f>(N16+H1)/2</f>
        <v>6</v>
      </c>
      <c r="O19" s="2" t="s">
        <v>18</v>
      </c>
    </row>
    <row r="20" spans="1:15" ht="14.25" customHeight="1" x14ac:dyDescent="0.3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 t="s">
        <v>32</v>
      </c>
      <c r="M20" s="3"/>
      <c r="N20" s="11">
        <f>C18-N19</f>
        <v>5</v>
      </c>
      <c r="O20" s="3"/>
    </row>
    <row r="21" spans="1:15" ht="14.25" customHeight="1" x14ac:dyDescent="0.25">
      <c r="L21" t="s">
        <v>33</v>
      </c>
      <c r="N21" s="1">
        <f>(N19-H1)*M2</f>
        <v>0.5</v>
      </c>
    </row>
    <row r="22" spans="1:15" ht="14.25" customHeight="1" x14ac:dyDescent="0.25">
      <c r="L22" t="s">
        <v>34</v>
      </c>
      <c r="N22">
        <f>N20*N21</f>
        <v>2.5</v>
      </c>
    </row>
    <row r="23" spans="1:15" ht="14.25" customHeight="1" x14ac:dyDescent="0.25"/>
    <row r="24" spans="1:15" ht="14.25" customHeight="1" x14ac:dyDescent="0.25"/>
  </sheetData>
  <conditionalFormatting sqref="M2:M7 M9:M10">
    <cfRule type="cellIs" dxfId="2" priority="4" operator="lessThan">
      <formula>0</formula>
    </cfRule>
  </conditionalFormatting>
  <conditionalFormatting sqref="N16">
    <cfRule type="cellIs" dxfId="1" priority="2" operator="lessThan">
      <formula>0</formula>
    </cfRule>
  </conditionalFormatting>
  <conditionalFormatting sqref="N19">
    <cfRule type="cellIs" dxfId="0" priority="1" operator="lessThan">
      <formula>0</formula>
    </cfRule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5.Uni1Curve</vt:lpstr>
    </vt:vector>
  </TitlesOfParts>
  <Company>CSU, Northridge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Asef-Vaziri, Ardavan</dc:creator>
  <cp:lastModifiedBy>Asef-Vaziri, Ardavan</cp:lastModifiedBy>
  <dcterms:created xsi:type="dcterms:W3CDTF">2015-10-27T23:15:32Z</dcterms:created>
  <dcterms:modified xsi:type="dcterms:W3CDTF">2022-05-26T18:43:43Z</dcterms:modified>
</cp:coreProperties>
</file>