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8175" yWindow="60" windowWidth="24735" windowHeight="12975"/>
  </bookViews>
  <sheets>
    <sheet name="InventoryForecast" sheetId="7" r:id="rId1"/>
  </sheets>
  <definedNames>
    <definedName name="solver_adj" localSheetId="0" hidden="1">InventoryForecast!$E$4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InventoryForecast!#REF!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20" i="7"/>
  <c r="J19"/>
  <c r="K20"/>
  <c r="H20"/>
  <c r="E20"/>
  <c r="I9"/>
  <c r="I8"/>
  <c r="G8"/>
  <c r="I10" l="1"/>
  <c r="I12"/>
  <c r="I13"/>
  <c r="I14"/>
  <c r="I15"/>
  <c r="I11"/>
  <c r="I16"/>
  <c r="H8"/>
  <c r="I7"/>
  <c r="J8" s="1"/>
  <c r="J9" s="1"/>
  <c r="D8"/>
  <c r="E8" s="1"/>
  <c r="G9"/>
  <c r="D9" l="1"/>
  <c r="E9" s="1"/>
  <c r="G10"/>
  <c r="H9"/>
  <c r="J10"/>
  <c r="D10" l="1"/>
  <c r="E10" s="1"/>
  <c r="G11"/>
  <c r="H10"/>
  <c r="J11"/>
  <c r="K10"/>
  <c r="D11" l="1"/>
  <c r="E11" s="1"/>
  <c r="G12"/>
  <c r="H11"/>
  <c r="J12"/>
  <c r="K9"/>
  <c r="K8"/>
  <c r="K11"/>
  <c r="D12" l="1"/>
  <c r="E12" s="1"/>
  <c r="G13"/>
  <c r="H12"/>
  <c r="J13"/>
  <c r="K12"/>
  <c r="D13" l="1"/>
  <c r="E13" s="1"/>
  <c r="G14"/>
  <c r="H13"/>
  <c r="J14"/>
  <c r="K13"/>
  <c r="D14" l="1"/>
  <c r="E14" s="1"/>
  <c r="G15"/>
  <c r="H14"/>
  <c r="J15"/>
  <c r="K14"/>
  <c r="D15" l="1"/>
  <c r="E15" s="1"/>
  <c r="G16"/>
  <c r="H15"/>
  <c r="J16"/>
  <c r="K15"/>
  <c r="D16" l="1"/>
  <c r="E16" s="1"/>
  <c r="E18" s="1"/>
  <c r="E19" s="1"/>
  <c r="G17"/>
  <c r="H16"/>
  <c r="H18" s="1"/>
  <c r="H19" s="1"/>
  <c r="J17"/>
  <c r="K16"/>
  <c r="K18" s="1"/>
  <c r="K19" s="1"/>
  <c r="D17" l="1"/>
</calcChain>
</file>

<file path=xl/sharedStrings.xml><?xml version="1.0" encoding="utf-8"?>
<sst xmlns="http://schemas.openxmlformats.org/spreadsheetml/2006/main" count="36" uniqueCount="23">
  <si>
    <t>MAD</t>
  </si>
  <si>
    <t>Forecast</t>
  </si>
  <si>
    <t>At</t>
  </si>
  <si>
    <t>Ft</t>
  </si>
  <si>
    <t xml:space="preserve"> Simple Exponential Smooting Forecast</t>
  </si>
  <si>
    <t>Alpha =</t>
  </si>
  <si>
    <t xml:space="preserve">  Period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</si>
  <si>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</si>
  <si>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</si>
  <si>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</si>
  <si>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</si>
  <si>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</si>
  <si>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</si>
  <si>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</si>
  <si>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</si>
  <si>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</si>
  <si>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</si>
  <si>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Red Shirt</t>
  </si>
  <si>
    <t>Blue Shirt</t>
  </si>
  <si>
    <t>AD</t>
  </si>
  <si>
    <t>StdDev</t>
  </si>
  <si>
    <t>Both Shirts</t>
  </si>
  <si>
    <t>P(x&gt;=X)=0.025</t>
  </si>
</sst>
</file>

<file path=xl/styles.xml><?xml version="1.0" encoding="utf-8"?>
<styleSheet xmlns="http://schemas.openxmlformats.org/spreadsheetml/2006/main">
  <numFmts count="1">
    <numFmt numFmtId="164" formatCode="0.00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1" fontId="0" fillId="0" borderId="0" xfId="0" applyNumberFormat="1"/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0" fontId="0" fillId="0" borderId="10" xfId="0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10" fillId="0" borderId="6" xfId="0" applyNumberFormat="1" applyFont="1" applyFill="1" applyBorder="1" applyAlignment="1">
      <alignment horizontal="center"/>
    </xf>
    <xf numFmtId="1" fontId="10" fillId="0" borderId="7" xfId="0" applyNumberFormat="1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0" fillId="0" borderId="2" xfId="0" applyBorder="1"/>
    <xf numFmtId="0" fontId="0" fillId="0" borderId="7" xfId="0" applyBorder="1"/>
    <xf numFmtId="2" fontId="2" fillId="0" borderId="11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E46" sqref="E46"/>
    </sheetView>
  </sheetViews>
  <sheetFormatPr defaultRowHeight="15"/>
  <cols>
    <col min="2" max="2" width="10.85546875" bestFit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2">
      <c r="A2" s="1"/>
      <c r="B2" s="1"/>
      <c r="C2" s="1"/>
      <c r="D2" s="3" t="s">
        <v>4</v>
      </c>
      <c r="E2" s="3"/>
      <c r="F2" s="3"/>
      <c r="G2" s="3"/>
      <c r="H2" s="1"/>
      <c r="I2" s="1"/>
      <c r="J2" s="1"/>
      <c r="K2" s="2"/>
    </row>
    <row r="3" spans="1:12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2" ht="15.75" thickBot="1">
      <c r="A4" s="9"/>
      <c r="B4" s="21"/>
      <c r="C4" s="9"/>
      <c r="D4" s="10" t="s">
        <v>5</v>
      </c>
      <c r="E4" s="46">
        <v>0.3</v>
      </c>
      <c r="F4" s="9"/>
      <c r="G4" s="10" t="s">
        <v>5</v>
      </c>
      <c r="H4" s="46">
        <v>0.3</v>
      </c>
      <c r="I4" s="9"/>
      <c r="J4" s="10" t="s">
        <v>5</v>
      </c>
      <c r="K4" s="46">
        <v>0.3</v>
      </c>
    </row>
    <row r="5" spans="1:12" ht="15.75" thickBot="1">
      <c r="A5" s="7"/>
      <c r="C5" s="50" t="s">
        <v>17</v>
      </c>
      <c r="D5" s="51"/>
      <c r="E5" s="52"/>
      <c r="F5" s="53" t="s">
        <v>18</v>
      </c>
      <c r="G5" s="54"/>
      <c r="H5" s="55"/>
      <c r="I5" s="53" t="s">
        <v>21</v>
      </c>
      <c r="J5" s="54"/>
      <c r="K5" s="47"/>
    </row>
    <row r="6" spans="1:12" ht="15.75" thickBot="1">
      <c r="A6" s="22" t="s">
        <v>6</v>
      </c>
      <c r="B6" s="21"/>
      <c r="C6" s="22" t="s">
        <v>2</v>
      </c>
      <c r="D6" s="23" t="s">
        <v>3</v>
      </c>
      <c r="E6" s="24" t="s">
        <v>19</v>
      </c>
      <c r="F6" s="22" t="s">
        <v>2</v>
      </c>
      <c r="G6" s="23" t="s">
        <v>3</v>
      </c>
      <c r="H6" s="24" t="s">
        <v>19</v>
      </c>
      <c r="I6" s="22" t="s">
        <v>2</v>
      </c>
      <c r="J6" s="23" t="s">
        <v>3</v>
      </c>
      <c r="K6" s="24" t="s">
        <v>19</v>
      </c>
    </row>
    <row r="7" spans="1:12">
      <c r="A7" s="6">
        <v>1</v>
      </c>
      <c r="B7" s="44" t="s">
        <v>7</v>
      </c>
      <c r="C7" s="25">
        <v>910</v>
      </c>
      <c r="D7" s="17"/>
      <c r="E7" s="26"/>
      <c r="F7" s="31">
        <v>542.75759425295314</v>
      </c>
      <c r="G7" s="18"/>
      <c r="H7" s="26"/>
      <c r="I7" s="32">
        <f>C7+F7</f>
        <v>1452.7575942529531</v>
      </c>
      <c r="J7" s="13"/>
      <c r="K7" s="26"/>
      <c r="L7" s="20"/>
    </row>
    <row r="8" spans="1:12">
      <c r="A8" s="7">
        <v>2</v>
      </c>
      <c r="B8" s="5" t="s">
        <v>8</v>
      </c>
      <c r="C8" s="27">
        <v>620</v>
      </c>
      <c r="D8" s="11">
        <f>C7</f>
        <v>910</v>
      </c>
      <c r="E8" s="28">
        <f>ABS(C8-D8)</f>
        <v>290</v>
      </c>
      <c r="F8" s="33">
        <v>949.88491026514703</v>
      </c>
      <c r="G8" s="34">
        <f>F7</f>
        <v>542.75759425295314</v>
      </c>
      <c r="H8" s="28">
        <f>ABS(F8-G8)</f>
        <v>407.12731601219389</v>
      </c>
      <c r="I8" s="35">
        <f t="shared" ref="I8:I16" si="0">C8+F8</f>
        <v>1569.884910265147</v>
      </c>
      <c r="J8" s="14">
        <f>I7</f>
        <v>1452.7575942529531</v>
      </c>
      <c r="K8" s="28">
        <f>ABS(I8-J8)</f>
        <v>117.12731601219389</v>
      </c>
      <c r="L8" s="20"/>
    </row>
    <row r="9" spans="1:12">
      <c r="A9" s="7">
        <v>3</v>
      </c>
      <c r="B9" s="5" t="s">
        <v>9</v>
      </c>
      <c r="C9" s="27">
        <v>1070</v>
      </c>
      <c r="D9" s="11">
        <f>0.3*C8+0.7*D8</f>
        <v>823</v>
      </c>
      <c r="E9" s="28">
        <f t="shared" ref="E9:E16" si="1">ABS(C9-D9)</f>
        <v>247</v>
      </c>
      <c r="F9" s="33">
        <v>871.15983745917958</v>
      </c>
      <c r="G9" s="34">
        <f>0.3*F8+0.7*G8</f>
        <v>664.89578905661119</v>
      </c>
      <c r="H9" s="28">
        <f t="shared" ref="H9:H16" si="2">ABS(F9-G9)</f>
        <v>206.26404840256839</v>
      </c>
      <c r="I9" s="35">
        <f t="shared" si="0"/>
        <v>1941.1598374591795</v>
      </c>
      <c r="J9" s="14">
        <f t="shared" ref="J9:J17" si="3">0.3*I8+0.7*J8</f>
        <v>1487.8957890566112</v>
      </c>
      <c r="K9" s="28">
        <f t="shared" ref="K9:K16" si="4">ABS(I9-J9)</f>
        <v>453.26404840256828</v>
      </c>
      <c r="L9" s="20"/>
    </row>
    <row r="10" spans="1:12">
      <c r="A10" s="7">
        <v>4</v>
      </c>
      <c r="B10" s="5" t="s">
        <v>10</v>
      </c>
      <c r="C10" s="27">
        <v>1380</v>
      </c>
      <c r="D10" s="11">
        <f t="shared" ref="D10:D17" si="5">0.3*C9+0.7*D9</f>
        <v>897.09999999999991</v>
      </c>
      <c r="E10" s="28">
        <f t="shared" si="1"/>
        <v>482.90000000000009</v>
      </c>
      <c r="F10" s="33">
        <v>1507.7554892408923</v>
      </c>
      <c r="G10" s="34">
        <f t="shared" ref="G10:G17" si="6">0.3*F9+0.7*G9</f>
        <v>726.77500357738165</v>
      </c>
      <c r="H10" s="28">
        <f t="shared" si="2"/>
        <v>780.98048566351065</v>
      </c>
      <c r="I10" s="35">
        <f t="shared" si="0"/>
        <v>2887.7554892408925</v>
      </c>
      <c r="J10" s="14">
        <f t="shared" si="3"/>
        <v>1623.8750035773814</v>
      </c>
      <c r="K10" s="28">
        <f t="shared" si="4"/>
        <v>1263.8804856635111</v>
      </c>
      <c r="L10" s="20"/>
    </row>
    <row r="11" spans="1:12">
      <c r="A11" s="7">
        <v>5</v>
      </c>
      <c r="B11" s="5" t="s">
        <v>11</v>
      </c>
      <c r="C11" s="27">
        <v>1360</v>
      </c>
      <c r="D11" s="11">
        <f t="shared" si="5"/>
        <v>1041.9699999999998</v>
      </c>
      <c r="E11" s="28">
        <f t="shared" si="1"/>
        <v>318.0300000000002</v>
      </c>
      <c r="F11" s="33">
        <v>1636.745094747117</v>
      </c>
      <c r="G11" s="34">
        <f t="shared" si="6"/>
        <v>961.06914927643481</v>
      </c>
      <c r="H11" s="28">
        <f t="shared" si="2"/>
        <v>675.67594547068222</v>
      </c>
      <c r="I11" s="35">
        <f t="shared" si="0"/>
        <v>2996.745094747117</v>
      </c>
      <c r="J11" s="14">
        <f t="shared" si="3"/>
        <v>2003.0391492764347</v>
      </c>
      <c r="K11" s="28">
        <f t="shared" si="4"/>
        <v>993.70594547068231</v>
      </c>
      <c r="L11" s="20"/>
    </row>
    <row r="12" spans="1:12">
      <c r="A12" s="7">
        <v>6</v>
      </c>
      <c r="B12" s="5" t="s">
        <v>12</v>
      </c>
      <c r="C12" s="27">
        <v>1520</v>
      </c>
      <c r="D12" s="11">
        <f t="shared" si="5"/>
        <v>1137.3789999999999</v>
      </c>
      <c r="E12" s="28">
        <f t="shared" si="1"/>
        <v>382.62100000000009</v>
      </c>
      <c r="F12" s="33">
        <v>1363.0385761966227</v>
      </c>
      <c r="G12" s="34">
        <f t="shared" si="6"/>
        <v>1163.7719329176393</v>
      </c>
      <c r="H12" s="28">
        <f t="shared" si="2"/>
        <v>199.26664327898334</v>
      </c>
      <c r="I12" s="35">
        <f t="shared" si="0"/>
        <v>2883.0385761966227</v>
      </c>
      <c r="J12" s="14">
        <f t="shared" si="3"/>
        <v>2301.1509329176392</v>
      </c>
      <c r="K12" s="28">
        <f t="shared" si="4"/>
        <v>581.88764327898343</v>
      </c>
      <c r="L12" s="20"/>
    </row>
    <row r="13" spans="1:12">
      <c r="A13" s="7">
        <v>7</v>
      </c>
      <c r="B13" s="5" t="s">
        <v>13</v>
      </c>
      <c r="C13" s="27">
        <v>340</v>
      </c>
      <c r="D13" s="11">
        <f t="shared" si="5"/>
        <v>1252.1652999999999</v>
      </c>
      <c r="E13" s="28">
        <f t="shared" si="1"/>
        <v>912.16529999999989</v>
      </c>
      <c r="F13" s="33">
        <v>326.27917889213961</v>
      </c>
      <c r="G13" s="34">
        <f t="shared" si="6"/>
        <v>1223.5519259013342</v>
      </c>
      <c r="H13" s="28">
        <f t="shared" si="2"/>
        <v>897.27274700919463</v>
      </c>
      <c r="I13" s="35">
        <f t="shared" si="0"/>
        <v>666.27917889213961</v>
      </c>
      <c r="J13" s="14">
        <f t="shared" si="3"/>
        <v>2475.7172259013341</v>
      </c>
      <c r="K13" s="28">
        <f t="shared" si="4"/>
        <v>1809.4380470091946</v>
      </c>
      <c r="L13" s="20"/>
    </row>
    <row r="14" spans="1:12">
      <c r="A14" s="7">
        <v>8</v>
      </c>
      <c r="B14" s="5" t="s">
        <v>14</v>
      </c>
      <c r="C14" s="27">
        <v>930</v>
      </c>
      <c r="D14" s="11">
        <f t="shared" si="5"/>
        <v>978.5157099999999</v>
      </c>
      <c r="E14" s="28">
        <f t="shared" si="1"/>
        <v>48.515709999999899</v>
      </c>
      <c r="F14" s="33">
        <v>1027.7809944262417</v>
      </c>
      <c r="G14" s="34">
        <f t="shared" si="6"/>
        <v>954.37010179857589</v>
      </c>
      <c r="H14" s="28">
        <f t="shared" si="2"/>
        <v>73.410892627665817</v>
      </c>
      <c r="I14" s="35">
        <f t="shared" si="0"/>
        <v>1957.7809944262417</v>
      </c>
      <c r="J14" s="14">
        <f t="shared" si="3"/>
        <v>1932.8858117985758</v>
      </c>
      <c r="K14" s="28">
        <f t="shared" si="4"/>
        <v>24.895182627665918</v>
      </c>
      <c r="L14" s="20"/>
    </row>
    <row r="15" spans="1:12">
      <c r="A15" s="7">
        <v>9</v>
      </c>
      <c r="B15" s="5" t="s">
        <v>15</v>
      </c>
      <c r="C15" s="27">
        <v>1330</v>
      </c>
      <c r="D15" s="11">
        <f t="shared" si="5"/>
        <v>963.96099699999991</v>
      </c>
      <c r="E15" s="28">
        <f t="shared" si="1"/>
        <v>366.03900300000009</v>
      </c>
      <c r="F15" s="33">
        <v>1217.4120420766392</v>
      </c>
      <c r="G15" s="34">
        <f t="shared" si="6"/>
        <v>976.39336958687556</v>
      </c>
      <c r="H15" s="28">
        <f t="shared" si="2"/>
        <v>241.01867248976362</v>
      </c>
      <c r="I15" s="35">
        <f t="shared" si="0"/>
        <v>2547.4120420766394</v>
      </c>
      <c r="J15" s="14">
        <f t="shared" si="3"/>
        <v>1940.3543665868756</v>
      </c>
      <c r="K15" s="28">
        <f t="shared" si="4"/>
        <v>607.05767548976382</v>
      </c>
      <c r="L15" s="20"/>
    </row>
    <row r="16" spans="1:12" ht="15.75" thickBot="1">
      <c r="A16" s="8">
        <v>10</v>
      </c>
      <c r="B16" s="45" t="s">
        <v>16</v>
      </c>
      <c r="C16" s="29">
        <v>680</v>
      </c>
      <c r="D16" s="12">
        <f t="shared" si="5"/>
        <v>1073.7726978999999</v>
      </c>
      <c r="E16" s="30">
        <f t="shared" si="1"/>
        <v>393.77269789999991</v>
      </c>
      <c r="F16" s="36">
        <v>842.49806493941151</v>
      </c>
      <c r="G16" s="37">
        <f t="shared" si="6"/>
        <v>1048.6989713338046</v>
      </c>
      <c r="H16" s="30">
        <f t="shared" si="2"/>
        <v>206.20090639439309</v>
      </c>
      <c r="I16" s="38">
        <f t="shared" si="0"/>
        <v>1522.4980649394115</v>
      </c>
      <c r="J16" s="15">
        <f t="shared" si="3"/>
        <v>2122.4716692338047</v>
      </c>
      <c r="K16" s="30">
        <f t="shared" si="4"/>
        <v>599.97360429439323</v>
      </c>
      <c r="L16" s="20"/>
    </row>
    <row r="17" spans="1:12">
      <c r="A17" s="1"/>
      <c r="B17" s="1"/>
      <c r="C17" s="39" t="s">
        <v>1</v>
      </c>
      <c r="D17" s="11">
        <f t="shared" si="5"/>
        <v>955.64088852999987</v>
      </c>
      <c r="E17" s="39"/>
      <c r="F17" s="39"/>
      <c r="G17" s="34">
        <f t="shared" si="6"/>
        <v>986.83869941548664</v>
      </c>
      <c r="H17" s="39"/>
      <c r="I17" s="40"/>
      <c r="J17" s="14">
        <f t="shared" si="3"/>
        <v>1942.4795879454866</v>
      </c>
      <c r="K17" s="39"/>
    </row>
    <row r="18" spans="1:12">
      <c r="A18" s="5"/>
      <c r="B18" s="5"/>
      <c r="C18" s="41"/>
      <c r="D18" s="16" t="s">
        <v>0</v>
      </c>
      <c r="E18" s="11">
        <f>AVERAGE(E8:E16)</f>
        <v>382.33819009999996</v>
      </c>
      <c r="F18" s="16"/>
      <c r="G18" s="16" t="s">
        <v>0</v>
      </c>
      <c r="H18" s="34">
        <f>AVERAGE(H8:H16)</f>
        <v>409.69085081655055</v>
      </c>
      <c r="I18" s="16" t="s">
        <v>0</v>
      </c>
      <c r="J18" s="16"/>
      <c r="K18" s="14">
        <f>AVERAGE(K8:K16)</f>
        <v>716.80332758321742</v>
      </c>
    </row>
    <row r="19" spans="1:12">
      <c r="A19" s="5"/>
      <c r="B19" s="5"/>
      <c r="C19" s="41"/>
      <c r="D19" s="42" t="s">
        <v>20</v>
      </c>
      <c r="E19" s="11">
        <f>1.25*E18</f>
        <v>477.92273762499997</v>
      </c>
      <c r="F19" s="41"/>
      <c r="G19" s="42" t="s">
        <v>20</v>
      </c>
      <c r="H19" s="34">
        <f>1.25*H18</f>
        <v>512.11356352068822</v>
      </c>
      <c r="I19" s="42" t="s">
        <v>20</v>
      </c>
      <c r="J19" s="43">
        <f>E19+H19</f>
        <v>990.03630114568818</v>
      </c>
      <c r="K19" s="19">
        <f>1.25*K18</f>
        <v>896.00415947902184</v>
      </c>
    </row>
    <row r="20" spans="1:12">
      <c r="C20" t="s">
        <v>22</v>
      </c>
      <c r="E20" s="48">
        <f>D17+1.96*E19</f>
        <v>1892.369454275</v>
      </c>
      <c r="F20" t="s">
        <v>22</v>
      </c>
      <c r="H20" s="48">
        <f>G17+1.96*H19</f>
        <v>1990.5812839160355</v>
      </c>
      <c r="J20" s="43">
        <f>E20+H20</f>
        <v>3882.9507381910353</v>
      </c>
      <c r="K20" s="49">
        <f>J17+1.96*K19</f>
        <v>3698.6477405243695</v>
      </c>
    </row>
    <row r="21" spans="1:12">
      <c r="F21" s="4"/>
      <c r="L21" s="4"/>
    </row>
    <row r="23" spans="1:12" ht="13.5" customHeight="1">
      <c r="H23" s="4"/>
    </row>
  </sheetData>
  <mergeCells count="3">
    <mergeCell ref="C5:E5"/>
    <mergeCell ref="F5:H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InventoryForecast</vt:lpstr>
    </vt:vector>
  </TitlesOfParts>
  <Company>CSU, Northridge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aa2035</cp:lastModifiedBy>
  <dcterms:created xsi:type="dcterms:W3CDTF">2009-06-04T18:38:19Z</dcterms:created>
  <dcterms:modified xsi:type="dcterms:W3CDTF">2009-09-23T00:30:12Z</dcterms:modified>
</cp:coreProperties>
</file>