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NewsBoy\"/>
    </mc:Choice>
  </mc:AlternateContent>
  <xr:revisionPtr revIDLastSave="0" documentId="8_{42CD91CA-128E-4D89-925B-55CC07341CA9}" xr6:coauthVersionLast="46" xr6:coauthVersionMax="46" xr10:uidLastSave="{00000000-0000-0000-0000-000000000000}"/>
  <bookViews>
    <workbookView xWindow="-120" yWindow="-120" windowWidth="29040" windowHeight="15840" xr2:uid="{DD79A491-EB3B-4D6D-BCD7-D8CEF238D3D4}"/>
  </bookViews>
  <sheets>
    <sheet name="Base" sheetId="12" r:id="rId1"/>
    <sheet name="SalvageManuCost" sheetId="16" r:id="rId2"/>
    <sheet name="Buyback" sheetId="17" r:id="rId3"/>
    <sheet name="RiskRevenueShare" sheetId="18" r:id="rId4"/>
    <sheet name="BaseFlexible" sheetId="8" r:id="rId5"/>
    <sheet name="NormalTable" sheetId="19" r:id="rId6"/>
    <sheet name="ExpectedLosszTable" sheetId="15" r:id="rId7"/>
    <sheet name="Normal" sheetId="20" r:id="rId8"/>
  </sheets>
  <externalReferences>
    <externalReference r:id="rId9"/>
  </externalReferences>
  <definedNames>
    <definedName name="AppleN">Normal!$D$9</definedName>
    <definedName name="Average_Demand__m_or_LTD">#REF!</definedName>
    <definedName name="Co_Retailer_Overage_cost">#REF!</definedName>
    <definedName name="Cu__Retailer_Underage_cost">#REF!</definedName>
    <definedName name="Exact_Cost__Retailer">#REF!</definedName>
    <definedName name="Expected_Fill_Rate">#REF!</definedName>
    <definedName name="Expected_Leftover__over_stock">#REF!</definedName>
    <definedName name="Expected_Loss__under_stock">#REF!</definedName>
    <definedName name="Expected_Profit___Manufacturer">#REF!</definedName>
    <definedName name="Expected_Profit__Retailer">#REF!</definedName>
    <definedName name="Expected_Revenue__Retailer">#REF!</definedName>
    <definedName name="Expected_Sales">#REF!</definedName>
    <definedName name="Expected_Supply_Chain_Profit">#REF!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Isafety">#REF!</definedName>
    <definedName name="Manufacturer_Cost__s">#REF!</definedName>
    <definedName name="Maximum_Potential_Supply_Chain_Profit">#REF!</definedName>
    <definedName name="Page1">#REF!</definedName>
    <definedName name="profit_lost_due_to_mismatch">#REF!</definedName>
    <definedName name="Q">#REF!</definedName>
    <definedName name="Retail_Price__p">#REF!</definedName>
    <definedName name="Retailer_Salvage_Value__v">#REF!</definedName>
    <definedName name="Retailers_Cost_or_Manufacturer_Price__c">#REF!</definedName>
    <definedName name="Service_Level__optimal">#REF!</definedName>
    <definedName name="solver_adj" localSheetId="0" hidden="1">Base!$C$2</definedName>
    <definedName name="solver_adj" localSheetId="2" hidden="1">Buyback!$C$2</definedName>
    <definedName name="solver_adj" localSheetId="7" hidden="1">Normal!$L$3</definedName>
    <definedName name="solver_adj" localSheetId="3" hidden="1">RiskRevenueShare!$C$2</definedName>
    <definedName name="solver_adj" localSheetId="1" hidden="1">SalvageManuCost!$C$2</definedName>
    <definedName name="solver_cvg" localSheetId="0" hidden="1">0.0001</definedName>
    <definedName name="solver_cvg" localSheetId="2" hidden="1">0.0001</definedName>
    <definedName name="solver_cvg" localSheetId="7" hidden="1">0.0001</definedName>
    <definedName name="solver_cvg" localSheetId="3" hidden="1">0.0001</definedName>
    <definedName name="solver_cvg" localSheetId="1" hidden="1">0.0001</definedName>
    <definedName name="solver_drv" localSheetId="0" hidden="1">2</definedName>
    <definedName name="solver_drv" localSheetId="2" hidden="1">2</definedName>
    <definedName name="solver_drv" localSheetId="7" hidden="1">2</definedName>
    <definedName name="solver_drv" localSheetId="3" hidden="1">2</definedName>
    <definedName name="solver_drv" localSheetId="1" hidden="1">2</definedName>
    <definedName name="solver_eng" localSheetId="0" hidden="1">1</definedName>
    <definedName name="solver_eng" localSheetId="2" hidden="1">1</definedName>
    <definedName name="solver_eng" localSheetId="7" hidden="1">1</definedName>
    <definedName name="solver_eng" localSheetId="3" hidden="1">1</definedName>
    <definedName name="solver_eng" localSheetId="1" hidden="1">1</definedName>
    <definedName name="solver_est" localSheetId="0" hidden="1">1</definedName>
    <definedName name="solver_est" localSheetId="2" hidden="1">1</definedName>
    <definedName name="solver_est" localSheetId="7" hidden="1">1</definedName>
    <definedName name="solver_est" localSheetId="3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7" hidden="1">2147483647</definedName>
    <definedName name="solver_itr" localSheetId="3" hidden="1">2147483647</definedName>
    <definedName name="solver_itr" localSheetId="1" hidden="1">2147483647</definedName>
    <definedName name="solver_lhs1" localSheetId="0" hidden="1">Base!$C$2</definedName>
    <definedName name="solver_lhs2" localSheetId="0" hidden="1">Base!$C$2</definedName>
    <definedName name="solver_mip" localSheetId="0" hidden="1">2147483647</definedName>
    <definedName name="solver_mip" localSheetId="2" hidden="1">2147483647</definedName>
    <definedName name="solver_mip" localSheetId="7" hidden="1">2147483647</definedName>
    <definedName name="solver_mip" localSheetId="3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7" hidden="1">30</definedName>
    <definedName name="solver_mni" localSheetId="3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7" hidden="1">0.075</definedName>
    <definedName name="solver_mrt" localSheetId="3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7" hidden="1">2</definedName>
    <definedName name="solver_msl" localSheetId="3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7" hidden="1">1</definedName>
    <definedName name="solver_neg" localSheetId="3" hidden="1">1</definedName>
    <definedName name="solver_neg" localSheetId="1" hidden="1">1</definedName>
    <definedName name="solver_nod" localSheetId="0" hidden="1">2147483647</definedName>
    <definedName name="solver_nod" localSheetId="2" hidden="1">2147483647</definedName>
    <definedName name="solver_nod" localSheetId="7" hidden="1">2147483647</definedName>
    <definedName name="solver_nod" localSheetId="3" hidden="1">2147483647</definedName>
    <definedName name="solver_nod" localSheetId="1" hidden="1">2147483647</definedName>
    <definedName name="solver_num" localSheetId="0" hidden="1">2</definedName>
    <definedName name="solver_num" localSheetId="2" hidden="1">0</definedName>
    <definedName name="solver_num" localSheetId="7" hidden="1">0</definedName>
    <definedName name="solver_num" localSheetId="3" hidden="1">0</definedName>
    <definedName name="solver_num" localSheetId="1" hidden="1">0</definedName>
    <definedName name="solver_nwt" localSheetId="0" hidden="1">1</definedName>
    <definedName name="solver_nwt" localSheetId="2" hidden="1">1</definedName>
    <definedName name="solver_nwt" localSheetId="7" hidden="1">1</definedName>
    <definedName name="solver_nwt" localSheetId="3" hidden="1">1</definedName>
    <definedName name="solver_nwt" localSheetId="1" hidden="1">1</definedName>
    <definedName name="solver_opt" localSheetId="0" hidden="1">Base!$C$23</definedName>
    <definedName name="solver_opt" localSheetId="2" hidden="1">Buyback!$C$20</definedName>
    <definedName name="solver_opt" localSheetId="7" hidden="1">Normal!$L$2</definedName>
    <definedName name="solver_opt" localSheetId="3" hidden="1">RiskRevenueShare!$C$20</definedName>
    <definedName name="solver_opt" localSheetId="1" hidden="1">SalvageManuCost!$C$20</definedName>
    <definedName name="solver_pre" localSheetId="0" hidden="1">0.000001</definedName>
    <definedName name="solver_pre" localSheetId="2" hidden="1">0.000001</definedName>
    <definedName name="solver_pre" localSheetId="7" hidden="1">0.000001</definedName>
    <definedName name="solver_pre" localSheetId="3" hidden="1">0.000001</definedName>
    <definedName name="solver_pre" localSheetId="1" hidden="1">0.000001</definedName>
    <definedName name="solver_rbv" localSheetId="0" hidden="1">2</definedName>
    <definedName name="solver_rbv" localSheetId="2" hidden="1">2</definedName>
    <definedName name="solver_rbv" localSheetId="7" hidden="1">2</definedName>
    <definedName name="solver_rbv" localSheetId="3" hidden="1">2</definedName>
    <definedName name="solver_rbv" localSheetId="1" hidden="1">2</definedName>
    <definedName name="solver_rel1" localSheetId="0" hidden="1">1</definedName>
    <definedName name="solver_rel2" localSheetId="0" hidden="1">3</definedName>
    <definedName name="solver_rhs1" localSheetId="0" hidden="1">Base!$C$1</definedName>
    <definedName name="solver_rhs2" localSheetId="0" hidden="1">Base!$C$4</definedName>
    <definedName name="solver_rlx" localSheetId="0" hidden="1">2</definedName>
    <definedName name="solver_rlx" localSheetId="2" hidden="1">2</definedName>
    <definedName name="solver_rlx" localSheetId="7" hidden="1">2</definedName>
    <definedName name="solver_rlx" localSheetId="3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7" hidden="1">0</definedName>
    <definedName name="solver_rsd" localSheetId="3" hidden="1">0</definedName>
    <definedName name="solver_rsd" localSheetId="1" hidden="1">0</definedName>
    <definedName name="solver_scl" localSheetId="0" hidden="1">2</definedName>
    <definedName name="solver_scl" localSheetId="2" hidden="1">2</definedName>
    <definedName name="solver_scl" localSheetId="7" hidden="1">2</definedName>
    <definedName name="solver_scl" localSheetId="3" hidden="1">2</definedName>
    <definedName name="solver_scl" localSheetId="1" hidden="1">2</definedName>
    <definedName name="solver_sho" localSheetId="0" hidden="1">2</definedName>
    <definedName name="solver_sho" localSheetId="2" hidden="1">2</definedName>
    <definedName name="solver_sho" localSheetId="7" hidden="1">2</definedName>
    <definedName name="solver_sho" localSheetId="3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7" hidden="1">100</definedName>
    <definedName name="solver_ssz" localSheetId="3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7" hidden="1">2147483647</definedName>
    <definedName name="solver_tim" localSheetId="3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7" hidden="1">0.01</definedName>
    <definedName name="solver_tol" localSheetId="3" hidden="1">0.01</definedName>
    <definedName name="solver_tol" localSheetId="1" hidden="1">0.01</definedName>
    <definedName name="solver_typ" localSheetId="0" hidden="1">1</definedName>
    <definedName name="solver_typ" localSheetId="2" hidden="1">1</definedName>
    <definedName name="solver_typ" localSheetId="7" hidden="1">3</definedName>
    <definedName name="solver_typ" localSheetId="3" hidden="1">1</definedName>
    <definedName name="solver_typ" localSheetId="1" hidden="1">1</definedName>
    <definedName name="solver_val" localSheetId="0" hidden="1">0</definedName>
    <definedName name="solver_val" localSheetId="2" hidden="1">0</definedName>
    <definedName name="solver_val" localSheetId="7" hidden="1">0.63</definedName>
    <definedName name="solver_val" localSheetId="3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7" hidden="1">3</definedName>
    <definedName name="solver_ver" localSheetId="3" hidden="1">3</definedName>
    <definedName name="solver_ver" localSheetId="1" hidden="1">3</definedName>
    <definedName name="StdDev_Demand__σ_or_StdDevLTD">#REF!</definedName>
    <definedName name="Supply_Chain_Mis_Match_Cost">#REF!</definedName>
    <definedName name="x">OFFSET([1]Normal!$A$12,[1]Normal!$B$8,0,[1]Normal!$B$9-[1]Normal!$B$8+1,1)</definedName>
    <definedName name="Xbinomial">OFFSET([1]B!$A$9,0,0,[1]B!$B$1+1,1)</definedName>
    <definedName name="z_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2" l="1"/>
  <c r="C1" i="18"/>
  <c r="B32" i="18"/>
  <c r="E22" i="12"/>
  <c r="E23" i="12"/>
  <c r="K10" i="20"/>
  <c r="D2" i="20" l="1"/>
  <c r="L2" i="20"/>
  <c r="A3" i="20"/>
  <c r="K3" i="20"/>
  <c r="K4" i="20" s="1"/>
  <c r="L4" i="20"/>
  <c r="A5" i="20"/>
  <c r="B5" i="20" s="1"/>
  <c r="D12" i="12"/>
  <c r="D11" i="12"/>
  <c r="D10" i="12"/>
  <c r="D18" i="12"/>
  <c r="D17" i="12"/>
  <c r="D16" i="12"/>
  <c r="D13" i="12"/>
  <c r="D15" i="12"/>
  <c r="D14" i="12"/>
  <c r="F2" i="20" l="1"/>
  <c r="C4" i="20"/>
  <c r="D3" i="20" s="1"/>
  <c r="A6" i="20"/>
  <c r="C5" i="20"/>
  <c r="C24" i="12"/>
  <c r="B6" i="20" l="1"/>
  <c r="C6" i="20" s="1"/>
  <c r="A7" i="20"/>
  <c r="B2" i="19"/>
  <c r="C2" i="19"/>
  <c r="D2" i="19"/>
  <c r="E2" i="19"/>
  <c r="F2" i="19"/>
  <c r="G2" i="19"/>
  <c r="H2" i="19"/>
  <c r="I2" i="19"/>
  <c r="J2" i="19"/>
  <c r="K2" i="19"/>
  <c r="N2" i="19"/>
  <c r="O2" i="19"/>
  <c r="P2" i="19"/>
  <c r="Q2" i="19"/>
  <c r="R2" i="19"/>
  <c r="S2" i="19"/>
  <c r="T2" i="19"/>
  <c r="U2" i="19"/>
  <c r="V2" i="19"/>
  <c r="W2" i="19"/>
  <c r="B3" i="19"/>
  <c r="C3" i="19"/>
  <c r="D3" i="19"/>
  <c r="E3" i="19"/>
  <c r="F3" i="19"/>
  <c r="G3" i="19"/>
  <c r="H3" i="19"/>
  <c r="I3" i="19"/>
  <c r="J3" i="19"/>
  <c r="K3" i="19"/>
  <c r="N3" i="19"/>
  <c r="O3" i="19"/>
  <c r="P3" i="19"/>
  <c r="Q3" i="19"/>
  <c r="R3" i="19"/>
  <c r="S3" i="19"/>
  <c r="T3" i="19"/>
  <c r="U3" i="19"/>
  <c r="V3" i="19"/>
  <c r="W3" i="19"/>
  <c r="B4" i="19"/>
  <c r="C4" i="19"/>
  <c r="D4" i="19"/>
  <c r="E4" i="19"/>
  <c r="F4" i="19"/>
  <c r="G4" i="19"/>
  <c r="H4" i="19"/>
  <c r="I4" i="19"/>
  <c r="J4" i="19"/>
  <c r="K4" i="19"/>
  <c r="N4" i="19"/>
  <c r="O4" i="19"/>
  <c r="P4" i="19"/>
  <c r="Q4" i="19"/>
  <c r="R4" i="19"/>
  <c r="S4" i="19"/>
  <c r="T4" i="19"/>
  <c r="U4" i="19"/>
  <c r="V4" i="19"/>
  <c r="W4" i="19"/>
  <c r="B5" i="19"/>
  <c r="C5" i="19"/>
  <c r="D5" i="19"/>
  <c r="E5" i="19"/>
  <c r="F5" i="19"/>
  <c r="G5" i="19"/>
  <c r="H5" i="19"/>
  <c r="I5" i="19"/>
  <c r="J5" i="19"/>
  <c r="K5" i="19"/>
  <c r="N5" i="19"/>
  <c r="O5" i="19"/>
  <c r="P5" i="19"/>
  <c r="Q5" i="19"/>
  <c r="R5" i="19"/>
  <c r="S5" i="19"/>
  <c r="T5" i="19"/>
  <c r="U5" i="19"/>
  <c r="V5" i="19"/>
  <c r="W5" i="19"/>
  <c r="B6" i="19"/>
  <c r="C6" i="19"/>
  <c r="D6" i="19"/>
  <c r="E6" i="19"/>
  <c r="F6" i="19"/>
  <c r="G6" i="19"/>
  <c r="H6" i="19"/>
  <c r="I6" i="19"/>
  <c r="J6" i="19"/>
  <c r="K6" i="19"/>
  <c r="N6" i="19"/>
  <c r="O6" i="19"/>
  <c r="P6" i="19"/>
  <c r="Q6" i="19"/>
  <c r="R6" i="19"/>
  <c r="S6" i="19"/>
  <c r="T6" i="19"/>
  <c r="U6" i="19"/>
  <c r="V6" i="19"/>
  <c r="W6" i="19"/>
  <c r="B7" i="19"/>
  <c r="C7" i="19"/>
  <c r="D7" i="19"/>
  <c r="E7" i="19"/>
  <c r="F7" i="19"/>
  <c r="G7" i="19"/>
  <c r="H7" i="19"/>
  <c r="I7" i="19"/>
  <c r="J7" i="19"/>
  <c r="K7" i="19"/>
  <c r="N7" i="19"/>
  <c r="O7" i="19"/>
  <c r="P7" i="19"/>
  <c r="Q7" i="19"/>
  <c r="R7" i="19"/>
  <c r="S7" i="19"/>
  <c r="T7" i="19"/>
  <c r="U7" i="19"/>
  <c r="V7" i="19"/>
  <c r="W7" i="19"/>
  <c r="B8" i="19"/>
  <c r="C8" i="19"/>
  <c r="D8" i="19"/>
  <c r="E8" i="19"/>
  <c r="F8" i="19"/>
  <c r="G8" i="19"/>
  <c r="H8" i="19"/>
  <c r="I8" i="19"/>
  <c r="J8" i="19"/>
  <c r="K8" i="19"/>
  <c r="N8" i="19"/>
  <c r="O8" i="19"/>
  <c r="P8" i="19"/>
  <c r="Q8" i="19"/>
  <c r="R8" i="19"/>
  <c r="S8" i="19"/>
  <c r="T8" i="19"/>
  <c r="U8" i="19"/>
  <c r="V8" i="19"/>
  <c r="W8" i="19"/>
  <c r="B9" i="19"/>
  <c r="C9" i="19"/>
  <c r="D9" i="19"/>
  <c r="E9" i="19"/>
  <c r="F9" i="19"/>
  <c r="G9" i="19"/>
  <c r="H9" i="19"/>
  <c r="I9" i="19"/>
  <c r="J9" i="19"/>
  <c r="K9" i="19"/>
  <c r="N9" i="19"/>
  <c r="O9" i="19"/>
  <c r="P9" i="19"/>
  <c r="Q9" i="19"/>
  <c r="R9" i="19"/>
  <c r="S9" i="19"/>
  <c r="T9" i="19"/>
  <c r="U9" i="19"/>
  <c r="V9" i="19"/>
  <c r="W9" i="19"/>
  <c r="B10" i="19"/>
  <c r="C10" i="19"/>
  <c r="D10" i="19"/>
  <c r="E10" i="19"/>
  <c r="F10" i="19"/>
  <c r="G10" i="19"/>
  <c r="H10" i="19"/>
  <c r="I10" i="19"/>
  <c r="J10" i="19"/>
  <c r="K10" i="19"/>
  <c r="N10" i="19"/>
  <c r="O10" i="19"/>
  <c r="P10" i="19"/>
  <c r="Q10" i="19"/>
  <c r="R10" i="19"/>
  <c r="S10" i="19"/>
  <c r="T10" i="19"/>
  <c r="U10" i="19"/>
  <c r="V10" i="19"/>
  <c r="W10" i="19"/>
  <c r="B11" i="19"/>
  <c r="C11" i="19"/>
  <c r="D11" i="19"/>
  <c r="E11" i="19"/>
  <c r="F11" i="19"/>
  <c r="G11" i="19"/>
  <c r="H11" i="19"/>
  <c r="I11" i="19"/>
  <c r="J11" i="19"/>
  <c r="K11" i="19"/>
  <c r="N11" i="19"/>
  <c r="O11" i="19"/>
  <c r="P11" i="19"/>
  <c r="Q11" i="19"/>
  <c r="R11" i="19"/>
  <c r="S11" i="19"/>
  <c r="T11" i="19"/>
  <c r="U11" i="19"/>
  <c r="V11" i="19"/>
  <c r="W11" i="19"/>
  <c r="B12" i="19"/>
  <c r="C12" i="19"/>
  <c r="D12" i="19"/>
  <c r="E12" i="19"/>
  <c r="F12" i="19"/>
  <c r="G12" i="19"/>
  <c r="H12" i="19"/>
  <c r="I12" i="19"/>
  <c r="J12" i="19"/>
  <c r="K12" i="19"/>
  <c r="N12" i="19"/>
  <c r="O12" i="19"/>
  <c r="P12" i="19"/>
  <c r="Q12" i="19"/>
  <c r="R12" i="19"/>
  <c r="S12" i="19"/>
  <c r="T12" i="19"/>
  <c r="U12" i="19"/>
  <c r="V12" i="19"/>
  <c r="W12" i="19"/>
  <c r="B13" i="19"/>
  <c r="C13" i="19"/>
  <c r="D13" i="19"/>
  <c r="E13" i="19"/>
  <c r="F13" i="19"/>
  <c r="G13" i="19"/>
  <c r="H13" i="19"/>
  <c r="I13" i="19"/>
  <c r="J13" i="19"/>
  <c r="K13" i="19"/>
  <c r="N13" i="19"/>
  <c r="O13" i="19"/>
  <c r="P13" i="19"/>
  <c r="Q13" i="19"/>
  <c r="R13" i="19"/>
  <c r="S13" i="19"/>
  <c r="T13" i="19"/>
  <c r="U13" i="19"/>
  <c r="V13" i="19"/>
  <c r="W13" i="19"/>
  <c r="B14" i="19"/>
  <c r="C14" i="19"/>
  <c r="D14" i="19"/>
  <c r="E14" i="19"/>
  <c r="F14" i="19"/>
  <c r="G14" i="19"/>
  <c r="H14" i="19"/>
  <c r="I14" i="19"/>
  <c r="J14" i="19"/>
  <c r="K14" i="19"/>
  <c r="N14" i="19"/>
  <c r="O14" i="19"/>
  <c r="P14" i="19"/>
  <c r="Q14" i="19"/>
  <c r="R14" i="19"/>
  <c r="S14" i="19"/>
  <c r="T14" i="19"/>
  <c r="U14" i="19"/>
  <c r="V14" i="19"/>
  <c r="W14" i="19"/>
  <c r="B15" i="19"/>
  <c r="C15" i="19"/>
  <c r="D15" i="19"/>
  <c r="E15" i="19"/>
  <c r="F15" i="19"/>
  <c r="G15" i="19"/>
  <c r="H15" i="19"/>
  <c r="I15" i="19"/>
  <c r="J15" i="19"/>
  <c r="K15" i="19"/>
  <c r="N15" i="19"/>
  <c r="O15" i="19"/>
  <c r="P15" i="19"/>
  <c r="Q15" i="19"/>
  <c r="R15" i="19"/>
  <c r="S15" i="19"/>
  <c r="T15" i="19"/>
  <c r="U15" i="19"/>
  <c r="V15" i="19"/>
  <c r="W15" i="19"/>
  <c r="B16" i="19"/>
  <c r="C16" i="19"/>
  <c r="D16" i="19"/>
  <c r="E16" i="19"/>
  <c r="F16" i="19"/>
  <c r="G16" i="19"/>
  <c r="H16" i="19"/>
  <c r="I16" i="19"/>
  <c r="J16" i="19"/>
  <c r="K16" i="19"/>
  <c r="N16" i="19"/>
  <c r="O16" i="19"/>
  <c r="P16" i="19"/>
  <c r="Q16" i="19"/>
  <c r="R16" i="19"/>
  <c r="S16" i="19"/>
  <c r="T16" i="19"/>
  <c r="U16" i="19"/>
  <c r="V16" i="19"/>
  <c r="W16" i="19"/>
  <c r="B17" i="19"/>
  <c r="C17" i="19"/>
  <c r="D17" i="19"/>
  <c r="E17" i="19"/>
  <c r="F17" i="19"/>
  <c r="G17" i="19"/>
  <c r="H17" i="19"/>
  <c r="I17" i="19"/>
  <c r="J17" i="19"/>
  <c r="K17" i="19"/>
  <c r="N17" i="19"/>
  <c r="O17" i="19"/>
  <c r="P17" i="19"/>
  <c r="Q17" i="19"/>
  <c r="R17" i="19"/>
  <c r="S17" i="19"/>
  <c r="T17" i="19"/>
  <c r="U17" i="19"/>
  <c r="V17" i="19"/>
  <c r="W17" i="19"/>
  <c r="B18" i="19"/>
  <c r="C18" i="19"/>
  <c r="D18" i="19"/>
  <c r="E18" i="19"/>
  <c r="F18" i="19"/>
  <c r="G18" i="19"/>
  <c r="H18" i="19"/>
  <c r="I18" i="19"/>
  <c r="J18" i="19"/>
  <c r="K18" i="19"/>
  <c r="N18" i="19"/>
  <c r="O18" i="19"/>
  <c r="P18" i="19"/>
  <c r="Q18" i="19"/>
  <c r="R18" i="19"/>
  <c r="S18" i="19"/>
  <c r="T18" i="19"/>
  <c r="U18" i="19"/>
  <c r="V18" i="19"/>
  <c r="W18" i="19"/>
  <c r="B19" i="19"/>
  <c r="C19" i="19"/>
  <c r="D19" i="19"/>
  <c r="E19" i="19"/>
  <c r="F19" i="19"/>
  <c r="G19" i="19"/>
  <c r="H19" i="19"/>
  <c r="I19" i="19"/>
  <c r="J19" i="19"/>
  <c r="K19" i="19"/>
  <c r="N19" i="19"/>
  <c r="O19" i="19"/>
  <c r="P19" i="19"/>
  <c r="Q19" i="19"/>
  <c r="R19" i="19"/>
  <c r="S19" i="19"/>
  <c r="T19" i="19"/>
  <c r="U19" i="19"/>
  <c r="V19" i="19"/>
  <c r="W19" i="19"/>
  <c r="B20" i="19"/>
  <c r="C20" i="19"/>
  <c r="D20" i="19"/>
  <c r="E20" i="19"/>
  <c r="F20" i="19"/>
  <c r="G20" i="19"/>
  <c r="H20" i="19"/>
  <c r="I20" i="19"/>
  <c r="J20" i="19"/>
  <c r="K20" i="19"/>
  <c r="N20" i="19"/>
  <c r="O20" i="19"/>
  <c r="P20" i="19"/>
  <c r="Q20" i="19"/>
  <c r="R20" i="19"/>
  <c r="S20" i="19"/>
  <c r="T20" i="19"/>
  <c r="U20" i="19"/>
  <c r="V20" i="19"/>
  <c r="W20" i="19"/>
  <c r="B21" i="19"/>
  <c r="C21" i="19"/>
  <c r="D21" i="19"/>
  <c r="E21" i="19"/>
  <c r="F21" i="19"/>
  <c r="G21" i="19"/>
  <c r="H21" i="19"/>
  <c r="I21" i="19"/>
  <c r="J21" i="19"/>
  <c r="K21" i="19"/>
  <c r="N21" i="19"/>
  <c r="O21" i="19"/>
  <c r="P21" i="19"/>
  <c r="Q21" i="19"/>
  <c r="R21" i="19"/>
  <c r="S21" i="19"/>
  <c r="T21" i="19"/>
  <c r="U21" i="19"/>
  <c r="V21" i="19"/>
  <c r="W21" i="19"/>
  <c r="B22" i="19"/>
  <c r="C22" i="19"/>
  <c r="D22" i="19"/>
  <c r="E22" i="19"/>
  <c r="F22" i="19"/>
  <c r="G22" i="19"/>
  <c r="H22" i="19"/>
  <c r="I22" i="19"/>
  <c r="J22" i="19"/>
  <c r="K22" i="19"/>
  <c r="N22" i="19"/>
  <c r="O22" i="19"/>
  <c r="P22" i="19"/>
  <c r="Q22" i="19"/>
  <c r="R22" i="19"/>
  <c r="S22" i="19"/>
  <c r="T22" i="19"/>
  <c r="U22" i="19"/>
  <c r="V22" i="19"/>
  <c r="W22" i="19"/>
  <c r="B23" i="19"/>
  <c r="C23" i="19"/>
  <c r="D23" i="19"/>
  <c r="E23" i="19"/>
  <c r="F23" i="19"/>
  <c r="G23" i="19"/>
  <c r="H23" i="19"/>
  <c r="I23" i="19"/>
  <c r="J23" i="19"/>
  <c r="K23" i="19"/>
  <c r="N23" i="19"/>
  <c r="O23" i="19"/>
  <c r="P23" i="19"/>
  <c r="Q23" i="19"/>
  <c r="R23" i="19"/>
  <c r="S23" i="19"/>
  <c r="T23" i="19"/>
  <c r="U23" i="19"/>
  <c r="V23" i="19"/>
  <c r="W23" i="19"/>
  <c r="B24" i="19"/>
  <c r="C24" i="19"/>
  <c r="D24" i="19"/>
  <c r="E24" i="19"/>
  <c r="F24" i="19"/>
  <c r="G24" i="19"/>
  <c r="H24" i="19"/>
  <c r="I24" i="19"/>
  <c r="J24" i="19"/>
  <c r="K24" i="19"/>
  <c r="N24" i="19"/>
  <c r="O24" i="19"/>
  <c r="P24" i="19"/>
  <c r="Q24" i="19"/>
  <c r="R24" i="19"/>
  <c r="S24" i="19"/>
  <c r="T24" i="19"/>
  <c r="U24" i="19"/>
  <c r="V24" i="19"/>
  <c r="W24" i="19"/>
  <c r="B25" i="19"/>
  <c r="C25" i="19"/>
  <c r="D25" i="19"/>
  <c r="E25" i="19"/>
  <c r="F25" i="19"/>
  <c r="G25" i="19"/>
  <c r="H25" i="19"/>
  <c r="I25" i="19"/>
  <c r="J25" i="19"/>
  <c r="K25" i="19"/>
  <c r="N25" i="19"/>
  <c r="O25" i="19"/>
  <c r="P25" i="19"/>
  <c r="Q25" i="19"/>
  <c r="R25" i="19"/>
  <c r="S25" i="19"/>
  <c r="T25" i="19"/>
  <c r="U25" i="19"/>
  <c r="V25" i="19"/>
  <c r="W25" i="19"/>
  <c r="B26" i="19"/>
  <c r="C26" i="19"/>
  <c r="D26" i="19"/>
  <c r="E26" i="19"/>
  <c r="F26" i="19"/>
  <c r="G26" i="19"/>
  <c r="H26" i="19"/>
  <c r="I26" i="19"/>
  <c r="J26" i="19"/>
  <c r="K26" i="19"/>
  <c r="N26" i="19"/>
  <c r="O26" i="19"/>
  <c r="P26" i="19"/>
  <c r="Q26" i="19"/>
  <c r="R26" i="19"/>
  <c r="S26" i="19"/>
  <c r="T26" i="19"/>
  <c r="U26" i="19"/>
  <c r="V26" i="19"/>
  <c r="W26" i="19"/>
  <c r="B27" i="19"/>
  <c r="C27" i="19"/>
  <c r="D27" i="19"/>
  <c r="E27" i="19"/>
  <c r="F27" i="19"/>
  <c r="G27" i="19"/>
  <c r="H27" i="19"/>
  <c r="I27" i="19"/>
  <c r="J27" i="19"/>
  <c r="K27" i="19"/>
  <c r="N27" i="19"/>
  <c r="O27" i="19"/>
  <c r="P27" i="19"/>
  <c r="Q27" i="19"/>
  <c r="R27" i="19"/>
  <c r="S27" i="19"/>
  <c r="T27" i="19"/>
  <c r="U27" i="19"/>
  <c r="V27" i="19"/>
  <c r="W27" i="19"/>
  <c r="B28" i="19"/>
  <c r="C28" i="19"/>
  <c r="D28" i="19"/>
  <c r="E28" i="19"/>
  <c r="F28" i="19"/>
  <c r="G28" i="19"/>
  <c r="H28" i="19"/>
  <c r="I28" i="19"/>
  <c r="J28" i="19"/>
  <c r="K28" i="19"/>
  <c r="N28" i="19"/>
  <c r="O28" i="19"/>
  <c r="P28" i="19"/>
  <c r="Q28" i="19"/>
  <c r="R28" i="19"/>
  <c r="S28" i="19"/>
  <c r="T28" i="19"/>
  <c r="U28" i="19"/>
  <c r="V28" i="19"/>
  <c r="W28" i="19"/>
  <c r="B29" i="19"/>
  <c r="C29" i="19"/>
  <c r="D29" i="19"/>
  <c r="E29" i="19"/>
  <c r="F29" i="19"/>
  <c r="G29" i="19"/>
  <c r="H29" i="19"/>
  <c r="I29" i="19"/>
  <c r="J29" i="19"/>
  <c r="K29" i="19"/>
  <c r="N29" i="19"/>
  <c r="O29" i="19"/>
  <c r="P29" i="19"/>
  <c r="Q29" i="19"/>
  <c r="R29" i="19"/>
  <c r="S29" i="19"/>
  <c r="T29" i="19"/>
  <c r="U29" i="19"/>
  <c r="V29" i="19"/>
  <c r="W29" i="19"/>
  <c r="B30" i="19"/>
  <c r="C30" i="19"/>
  <c r="D30" i="19"/>
  <c r="E30" i="19"/>
  <c r="F30" i="19"/>
  <c r="G30" i="19"/>
  <c r="H30" i="19"/>
  <c r="I30" i="19"/>
  <c r="J30" i="19"/>
  <c r="K30" i="19"/>
  <c r="N30" i="19"/>
  <c r="O30" i="19"/>
  <c r="P30" i="19"/>
  <c r="Q30" i="19"/>
  <c r="R30" i="19"/>
  <c r="S30" i="19"/>
  <c r="T30" i="19"/>
  <c r="U30" i="19"/>
  <c r="V30" i="19"/>
  <c r="W30" i="19"/>
  <c r="B31" i="19"/>
  <c r="C31" i="19"/>
  <c r="D31" i="19"/>
  <c r="E31" i="19"/>
  <c r="F31" i="19"/>
  <c r="G31" i="19"/>
  <c r="H31" i="19"/>
  <c r="I31" i="19"/>
  <c r="J31" i="19"/>
  <c r="K31" i="19"/>
  <c r="N31" i="19"/>
  <c r="O31" i="19"/>
  <c r="P31" i="19"/>
  <c r="Q31" i="19"/>
  <c r="R31" i="19"/>
  <c r="S31" i="19"/>
  <c r="T31" i="19"/>
  <c r="U31" i="19"/>
  <c r="V31" i="19"/>
  <c r="W31" i="19"/>
  <c r="B32" i="19"/>
  <c r="C32" i="19"/>
  <c r="D32" i="19"/>
  <c r="E32" i="19"/>
  <c r="F32" i="19"/>
  <c r="G32" i="19"/>
  <c r="H32" i="19"/>
  <c r="I32" i="19"/>
  <c r="J32" i="19"/>
  <c r="K32" i="19"/>
  <c r="N32" i="19"/>
  <c r="O32" i="19"/>
  <c r="P32" i="19"/>
  <c r="Q32" i="19"/>
  <c r="R32" i="19"/>
  <c r="S32" i="19"/>
  <c r="T32" i="19"/>
  <c r="U32" i="19"/>
  <c r="V32" i="19"/>
  <c r="W32" i="19"/>
  <c r="C4" i="18"/>
  <c r="C3" i="18"/>
  <c r="C2" i="18"/>
  <c r="C23" i="18"/>
  <c r="B33" i="18"/>
  <c r="C25" i="17"/>
  <c r="C23" i="17"/>
  <c r="C8" i="17"/>
  <c r="C7" i="17"/>
  <c r="C9" i="17" s="1"/>
  <c r="C10" i="17" s="1"/>
  <c r="C23" i="16"/>
  <c r="C8" i="16"/>
  <c r="C7" i="16"/>
  <c r="C9" i="16" s="1"/>
  <c r="C10" i="16" s="1"/>
  <c r="B4" i="15"/>
  <c r="C4" i="15"/>
  <c r="D4" i="15"/>
  <c r="E4" i="15"/>
  <c r="F4" i="15"/>
  <c r="G4" i="15"/>
  <c r="H4" i="15"/>
  <c r="I4" i="15"/>
  <c r="J4" i="15"/>
  <c r="K4" i="15"/>
  <c r="B5" i="15"/>
  <c r="C5" i="15"/>
  <c r="D5" i="15"/>
  <c r="E5" i="15"/>
  <c r="F5" i="15"/>
  <c r="G5" i="15"/>
  <c r="H5" i="15"/>
  <c r="I5" i="15"/>
  <c r="J5" i="15"/>
  <c r="K5" i="15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C3" i="15"/>
  <c r="D3" i="15"/>
  <c r="E3" i="15"/>
  <c r="F3" i="15"/>
  <c r="G3" i="15"/>
  <c r="H3" i="15"/>
  <c r="I3" i="15"/>
  <c r="J3" i="15"/>
  <c r="K3" i="15"/>
  <c r="B3" i="15"/>
  <c r="D12" i="18"/>
  <c r="D12" i="17"/>
  <c r="D18" i="18"/>
  <c r="D7" i="16"/>
  <c r="D8" i="17"/>
  <c r="D2" i="18"/>
  <c r="D24" i="18"/>
  <c r="D15" i="18"/>
  <c r="D10" i="17"/>
  <c r="D14" i="17"/>
  <c r="D15" i="17"/>
  <c r="D20" i="18"/>
  <c r="D8" i="18"/>
  <c r="D24" i="17"/>
  <c r="D7" i="18"/>
  <c r="D23" i="18"/>
  <c r="D10" i="18"/>
  <c r="D22" i="18"/>
  <c r="D8" i="16"/>
  <c r="D17" i="16"/>
  <c r="D13" i="17"/>
  <c r="D4" i="18"/>
  <c r="D22" i="17"/>
  <c r="D25" i="17"/>
  <c r="D7" i="17"/>
  <c r="D11" i="17"/>
  <c r="D12" i="16"/>
  <c r="D18" i="17"/>
  <c r="D11" i="18"/>
  <c r="D25" i="18"/>
  <c r="D13" i="18"/>
  <c r="D20" i="16"/>
  <c r="D10" i="16"/>
  <c r="D9" i="17"/>
  <c r="D11" i="16"/>
  <c r="D17" i="18"/>
  <c r="D3" i="18"/>
  <c r="D18" i="16"/>
  <c r="D25" i="16"/>
  <c r="D9" i="16"/>
  <c r="D14" i="16"/>
  <c r="D9" i="18"/>
  <c r="D21" i="16"/>
  <c r="D22" i="16"/>
  <c r="D15" i="16"/>
  <c r="D24" i="16"/>
  <c r="D20" i="17"/>
  <c r="D19" i="18"/>
  <c r="D19" i="16"/>
  <c r="D23" i="16"/>
  <c r="D13" i="16"/>
  <c r="D21" i="17"/>
  <c r="D21" i="18"/>
  <c r="D1" i="18"/>
  <c r="D23" i="17"/>
  <c r="D17" i="17"/>
  <c r="D14" i="18"/>
  <c r="D19" i="17"/>
  <c r="C7" i="20" l="1"/>
  <c r="A8" i="20"/>
  <c r="B7" i="20"/>
  <c r="C8" i="18"/>
  <c r="C7" i="18"/>
  <c r="C9" i="18" s="1"/>
  <c r="C10" i="18" s="1"/>
  <c r="C13" i="18" s="1"/>
  <c r="C14" i="18" s="1"/>
  <c r="C16" i="18" s="1"/>
  <c r="C13" i="17"/>
  <c r="C14" i="17" s="1"/>
  <c r="C11" i="17"/>
  <c r="C12" i="17" s="1"/>
  <c r="C11" i="16"/>
  <c r="C12" i="16" s="1"/>
  <c r="C13" i="16"/>
  <c r="C14" i="16" s="1"/>
  <c r="B8" i="20" l="1"/>
  <c r="C8" i="20" s="1"/>
  <c r="A9" i="20"/>
  <c r="C11" i="18"/>
  <c r="C12" i="18" s="1"/>
  <c r="C15" i="17"/>
  <c r="C21" i="17" s="1"/>
  <c r="C18" i="17"/>
  <c r="C17" i="17"/>
  <c r="C20" i="17"/>
  <c r="C16" i="17"/>
  <c r="C16" i="16"/>
  <c r="C15" i="16"/>
  <c r="C20" i="16" s="1"/>
  <c r="C18" i="16"/>
  <c r="C15" i="18" l="1"/>
  <c r="C17" i="18" s="1"/>
  <c r="C21" i="18"/>
  <c r="B9" i="20"/>
  <c r="A10" i="20"/>
  <c r="C9" i="20"/>
  <c r="C18" i="18"/>
  <c r="C22" i="17"/>
  <c r="C19" i="17"/>
  <c r="C24" i="17" s="1"/>
  <c r="C21" i="16"/>
  <c r="C22" i="16" s="1"/>
  <c r="C17" i="16"/>
  <c r="C19" i="16" s="1"/>
  <c r="C24" i="16" s="1"/>
  <c r="C20" i="18" l="1"/>
  <c r="C22" i="18" s="1"/>
  <c r="C25" i="18" s="1"/>
  <c r="C19" i="18"/>
  <c r="C24" i="18" s="1"/>
  <c r="B10" i="20"/>
  <c r="C10" i="20"/>
  <c r="A11" i="20"/>
  <c r="C25" i="16"/>
  <c r="B11" i="20" l="1"/>
  <c r="C11" i="20"/>
  <c r="A12" i="20"/>
  <c r="C8" i="12"/>
  <c r="C7" i="12"/>
  <c r="D25" i="12"/>
  <c r="D8" i="12"/>
  <c r="D7" i="12"/>
  <c r="D9" i="12"/>
  <c r="D26" i="12"/>
  <c r="D23" i="12"/>
  <c r="D19" i="12"/>
  <c r="D22" i="12"/>
  <c r="D20" i="12"/>
  <c r="D21" i="12"/>
  <c r="D24" i="12"/>
  <c r="A13" i="20" l="1"/>
  <c r="B12" i="20"/>
  <c r="C12" i="20" s="1"/>
  <c r="C9" i="12"/>
  <c r="C10" i="12" s="1"/>
  <c r="C13" i="12" l="1"/>
  <c r="C14" i="12" s="1"/>
  <c r="C15" i="12" s="1"/>
  <c r="C17" i="12" s="1"/>
  <c r="F12" i="12"/>
  <c r="F13" i="12" s="1"/>
  <c r="F14" i="12" s="1"/>
  <c r="B13" i="20"/>
  <c r="C13" i="20"/>
  <c r="A14" i="20"/>
  <c r="C11" i="12"/>
  <c r="C12" i="12" s="1"/>
  <c r="C19" i="12" l="1"/>
  <c r="B14" i="20"/>
  <c r="C14" i="20"/>
  <c r="A15" i="20"/>
  <c r="C16" i="12"/>
  <c r="C22" i="12" s="1"/>
  <c r="C15" i="20" l="1"/>
  <c r="A16" i="20"/>
  <c r="B15" i="20"/>
  <c r="C21" i="12"/>
  <c r="C18" i="12"/>
  <c r="C20" i="12" s="1"/>
  <c r="B16" i="20" l="1"/>
  <c r="C16" i="20" s="1"/>
  <c r="A17" i="20"/>
  <c r="C23" i="12"/>
  <c r="B17" i="8"/>
  <c r="B16" i="8"/>
  <c r="B8" i="8"/>
  <c r="B9" i="8"/>
  <c r="C11" i="8"/>
  <c r="C25" i="12" l="1"/>
  <c r="C26" i="12" s="1"/>
  <c r="B17" i="20"/>
  <c r="C17" i="20" s="1"/>
  <c r="A18" i="20"/>
  <c r="C26" i="16"/>
  <c r="B10" i="8"/>
  <c r="B28" i="8"/>
  <c r="B29" i="8" s="1"/>
  <c r="C25" i="8"/>
  <c r="C23" i="8"/>
  <c r="C26" i="8"/>
  <c r="C24" i="8"/>
  <c r="C22" i="8"/>
  <c r="B18" i="20" l="1"/>
  <c r="C18" i="20" s="1"/>
  <c r="A19" i="20"/>
  <c r="B22" i="8"/>
  <c r="B24" i="8"/>
  <c r="B23" i="8"/>
  <c r="B19" i="20" l="1"/>
  <c r="C19" i="20"/>
  <c r="A20" i="20"/>
  <c r="B25" i="8"/>
  <c r="B26" i="8" s="1"/>
  <c r="A21" i="20" l="1"/>
  <c r="C20" i="20"/>
  <c r="B20" i="20"/>
  <c r="B11" i="8"/>
  <c r="B31" i="8"/>
  <c r="B30" i="8"/>
  <c r="B32" i="8" s="1"/>
  <c r="B21" i="20" l="1"/>
  <c r="C21" i="20" s="1"/>
  <c r="A22" i="20"/>
  <c r="B22" i="20" l="1"/>
  <c r="C22" i="20" s="1"/>
  <c r="A23" i="20"/>
  <c r="A24" i="20" l="1"/>
  <c r="B23" i="20"/>
  <c r="C23" i="20" s="1"/>
  <c r="B24" i="20" l="1"/>
  <c r="C24" i="20"/>
  <c r="A25" i="20"/>
  <c r="B25" i="20" l="1"/>
  <c r="A26" i="20"/>
  <c r="C25" i="20"/>
  <c r="B26" i="20" l="1"/>
  <c r="C26" i="20"/>
  <c r="A27" i="20"/>
  <c r="B27" i="20" l="1"/>
  <c r="C27" i="20"/>
  <c r="A28" i="20"/>
  <c r="A29" i="20" l="1"/>
  <c r="B28" i="20"/>
  <c r="C28" i="20" s="1"/>
  <c r="B29" i="20" l="1"/>
  <c r="C29" i="20"/>
  <c r="A30" i="20"/>
  <c r="B30" i="20" l="1"/>
  <c r="C30" i="20"/>
  <c r="A31" i="20"/>
  <c r="A32" i="20" l="1"/>
  <c r="B31" i="20"/>
  <c r="C31" i="20" s="1"/>
  <c r="B32" i="20" l="1"/>
  <c r="C32" i="20"/>
  <c r="A33" i="20"/>
  <c r="B33" i="20" l="1"/>
  <c r="A34" i="20"/>
  <c r="C33" i="20"/>
  <c r="B34" i="20" l="1"/>
  <c r="C34" i="20" s="1"/>
  <c r="A35" i="20"/>
  <c r="B35" i="20" l="1"/>
  <c r="C35" i="20"/>
  <c r="A36" i="20"/>
  <c r="A37" i="20" l="1"/>
  <c r="B36" i="20"/>
  <c r="C36" i="20" s="1"/>
  <c r="B37" i="20" l="1"/>
  <c r="C37" i="20" s="1"/>
  <c r="A38" i="20"/>
  <c r="B38" i="20" l="1"/>
  <c r="C38" i="20" s="1"/>
  <c r="A39" i="20"/>
  <c r="C39" i="20" l="1"/>
  <c r="A40" i="20"/>
  <c r="B39" i="20"/>
  <c r="B40" i="20" l="1"/>
  <c r="C40" i="20"/>
  <c r="A41" i="20"/>
  <c r="B41" i="20" l="1"/>
  <c r="A42" i="20"/>
  <c r="C41" i="20"/>
  <c r="B42" i="20" l="1"/>
  <c r="C42" i="20"/>
  <c r="A43" i="20"/>
  <c r="B43" i="20" l="1"/>
  <c r="C43" i="20" s="1"/>
  <c r="A44" i="20"/>
  <c r="A45" i="20" l="1"/>
  <c r="B44" i="20"/>
  <c r="C44" i="20" s="1"/>
  <c r="B45" i="20" l="1"/>
  <c r="C45" i="20"/>
  <c r="A46" i="20"/>
  <c r="B46" i="20" l="1"/>
  <c r="C46" i="20"/>
  <c r="A47" i="20"/>
  <c r="A48" i="20" l="1"/>
  <c r="B47" i="20"/>
  <c r="C47" i="20" s="1"/>
  <c r="B48" i="20" l="1"/>
  <c r="C48" i="20"/>
  <c r="A49" i="20"/>
  <c r="B49" i="20" l="1"/>
  <c r="A50" i="20"/>
  <c r="C49" i="20"/>
  <c r="B50" i="20" l="1"/>
  <c r="C50" i="20"/>
  <c r="A51" i="20"/>
  <c r="B51" i="20" l="1"/>
  <c r="C51" i="20"/>
  <c r="A52" i="20"/>
  <c r="A53" i="20" l="1"/>
  <c r="C52" i="20"/>
  <c r="B52" i="20"/>
  <c r="B53" i="20" l="1"/>
  <c r="C53" i="20"/>
  <c r="A54" i="20"/>
  <c r="B54" i="20" l="1"/>
  <c r="C54" i="20"/>
  <c r="A55" i="20"/>
  <c r="A56" i="20" l="1"/>
  <c r="B55" i="20"/>
  <c r="C55" i="20" s="1"/>
  <c r="B56" i="20" l="1"/>
  <c r="C56" i="20"/>
  <c r="A57" i="20"/>
  <c r="B57" i="20" l="1"/>
  <c r="A58" i="20"/>
  <c r="C57" i="20"/>
  <c r="B58" i="20" l="1"/>
  <c r="C58" i="20"/>
  <c r="A59" i="20"/>
  <c r="B59" i="20" l="1"/>
  <c r="C59" i="20"/>
  <c r="A60" i="20"/>
  <c r="A61" i="20" l="1"/>
  <c r="B60" i="20"/>
  <c r="C60" i="20" s="1"/>
  <c r="B61" i="20" l="1"/>
  <c r="C61" i="20" s="1"/>
  <c r="A62" i="20"/>
  <c r="B62" i="20" l="1"/>
  <c r="C62" i="20"/>
  <c r="A63" i="20"/>
  <c r="A64" i="20" l="1"/>
  <c r="B63" i="20"/>
  <c r="C63" i="20" s="1"/>
  <c r="B64" i="20" l="1"/>
  <c r="C64" i="20"/>
  <c r="A65" i="20"/>
  <c r="B65" i="20" l="1"/>
  <c r="C65" i="20" s="1"/>
  <c r="A66" i="20"/>
  <c r="B66" i="20" l="1"/>
  <c r="C66" i="20" s="1"/>
  <c r="A67" i="20"/>
  <c r="B67" i="20" l="1"/>
  <c r="C67" i="20"/>
  <c r="A68" i="20"/>
  <c r="A69" i="20" l="1"/>
  <c r="B68" i="20"/>
  <c r="C68" i="20" s="1"/>
  <c r="B69" i="20" l="1"/>
  <c r="C69" i="20"/>
  <c r="A70" i="20"/>
  <c r="B70" i="20" l="1"/>
  <c r="C70" i="20"/>
  <c r="A71" i="20"/>
  <c r="A72" i="20" l="1"/>
  <c r="B71" i="20"/>
  <c r="C71" i="20" s="1"/>
  <c r="B72" i="20" l="1"/>
  <c r="C72" i="20"/>
  <c r="A73" i="20"/>
  <c r="B73" i="20" l="1"/>
  <c r="A74" i="20"/>
  <c r="C73" i="20"/>
  <c r="B74" i="20" l="1"/>
  <c r="C74" i="20" s="1"/>
  <c r="A75" i="20"/>
  <c r="B75" i="20" l="1"/>
  <c r="C75" i="20"/>
  <c r="A76" i="20"/>
  <c r="A77" i="20" l="1"/>
  <c r="B76" i="20"/>
  <c r="C76" i="20" s="1"/>
  <c r="B77" i="20" l="1"/>
  <c r="C77" i="20"/>
  <c r="A78" i="20"/>
  <c r="B78" i="20" l="1"/>
  <c r="C78" i="20" s="1"/>
  <c r="A79" i="20"/>
  <c r="C79" i="20" l="1"/>
  <c r="A80" i="20"/>
  <c r="B79" i="20"/>
  <c r="B80" i="20" l="1"/>
  <c r="C80" i="20" s="1"/>
  <c r="A81" i="20"/>
  <c r="B81" i="20" l="1"/>
  <c r="A82" i="20"/>
  <c r="C81" i="20"/>
  <c r="B82" i="20" l="1"/>
  <c r="C82" i="20"/>
  <c r="A83" i="20"/>
  <c r="B83" i="20" l="1"/>
  <c r="C83" i="20"/>
  <c r="A84" i="20"/>
  <c r="A85" i="20" l="1"/>
  <c r="C84" i="20"/>
  <c r="B84" i="20"/>
  <c r="B85" i="20" l="1"/>
  <c r="C85" i="20" s="1"/>
  <c r="A86" i="20"/>
  <c r="B86" i="20" l="1"/>
  <c r="C86" i="20"/>
  <c r="A87" i="20"/>
  <c r="A88" i="20" l="1"/>
  <c r="B87" i="20"/>
  <c r="C87" i="20" s="1"/>
  <c r="B88" i="20" l="1"/>
  <c r="C88" i="20"/>
  <c r="A89" i="20"/>
  <c r="B89" i="20" l="1"/>
  <c r="A90" i="20"/>
  <c r="C89" i="20"/>
  <c r="B90" i="20" l="1"/>
  <c r="C90" i="20"/>
  <c r="A91" i="20"/>
  <c r="B91" i="20" l="1"/>
  <c r="C91" i="20"/>
  <c r="A92" i="20"/>
  <c r="A93" i="20" l="1"/>
  <c r="B92" i="20"/>
  <c r="C92" i="20" s="1"/>
  <c r="B93" i="20" l="1"/>
  <c r="C93" i="20"/>
  <c r="A94" i="20"/>
  <c r="B94" i="20" l="1"/>
  <c r="C94" i="20"/>
  <c r="A95" i="20"/>
  <c r="A96" i="20" l="1"/>
  <c r="B95" i="20"/>
  <c r="C95" i="20" s="1"/>
  <c r="B96" i="20" l="1"/>
  <c r="C96" i="20" s="1"/>
  <c r="A97" i="20"/>
  <c r="B97" i="20" l="1"/>
  <c r="A98" i="20"/>
  <c r="C97" i="20"/>
  <c r="B98" i="20" l="1"/>
  <c r="C98" i="20"/>
  <c r="A99" i="20"/>
  <c r="B99" i="20" l="1"/>
  <c r="C99" i="20"/>
  <c r="A100" i="20"/>
  <c r="A101" i="20" l="1"/>
  <c r="B100" i="20"/>
  <c r="C100" i="20" s="1"/>
  <c r="B101" i="20" l="1"/>
  <c r="C101" i="20"/>
  <c r="A102" i="20"/>
  <c r="B102" i="20" l="1"/>
  <c r="C102" i="20" s="1"/>
  <c r="A103" i="20"/>
  <c r="C103" i="20" l="1"/>
  <c r="A104" i="20"/>
  <c r="B103" i="20"/>
  <c r="B104" i="20" l="1"/>
  <c r="C104" i="20"/>
  <c r="A105" i="20"/>
  <c r="B105" i="20" l="1"/>
  <c r="C105" i="20" s="1"/>
  <c r="A106" i="20"/>
  <c r="B106" i="20" l="1"/>
  <c r="C106" i="20"/>
  <c r="A107" i="20"/>
  <c r="B107" i="20" l="1"/>
  <c r="C107" i="20"/>
  <c r="A108" i="20"/>
  <c r="A109" i="20" l="1"/>
  <c r="B108" i="20"/>
  <c r="C108" i="20" s="1"/>
  <c r="B109" i="20" l="1"/>
  <c r="C109" i="20" s="1"/>
  <c r="A110" i="20"/>
  <c r="B110" i="20" l="1"/>
  <c r="C110" i="20"/>
  <c r="A111" i="20"/>
  <c r="C111" i="20" l="1"/>
  <c r="A112" i="20"/>
  <c r="B111" i="20"/>
  <c r="B112" i="20" l="1"/>
  <c r="C112" i="20"/>
  <c r="A113" i="20"/>
  <c r="B113" i="20" l="1"/>
  <c r="C113" i="20" s="1"/>
  <c r="A114" i="20"/>
  <c r="B114" i="20" l="1"/>
  <c r="C114" i="20"/>
  <c r="A115" i="20"/>
  <c r="B115" i="20" l="1"/>
  <c r="C115" i="20"/>
  <c r="A116" i="20"/>
  <c r="A117" i="20" l="1"/>
  <c r="B116" i="20"/>
  <c r="C116" i="20" s="1"/>
  <c r="B117" i="20" l="1"/>
  <c r="C117" i="20" s="1"/>
  <c r="A118" i="20"/>
  <c r="B118" i="20" l="1"/>
  <c r="C118" i="20"/>
  <c r="A119" i="20"/>
  <c r="C119" i="20" l="1"/>
  <c r="A120" i="20"/>
  <c r="B119" i="20"/>
  <c r="B120" i="20" l="1"/>
  <c r="C120" i="20" s="1"/>
  <c r="A121" i="20"/>
  <c r="B121" i="20" l="1"/>
  <c r="A122" i="20"/>
  <c r="C121" i="20"/>
  <c r="B122" i="20" l="1"/>
  <c r="C122" i="20" s="1"/>
  <c r="A123" i="20"/>
  <c r="B123" i="20" l="1"/>
  <c r="C123" i="20"/>
  <c r="A124" i="20"/>
  <c r="A125" i="20" l="1"/>
  <c r="C124" i="20"/>
  <c r="B124" i="20"/>
  <c r="B125" i="20" l="1"/>
  <c r="C125" i="20"/>
  <c r="A126" i="20"/>
  <c r="B126" i="20" l="1"/>
  <c r="C126" i="20" s="1"/>
  <c r="A127" i="20"/>
  <c r="A128" i="20" l="1"/>
  <c r="B127" i="20"/>
  <c r="C127" i="20" s="1"/>
  <c r="B128" i="20" l="1"/>
  <c r="C128" i="20"/>
  <c r="A129" i="20"/>
  <c r="B129" i="20" l="1"/>
  <c r="A130" i="20"/>
  <c r="C129" i="20"/>
  <c r="B130" i="20" l="1"/>
  <c r="C130" i="20"/>
  <c r="A131" i="20"/>
  <c r="B131" i="20" l="1"/>
  <c r="C131" i="20"/>
  <c r="A132" i="20"/>
  <c r="A133" i="20" l="1"/>
  <c r="C132" i="20"/>
  <c r="B132" i="20"/>
  <c r="B133" i="20" l="1"/>
  <c r="C133" i="20"/>
  <c r="A134" i="20"/>
  <c r="B134" i="20" l="1"/>
  <c r="C134" i="20"/>
  <c r="A135" i="20"/>
  <c r="A136" i="20" l="1"/>
  <c r="B135" i="20"/>
  <c r="C135" i="20" s="1"/>
  <c r="B136" i="20" l="1"/>
  <c r="C136" i="20"/>
  <c r="A137" i="20"/>
  <c r="B137" i="20" l="1"/>
  <c r="A138" i="20"/>
  <c r="C137" i="20"/>
  <c r="B138" i="20" l="1"/>
  <c r="C138" i="20" s="1"/>
  <c r="A139" i="20"/>
  <c r="B139" i="20" l="1"/>
  <c r="C139" i="20"/>
  <c r="A140" i="20"/>
  <c r="A141" i="20" l="1"/>
  <c r="B140" i="20"/>
  <c r="C140" i="20" s="1"/>
  <c r="B141" i="20" l="1"/>
  <c r="C141" i="20" s="1"/>
  <c r="A142" i="20"/>
  <c r="B142" i="20" l="1"/>
  <c r="C142" i="20"/>
  <c r="A143" i="20"/>
  <c r="A144" i="20" l="1"/>
  <c r="B143" i="20"/>
  <c r="C143" i="20" s="1"/>
  <c r="B144" i="20" l="1"/>
  <c r="C144" i="20"/>
  <c r="A145" i="20"/>
  <c r="B145" i="20" l="1"/>
  <c r="C145" i="20" s="1"/>
  <c r="A146" i="20"/>
  <c r="B146" i="20" l="1"/>
  <c r="C146" i="20"/>
  <c r="A147" i="20"/>
  <c r="B147" i="20" l="1"/>
  <c r="C147" i="20"/>
  <c r="A148" i="20"/>
  <c r="A149" i="20" l="1"/>
  <c r="C148" i="20"/>
  <c r="B148" i="20"/>
  <c r="B149" i="20" l="1"/>
  <c r="C149" i="20"/>
  <c r="A150" i="20"/>
  <c r="B150" i="20" l="1"/>
  <c r="C150" i="20"/>
  <c r="A151" i="20"/>
  <c r="A152" i="20" l="1"/>
  <c r="B151" i="20"/>
  <c r="C151" i="20" s="1"/>
  <c r="B152" i="20" l="1"/>
  <c r="C152" i="20" s="1"/>
  <c r="A153" i="20"/>
  <c r="B153" i="20" l="1"/>
  <c r="A154" i="20"/>
  <c r="C153" i="20"/>
  <c r="B154" i="20" l="1"/>
  <c r="C154" i="20"/>
  <c r="A155" i="20"/>
  <c r="B155" i="20" l="1"/>
  <c r="C155" i="20" s="1"/>
  <c r="A156" i="20"/>
  <c r="A157" i="20" l="1"/>
  <c r="C156" i="20"/>
  <c r="B156" i="20"/>
  <c r="B157" i="20" l="1"/>
  <c r="C157" i="20"/>
  <c r="A158" i="20"/>
  <c r="B158" i="20" l="1"/>
  <c r="C158" i="20"/>
  <c r="A159" i="20"/>
  <c r="A160" i="20" l="1"/>
  <c r="B159" i="20"/>
  <c r="C159" i="20" s="1"/>
  <c r="B160" i="20" l="1"/>
  <c r="C160" i="20"/>
  <c r="A161" i="20"/>
  <c r="B161" i="20" l="1"/>
  <c r="A162" i="20"/>
  <c r="C161" i="20"/>
  <c r="B162" i="20" l="1"/>
  <c r="C162" i="20"/>
  <c r="A163" i="20"/>
  <c r="B163" i="20" l="1"/>
  <c r="C163" i="20"/>
  <c r="A164" i="20"/>
  <c r="A165" i="20" l="1"/>
  <c r="B164" i="20"/>
  <c r="C164" i="20" s="1"/>
  <c r="B165" i="20" l="1"/>
  <c r="C165" i="20"/>
  <c r="A166" i="20"/>
  <c r="B166" i="20" l="1"/>
  <c r="C166" i="20"/>
  <c r="A167" i="20"/>
  <c r="A168" i="20" l="1"/>
  <c r="B167" i="20"/>
  <c r="C167" i="20" s="1"/>
  <c r="B168" i="20" l="1"/>
  <c r="C168" i="20"/>
  <c r="A169" i="20"/>
  <c r="B169" i="20" l="1"/>
  <c r="A170" i="20"/>
  <c r="C169" i="20"/>
  <c r="B170" i="20" l="1"/>
  <c r="C170" i="20"/>
  <c r="A171" i="20"/>
  <c r="B171" i="20" l="1"/>
  <c r="C171" i="20"/>
  <c r="A172" i="20"/>
  <c r="A173" i="20" l="1"/>
  <c r="B172" i="20"/>
  <c r="C172" i="20" s="1"/>
  <c r="B173" i="20" l="1"/>
  <c r="C173" i="20"/>
  <c r="A174" i="20"/>
  <c r="B174" i="20" l="1"/>
  <c r="C174" i="20"/>
  <c r="A175" i="20"/>
  <c r="A176" i="20" l="1"/>
  <c r="B175" i="20"/>
  <c r="C175" i="20" s="1"/>
  <c r="B176" i="20" l="1"/>
  <c r="C176" i="20"/>
  <c r="A177" i="20"/>
  <c r="B177" i="20" l="1"/>
  <c r="A178" i="20"/>
  <c r="C177" i="20"/>
  <c r="B178" i="20" l="1"/>
  <c r="C178" i="20"/>
  <c r="A179" i="20"/>
  <c r="B179" i="20" l="1"/>
  <c r="C179" i="20"/>
  <c r="A180" i="20"/>
  <c r="A181" i="20" l="1"/>
  <c r="B180" i="20"/>
  <c r="C180" i="20" s="1"/>
  <c r="B181" i="20" l="1"/>
  <c r="C181" i="20"/>
  <c r="A182" i="20"/>
  <c r="B182" i="20" l="1"/>
  <c r="C182" i="20"/>
  <c r="A183" i="20"/>
  <c r="A184" i="20" l="1"/>
  <c r="B183" i="20"/>
  <c r="C183" i="20" s="1"/>
  <c r="B184" i="20" l="1"/>
  <c r="C184" i="20"/>
  <c r="A185" i="20"/>
  <c r="B185" i="20" l="1"/>
  <c r="A186" i="20"/>
  <c r="C185" i="20"/>
  <c r="B186" i="20" l="1"/>
  <c r="C186" i="20"/>
  <c r="A187" i="20"/>
  <c r="B187" i="20" l="1"/>
  <c r="C187" i="20"/>
  <c r="A188" i="20"/>
  <c r="A189" i="20" l="1"/>
  <c r="B188" i="20"/>
  <c r="C188" i="20" s="1"/>
  <c r="B189" i="20" l="1"/>
  <c r="C189" i="20"/>
  <c r="A190" i="20"/>
  <c r="B190" i="20" l="1"/>
  <c r="C190" i="20"/>
  <c r="A191" i="20"/>
  <c r="A192" i="20" l="1"/>
  <c r="B191" i="20"/>
  <c r="C191" i="20" s="1"/>
  <c r="B192" i="20" l="1"/>
  <c r="C192" i="20" s="1"/>
  <c r="A193" i="20"/>
  <c r="B193" i="20" l="1"/>
  <c r="A194" i="20"/>
  <c r="C193" i="20"/>
  <c r="B194" i="20" l="1"/>
  <c r="C194" i="20"/>
  <c r="A195" i="20"/>
  <c r="B195" i="20" l="1"/>
  <c r="C195" i="20"/>
  <c r="A196" i="20"/>
  <c r="A197" i="20" l="1"/>
  <c r="C196" i="20"/>
  <c r="B196" i="20"/>
  <c r="B197" i="20" l="1"/>
  <c r="C197" i="20"/>
  <c r="A198" i="20"/>
  <c r="B198" i="20" l="1"/>
  <c r="C198" i="20"/>
  <c r="A199" i="20"/>
  <c r="A200" i="20" l="1"/>
  <c r="B199" i="20"/>
  <c r="C199" i="20" s="1"/>
  <c r="B200" i="20" l="1"/>
  <c r="C200" i="20"/>
  <c r="A201" i="20"/>
  <c r="B201" i="20" l="1"/>
  <c r="C201" i="20"/>
  <c r="A202" i="20"/>
  <c r="A203" i="20" l="1"/>
  <c r="B202" i="20"/>
  <c r="C202" i="20" s="1"/>
  <c r="B203" i="20" l="1"/>
  <c r="C203" i="20"/>
  <c r="A204" i="20"/>
  <c r="B204" i="20" l="1"/>
  <c r="C204" i="20"/>
  <c r="A205" i="20"/>
  <c r="B205" i="20" l="1"/>
  <c r="C205" i="20"/>
  <c r="A206" i="20"/>
  <c r="B206" i="20" l="1"/>
  <c r="C206" i="20"/>
  <c r="A207" i="20"/>
  <c r="A208" i="20" l="1"/>
  <c r="B207" i="20"/>
  <c r="C207" i="20"/>
  <c r="B208" i="20" l="1"/>
  <c r="C208" i="20"/>
  <c r="A209" i="20"/>
  <c r="B209" i="20" l="1"/>
  <c r="C209" i="20"/>
  <c r="A210" i="20"/>
  <c r="A211" i="20" l="1"/>
  <c r="B210" i="20"/>
  <c r="C210" i="20" s="1"/>
  <c r="B211" i="20" l="1"/>
  <c r="C211" i="20"/>
  <c r="A212" i="20"/>
  <c r="A213" i="20" l="1"/>
  <c r="B212" i="20"/>
  <c r="C212" i="20"/>
  <c r="B213" i="20" l="1"/>
  <c r="C213" i="20"/>
  <c r="A214" i="20"/>
  <c r="B214" i="20" l="1"/>
  <c r="C214" i="20" s="1"/>
  <c r="A215" i="20"/>
  <c r="A216" i="20" l="1"/>
  <c r="B215" i="20"/>
  <c r="C215" i="20"/>
  <c r="B216" i="20" l="1"/>
  <c r="C216" i="20"/>
  <c r="A217" i="20"/>
  <c r="B217" i="20" l="1"/>
  <c r="C217" i="20"/>
  <c r="A218" i="20"/>
  <c r="A219" i="20" l="1"/>
  <c r="B218" i="20"/>
  <c r="C218" i="20" s="1"/>
  <c r="A220" i="20" l="1"/>
  <c r="B219" i="20"/>
  <c r="C219" i="20" s="1"/>
  <c r="B220" i="20" l="1"/>
  <c r="C220" i="20"/>
  <c r="A221" i="20"/>
  <c r="B221" i="20" l="1"/>
  <c r="C221" i="20"/>
  <c r="A222" i="20"/>
  <c r="B222" i="20" l="1"/>
  <c r="C222" i="20"/>
  <c r="A223" i="20"/>
  <c r="A224" i="20" l="1"/>
  <c r="B223" i="20"/>
  <c r="C223" i="20" s="1"/>
  <c r="B224" i="20" l="1"/>
  <c r="A225" i="20"/>
  <c r="C224" i="20"/>
  <c r="B225" i="20" l="1"/>
  <c r="C225" i="20"/>
  <c r="A226" i="20"/>
  <c r="A227" i="20" l="1"/>
  <c r="B226" i="20"/>
  <c r="C226" i="20" s="1"/>
  <c r="A228" i="20" l="1"/>
  <c r="B227" i="20"/>
  <c r="C227" i="20" s="1"/>
  <c r="B228" i="20" l="1"/>
  <c r="C228" i="20"/>
  <c r="A229" i="20"/>
  <c r="B229" i="20" l="1"/>
  <c r="C229" i="20"/>
  <c r="A230" i="20"/>
  <c r="B230" i="20" l="1"/>
  <c r="A231" i="20"/>
  <c r="C230" i="20"/>
  <c r="B231" i="20" l="1"/>
  <c r="C231" i="20"/>
  <c r="A232" i="20"/>
  <c r="B232" i="20" l="1"/>
  <c r="C232" i="20"/>
  <c r="A233" i="20"/>
  <c r="A234" i="20" l="1"/>
  <c r="B233" i="20"/>
  <c r="C233" i="20" s="1"/>
  <c r="B234" i="20" l="1"/>
  <c r="C234" i="20"/>
  <c r="A235" i="20"/>
  <c r="B235" i="20" l="1"/>
  <c r="C235" i="20"/>
  <c r="A236" i="20"/>
  <c r="A237" i="20" l="1"/>
  <c r="B236" i="20"/>
  <c r="C236" i="20" s="1"/>
  <c r="B237" i="20" l="1"/>
  <c r="C237" i="20"/>
  <c r="A238" i="20"/>
  <c r="A239" i="20" l="1"/>
  <c r="B238" i="20"/>
  <c r="C238" i="20"/>
  <c r="B239" i="20" l="1"/>
  <c r="C239" i="20" s="1"/>
  <c r="A240" i="20"/>
  <c r="B240" i="20" l="1"/>
  <c r="C240" i="20"/>
  <c r="A241" i="20"/>
  <c r="A242" i="20" l="1"/>
  <c r="B241" i="20"/>
  <c r="C241" i="20" s="1"/>
  <c r="B242" i="20" l="1"/>
  <c r="C242" i="20"/>
  <c r="A243" i="20"/>
  <c r="B243" i="20" l="1"/>
  <c r="A244" i="20"/>
  <c r="C243" i="20"/>
  <c r="A245" i="20" l="1"/>
  <c r="B244" i="20"/>
  <c r="C244" i="20" s="1"/>
  <c r="B245" i="20" l="1"/>
  <c r="C245" i="20"/>
  <c r="A246" i="20"/>
  <c r="A247" i="20" l="1"/>
  <c r="B246" i="20"/>
  <c r="C246" i="20"/>
  <c r="B247" i="20" l="1"/>
  <c r="C247" i="20"/>
  <c r="A248" i="20"/>
  <c r="B248" i="20" l="1"/>
  <c r="C248" i="20" s="1"/>
  <c r="A249" i="20"/>
  <c r="A250" i="20" l="1"/>
  <c r="B249" i="20"/>
  <c r="C249" i="20" s="1"/>
  <c r="B250" i="20" l="1"/>
  <c r="C250" i="20"/>
  <c r="A251" i="20"/>
  <c r="B251" i="20" l="1"/>
  <c r="C251" i="20"/>
  <c r="A252" i="20"/>
  <c r="A253" i="20" l="1"/>
  <c r="B252" i="20"/>
  <c r="C252" i="20" s="1"/>
  <c r="B253" i="20" l="1"/>
  <c r="C253" i="20"/>
  <c r="A254" i="20"/>
  <c r="A255" i="20" l="1"/>
  <c r="B254" i="20"/>
  <c r="C254" i="20" s="1"/>
  <c r="B255" i="20" l="1"/>
  <c r="C255" i="20"/>
  <c r="A256" i="20"/>
  <c r="B256" i="20" l="1"/>
  <c r="C256" i="20"/>
  <c r="A257" i="20"/>
  <c r="A258" i="20" l="1"/>
  <c r="B257" i="20"/>
  <c r="C257" i="20" s="1"/>
  <c r="B258" i="20" l="1"/>
  <c r="C258" i="20"/>
  <c r="A259" i="20"/>
  <c r="B259" i="20" l="1"/>
  <c r="C259" i="20"/>
  <c r="A260" i="20"/>
  <c r="C260" i="20" l="1"/>
  <c r="A261" i="20"/>
  <c r="B260" i="20"/>
  <c r="B261" i="20" l="1"/>
  <c r="C261" i="20"/>
  <c r="A262" i="20"/>
  <c r="A263" i="20" l="1"/>
  <c r="B262" i="20"/>
  <c r="C262" i="20"/>
  <c r="B263" i="20" l="1"/>
  <c r="C263" i="20"/>
  <c r="A264" i="20"/>
  <c r="B264" i="20" l="1"/>
  <c r="C264" i="20"/>
  <c r="A265" i="20"/>
  <c r="A266" i="20" l="1"/>
  <c r="B265" i="20"/>
  <c r="C265" i="20" s="1"/>
  <c r="B266" i="20" l="1"/>
  <c r="C266" i="20"/>
  <c r="A267" i="20"/>
  <c r="B267" i="20" l="1"/>
  <c r="C267" i="20"/>
  <c r="A268" i="20"/>
  <c r="A269" i="20" l="1"/>
  <c r="B268" i="20"/>
  <c r="C268" i="20" s="1"/>
  <c r="B269" i="20" l="1"/>
  <c r="C269" i="20"/>
  <c r="A270" i="20"/>
  <c r="A271" i="20" l="1"/>
  <c r="B270" i="20"/>
  <c r="C270" i="20"/>
  <c r="B271" i="20" l="1"/>
  <c r="C271" i="20"/>
  <c r="A272" i="20"/>
  <c r="B272" i="20" l="1"/>
  <c r="C272" i="20"/>
  <c r="A273" i="20"/>
  <c r="A274" i="20" l="1"/>
  <c r="B273" i="20"/>
  <c r="C273" i="20" s="1"/>
  <c r="B274" i="20" l="1"/>
  <c r="C274" i="20"/>
  <c r="A275" i="20"/>
  <c r="B275" i="20" l="1"/>
  <c r="A276" i="20"/>
  <c r="C275" i="20"/>
  <c r="A277" i="20" l="1"/>
  <c r="B276" i="20"/>
  <c r="C276" i="20" s="1"/>
  <c r="B277" i="20" l="1"/>
  <c r="C277" i="20"/>
  <c r="A278" i="20"/>
  <c r="A279" i="20" l="1"/>
  <c r="B278" i="20"/>
  <c r="C278" i="20" s="1"/>
  <c r="B279" i="20" l="1"/>
  <c r="C279" i="20"/>
  <c r="A280" i="20"/>
  <c r="B280" i="20" l="1"/>
  <c r="C280" i="20"/>
  <c r="A281" i="20"/>
  <c r="A282" i="20" l="1"/>
  <c r="B281" i="20"/>
  <c r="C281" i="20" s="1"/>
  <c r="B282" i="20" l="1"/>
  <c r="C282" i="20"/>
  <c r="A283" i="20"/>
  <c r="B283" i="20" l="1"/>
  <c r="C283" i="20"/>
  <c r="A284" i="20"/>
  <c r="A285" i="20" l="1"/>
  <c r="B284" i="20"/>
  <c r="C284" i="20" s="1"/>
  <c r="B285" i="20" l="1"/>
  <c r="C285" i="20"/>
  <c r="A286" i="20"/>
  <c r="A287" i="20" l="1"/>
  <c r="B286" i="20"/>
  <c r="C286" i="20" s="1"/>
  <c r="B287" i="20" l="1"/>
  <c r="C287" i="20"/>
  <c r="A288" i="20"/>
  <c r="B288" i="20" l="1"/>
  <c r="C288" i="20"/>
  <c r="A289" i="20"/>
  <c r="A290" i="20" l="1"/>
  <c r="C289" i="20"/>
  <c r="B289" i="20"/>
  <c r="B290" i="20" l="1"/>
  <c r="C290" i="20" s="1"/>
  <c r="A291" i="20"/>
  <c r="B291" i="20" l="1"/>
  <c r="C291" i="20"/>
  <c r="A292" i="20"/>
  <c r="A293" i="20" l="1"/>
  <c r="B292" i="20"/>
  <c r="C292" i="20" s="1"/>
  <c r="B293" i="20" l="1"/>
  <c r="C293" i="20"/>
  <c r="A294" i="20"/>
  <c r="A295" i="20" l="1"/>
  <c r="B294" i="20"/>
  <c r="C294" i="20" s="1"/>
  <c r="B295" i="20" l="1"/>
  <c r="C295" i="20"/>
  <c r="A296" i="20"/>
  <c r="B296" i="20" l="1"/>
  <c r="C296" i="20"/>
  <c r="A297" i="20"/>
  <c r="A298" i="20" l="1"/>
  <c r="C297" i="20"/>
  <c r="B297" i="20"/>
  <c r="B298" i="20" l="1"/>
  <c r="C298" i="20"/>
  <c r="A299" i="20"/>
  <c r="B299" i="20" l="1"/>
  <c r="C299" i="20"/>
  <c r="A300" i="20"/>
  <c r="C300" i="20" l="1"/>
  <c r="A301" i="20"/>
  <c r="B300" i="20"/>
  <c r="B301" i="20" l="1"/>
  <c r="C301" i="20"/>
  <c r="A302" i="20"/>
  <c r="A303" i="20" l="1"/>
  <c r="B302" i="20"/>
  <c r="C302" i="20"/>
  <c r="B303" i="20" l="1"/>
  <c r="C303" i="20"/>
  <c r="A304" i="20"/>
  <c r="B304" i="20" l="1"/>
  <c r="C304" i="20"/>
  <c r="A305" i="20"/>
  <c r="A306" i="20" l="1"/>
  <c r="C305" i="20"/>
  <c r="B305" i="20"/>
  <c r="B306" i="20" l="1"/>
  <c r="C306" i="20"/>
  <c r="A307" i="20"/>
  <c r="B307" i="20" l="1"/>
  <c r="A308" i="20"/>
  <c r="C307" i="20"/>
  <c r="A309" i="20" l="1"/>
  <c r="B308" i="20"/>
  <c r="C308" i="20" s="1"/>
  <c r="B309" i="20" l="1"/>
  <c r="C309" i="20"/>
  <c r="A310" i="20"/>
  <c r="A311" i="20" l="1"/>
  <c r="B310" i="20"/>
  <c r="C310" i="20"/>
  <c r="B311" i="20" l="1"/>
  <c r="C311" i="20"/>
  <c r="A312" i="20"/>
  <c r="B312" i="20" l="1"/>
  <c r="C312" i="20"/>
  <c r="A313" i="20"/>
  <c r="A314" i="20" l="1"/>
  <c r="B313" i="20"/>
  <c r="C313" i="20" s="1"/>
  <c r="B314" i="20" l="1"/>
  <c r="C314" i="20"/>
  <c r="A315" i="20"/>
  <c r="B315" i="20" l="1"/>
  <c r="C315" i="20"/>
  <c r="A316" i="20"/>
  <c r="A317" i="20" l="1"/>
  <c r="B316" i="20"/>
  <c r="C316" i="20" s="1"/>
  <c r="B317" i="20" l="1"/>
  <c r="C317" i="20"/>
  <c r="A318" i="20"/>
  <c r="A319" i="20" l="1"/>
  <c r="B318" i="20"/>
  <c r="C318" i="20" s="1"/>
  <c r="B319" i="20" l="1"/>
  <c r="C319" i="20"/>
  <c r="A320" i="20"/>
  <c r="B320" i="20" l="1"/>
  <c r="C320" i="20"/>
  <c r="A321" i="20"/>
  <c r="A322" i="20" l="1"/>
  <c r="B321" i="20"/>
  <c r="C321" i="20" s="1"/>
  <c r="B322" i="20" l="1"/>
  <c r="C322" i="20"/>
  <c r="A323" i="20"/>
  <c r="B323" i="20" l="1"/>
  <c r="C323" i="20"/>
  <c r="A324" i="20"/>
  <c r="A325" i="20" l="1"/>
  <c r="B324" i="20"/>
  <c r="C324" i="20" s="1"/>
  <c r="B325" i="20" l="1"/>
  <c r="C325" i="20"/>
  <c r="A326" i="20"/>
  <c r="A327" i="20" l="1"/>
  <c r="B326" i="20"/>
  <c r="C326" i="20"/>
  <c r="B327" i="20" l="1"/>
  <c r="C327" i="20"/>
  <c r="A328" i="20"/>
  <c r="B328" i="20" l="1"/>
  <c r="C328" i="20" s="1"/>
  <c r="A329" i="20"/>
  <c r="A330" i="20" l="1"/>
  <c r="B329" i="20"/>
  <c r="C329" i="20" s="1"/>
  <c r="B330" i="20" l="1"/>
  <c r="C330" i="20"/>
  <c r="A331" i="20"/>
  <c r="B331" i="20" l="1"/>
  <c r="C331" i="20"/>
  <c r="A332" i="20"/>
  <c r="C332" i="20" l="1"/>
  <c r="A333" i="20"/>
  <c r="B332" i="20"/>
  <c r="B333" i="20" l="1"/>
  <c r="C333" i="20"/>
  <c r="A334" i="20"/>
  <c r="A335" i="20" l="1"/>
  <c r="B334" i="20"/>
  <c r="C334" i="20" s="1"/>
  <c r="B335" i="20" l="1"/>
  <c r="C335" i="20"/>
  <c r="A336" i="20"/>
  <c r="B336" i="20" l="1"/>
  <c r="C336" i="20"/>
  <c r="A337" i="20"/>
  <c r="A338" i="20" l="1"/>
  <c r="B337" i="20"/>
  <c r="C337" i="20" s="1"/>
  <c r="B338" i="20" l="1"/>
  <c r="C338" i="20"/>
  <c r="A339" i="20"/>
  <c r="B339" i="20" l="1"/>
  <c r="A340" i="20"/>
  <c r="C339" i="20"/>
  <c r="A341" i="20" l="1"/>
  <c r="B340" i="20"/>
  <c r="C340" i="20" s="1"/>
  <c r="B341" i="20" l="1"/>
  <c r="C341" i="20"/>
  <c r="A342" i="20"/>
  <c r="A343" i="20" l="1"/>
  <c r="B342" i="20"/>
  <c r="C342" i="20"/>
  <c r="B343" i="20" l="1"/>
  <c r="C343" i="20"/>
  <c r="A344" i="20"/>
  <c r="B344" i="20" l="1"/>
  <c r="C344" i="20"/>
  <c r="A345" i="20"/>
  <c r="A346" i="20" l="1"/>
  <c r="B345" i="20"/>
  <c r="C345" i="20" s="1"/>
  <c r="B346" i="20" l="1"/>
  <c r="C346" i="20"/>
  <c r="A347" i="20"/>
  <c r="B347" i="20" l="1"/>
  <c r="C347" i="20"/>
  <c r="A348" i="20"/>
  <c r="A349" i="20" l="1"/>
  <c r="B348" i="20"/>
  <c r="C348" i="20" s="1"/>
  <c r="B349" i="20" l="1"/>
  <c r="C349" i="20"/>
  <c r="A350" i="20"/>
  <c r="A351" i="20" l="1"/>
  <c r="B350" i="20"/>
  <c r="C350" i="20" s="1"/>
  <c r="B351" i="20" l="1"/>
  <c r="C351" i="20"/>
  <c r="A352" i="20"/>
  <c r="B352" i="20" l="1"/>
  <c r="C352" i="20"/>
  <c r="A353" i="20"/>
  <c r="A354" i="20" l="1"/>
  <c r="B353" i="20"/>
  <c r="C353" i="20" s="1"/>
  <c r="B354" i="20" l="1"/>
  <c r="C354" i="20"/>
  <c r="A355" i="20"/>
  <c r="B355" i="20" l="1"/>
  <c r="C355" i="20"/>
  <c r="A356" i="20"/>
  <c r="A357" i="20" l="1"/>
  <c r="B356" i="20"/>
  <c r="C356" i="20" s="1"/>
  <c r="B357" i="20" l="1"/>
  <c r="C357" i="20"/>
  <c r="A358" i="20"/>
  <c r="A359" i="20" l="1"/>
  <c r="B358" i="20"/>
  <c r="C358" i="20" s="1"/>
  <c r="B359" i="20" l="1"/>
  <c r="C359" i="20"/>
  <c r="A360" i="20"/>
  <c r="B360" i="20" l="1"/>
  <c r="C360" i="20"/>
  <c r="A361" i="20"/>
  <c r="A362" i="20" l="1"/>
  <c r="C361" i="20"/>
  <c r="B361" i="20"/>
  <c r="B362" i="20" l="1"/>
  <c r="C362" i="20" s="1"/>
  <c r="A363" i="20"/>
  <c r="B363" i="20" l="1"/>
  <c r="C363" i="20"/>
  <c r="A364" i="20"/>
  <c r="A365" i="20" l="1"/>
  <c r="B364" i="20"/>
  <c r="C364" i="20" s="1"/>
  <c r="B365" i="20" l="1"/>
  <c r="C365" i="20"/>
  <c r="A366" i="20"/>
  <c r="A367" i="20" l="1"/>
  <c r="B366" i="20"/>
  <c r="C366" i="20"/>
  <c r="B367" i="20" l="1"/>
  <c r="C367" i="20"/>
  <c r="A368" i="20"/>
  <c r="B368" i="20" l="1"/>
  <c r="C368" i="20"/>
  <c r="A369" i="20"/>
  <c r="A370" i="20" l="1"/>
  <c r="C369" i="20"/>
  <c r="B369" i="20"/>
  <c r="B370" i="20" l="1"/>
  <c r="C370" i="20"/>
  <c r="A371" i="20"/>
  <c r="B371" i="20" l="1"/>
  <c r="C371" i="20"/>
  <c r="A372" i="20"/>
  <c r="A373" i="20" l="1"/>
  <c r="B372" i="20"/>
  <c r="C372" i="20" s="1"/>
  <c r="B373" i="20" l="1"/>
  <c r="C373" i="20"/>
  <c r="A374" i="20"/>
  <c r="A375" i="20" l="1"/>
  <c r="B374" i="20"/>
  <c r="C374" i="20"/>
  <c r="B375" i="20" l="1"/>
  <c r="C375" i="20"/>
  <c r="A376" i="20"/>
  <c r="B376" i="20" l="1"/>
  <c r="A377" i="20"/>
  <c r="C376" i="20"/>
  <c r="A378" i="20" l="1"/>
  <c r="B377" i="20"/>
  <c r="C377" i="20" s="1"/>
  <c r="B378" i="20" l="1"/>
  <c r="C378" i="20"/>
  <c r="A379" i="20"/>
  <c r="B379" i="20" l="1"/>
  <c r="C379" i="20"/>
  <c r="A380" i="20"/>
  <c r="A381" i="20" l="1"/>
  <c r="B380" i="20"/>
  <c r="C380" i="20" s="1"/>
  <c r="B381" i="20" l="1"/>
  <c r="C381" i="20"/>
  <c r="A382" i="20"/>
  <c r="A383" i="20" l="1"/>
  <c r="B382" i="20"/>
  <c r="C382" i="20"/>
  <c r="B383" i="20" l="1"/>
  <c r="C383" i="20" s="1"/>
  <c r="A384" i="20"/>
  <c r="B384" i="20" l="1"/>
  <c r="A385" i="20"/>
  <c r="C384" i="20"/>
  <c r="A386" i="20" l="1"/>
  <c r="C385" i="20"/>
  <c r="B385" i="20"/>
  <c r="B386" i="20" l="1"/>
  <c r="C386" i="20" s="1"/>
  <c r="A387" i="20"/>
  <c r="B387" i="20" l="1"/>
  <c r="C387" i="20"/>
  <c r="A388" i="20"/>
  <c r="A389" i="20" l="1"/>
  <c r="B388" i="20"/>
  <c r="C388" i="20" s="1"/>
  <c r="B389" i="20" l="1"/>
  <c r="C389" i="20"/>
  <c r="A390" i="20"/>
  <c r="A391" i="20" l="1"/>
  <c r="B390" i="20"/>
  <c r="C390" i="20" s="1"/>
  <c r="B391" i="20" l="1"/>
  <c r="C391" i="20"/>
  <c r="A392" i="20"/>
  <c r="B392" i="20" l="1"/>
  <c r="C392" i="20"/>
  <c r="A393" i="20"/>
  <c r="A394" i="20" l="1"/>
  <c r="B393" i="20"/>
  <c r="C393" i="20" s="1"/>
  <c r="B394" i="20" l="1"/>
  <c r="C394" i="20" s="1"/>
  <c r="A395" i="20"/>
  <c r="B395" i="20" l="1"/>
  <c r="C395" i="20"/>
  <c r="A396" i="20"/>
  <c r="A397" i="20" l="1"/>
  <c r="B396" i="20"/>
  <c r="C396" i="20" s="1"/>
  <c r="B397" i="20" l="1"/>
  <c r="C397" i="20"/>
  <c r="A398" i="20"/>
  <c r="A399" i="20" l="1"/>
  <c r="B398" i="20"/>
  <c r="C398" i="20" s="1"/>
  <c r="B399" i="20" l="1"/>
  <c r="C399" i="20"/>
  <c r="A400" i="20"/>
  <c r="B400" i="20" l="1"/>
  <c r="C400" i="20"/>
  <c r="A401" i="20"/>
  <c r="A402" i="20" l="1"/>
  <c r="B401" i="20"/>
  <c r="C401" i="20" s="1"/>
  <c r="B402" i="20" l="1"/>
  <c r="C402" i="20"/>
  <c r="A403" i="20"/>
  <c r="B403" i="20" l="1"/>
  <c r="C403" i="20"/>
  <c r="A404" i="20"/>
  <c r="A405" i="20" l="1"/>
  <c r="B404" i="20"/>
  <c r="C404" i="20" s="1"/>
  <c r="B405" i="20" l="1"/>
  <c r="C405" i="20"/>
  <c r="A406" i="20"/>
  <c r="A407" i="20" l="1"/>
  <c r="B406" i="20"/>
  <c r="C406" i="20" s="1"/>
  <c r="B407" i="20" l="1"/>
  <c r="C407" i="20"/>
  <c r="A408" i="20"/>
  <c r="B408" i="20" l="1"/>
  <c r="C408" i="20"/>
  <c r="A409" i="20"/>
  <c r="B409" i="20" l="1"/>
  <c r="C409" i="20"/>
  <c r="A410" i="20"/>
  <c r="B410" i="20" l="1"/>
  <c r="C410" i="20"/>
  <c r="A411" i="20"/>
  <c r="C411" i="20" l="1"/>
  <c r="A412" i="20"/>
  <c r="B411" i="20"/>
  <c r="A413" i="20" l="1"/>
  <c r="B412" i="20"/>
  <c r="C412" i="20"/>
  <c r="B413" i="20" l="1"/>
  <c r="C413" i="20"/>
  <c r="A414" i="20"/>
  <c r="B414" i="20" l="1"/>
  <c r="A415" i="20"/>
  <c r="C414" i="20"/>
  <c r="A416" i="20" l="1"/>
  <c r="B415" i="20"/>
  <c r="C415" i="20" s="1"/>
  <c r="B416" i="20" l="1"/>
  <c r="C416" i="20"/>
  <c r="A417" i="20"/>
  <c r="B417" i="20" l="1"/>
  <c r="C417" i="20"/>
  <c r="A418" i="20"/>
  <c r="A419" i="20" l="1"/>
  <c r="B418" i="20"/>
  <c r="C418" i="20" s="1"/>
  <c r="B419" i="20" l="1"/>
  <c r="C419" i="20"/>
  <c r="A420" i="20"/>
  <c r="B420" i="20" l="1"/>
  <c r="C420" i="20"/>
  <c r="A421" i="20"/>
  <c r="A422" i="20" l="1"/>
  <c r="B421" i="20"/>
  <c r="C421" i="20" s="1"/>
  <c r="B422" i="20" l="1"/>
  <c r="C422" i="20"/>
  <c r="A423" i="20"/>
  <c r="B423" i="20" l="1"/>
  <c r="C423" i="20" s="1"/>
  <c r="A424" i="20"/>
  <c r="B424" i="20" l="1"/>
  <c r="C424" i="20"/>
  <c r="A425" i="20"/>
  <c r="B425" i="20" l="1"/>
  <c r="C425" i="20"/>
  <c r="A426" i="20"/>
  <c r="A427" i="20" l="1"/>
  <c r="B426" i="20"/>
  <c r="C426" i="20" s="1"/>
  <c r="B427" i="20" l="1"/>
  <c r="C427" i="20"/>
  <c r="A428" i="20"/>
  <c r="B428" i="20" l="1"/>
  <c r="C428" i="20"/>
  <c r="A429" i="20"/>
  <c r="A430" i="20" l="1"/>
  <c r="B429" i="20"/>
  <c r="C429" i="20" s="1"/>
  <c r="B430" i="20" l="1"/>
  <c r="C430" i="20"/>
  <c r="A431" i="20"/>
  <c r="B431" i="20" l="1"/>
  <c r="A432" i="20"/>
  <c r="C431" i="20"/>
  <c r="B432" i="20" l="1"/>
  <c r="C432" i="20"/>
  <c r="A433" i="20"/>
  <c r="B433" i="20" l="1"/>
  <c r="C433" i="20"/>
  <c r="A434" i="20"/>
  <c r="A435" i="20" l="1"/>
  <c r="B434" i="20"/>
  <c r="C434" i="20" s="1"/>
  <c r="B435" i="20" l="1"/>
  <c r="C435" i="20"/>
  <c r="A436" i="20"/>
  <c r="B436" i="20" l="1"/>
  <c r="C436" i="20"/>
  <c r="A437" i="20"/>
  <c r="A438" i="20" l="1"/>
  <c r="B437" i="20"/>
  <c r="C437" i="20" s="1"/>
  <c r="B438" i="20" l="1"/>
  <c r="C438" i="20"/>
  <c r="A439" i="20"/>
  <c r="A440" i="20" l="1"/>
  <c r="B439" i="20"/>
  <c r="C439" i="20"/>
  <c r="B440" i="20" l="1"/>
  <c r="C440" i="20"/>
  <c r="A441" i="20"/>
  <c r="B441" i="20" l="1"/>
  <c r="C441" i="20"/>
  <c r="A442" i="20"/>
  <c r="A443" i="20" l="1"/>
  <c r="B442" i="20"/>
  <c r="C442" i="20" s="1"/>
  <c r="B443" i="20" l="1"/>
  <c r="C443" i="20"/>
  <c r="A444" i="20"/>
  <c r="B444" i="20" l="1"/>
  <c r="A445" i="20"/>
  <c r="C444" i="20"/>
  <c r="C445" i="20" l="1"/>
  <c r="A446" i="20"/>
  <c r="B445" i="20"/>
  <c r="B446" i="20" l="1"/>
  <c r="C446" i="20"/>
  <c r="A447" i="20"/>
  <c r="A448" i="20" l="1"/>
  <c r="B447" i="20"/>
  <c r="C447" i="20"/>
  <c r="B448" i="20" l="1"/>
  <c r="C448" i="20" s="1"/>
  <c r="A449" i="20"/>
  <c r="B449" i="20" l="1"/>
  <c r="C449" i="20" s="1"/>
  <c r="A450" i="20"/>
  <c r="A451" i="20" l="1"/>
  <c r="B450" i="20"/>
  <c r="C450" i="20" s="1"/>
  <c r="B451" i="20" l="1"/>
  <c r="C451" i="20" s="1"/>
  <c r="A452" i="20"/>
  <c r="B452" i="20" l="1"/>
  <c r="C452" i="20" s="1"/>
  <c r="A453" i="20"/>
  <c r="C453" i="20" l="1"/>
  <c r="A454" i="20"/>
  <c r="B453" i="20"/>
  <c r="B454" i="20" l="1"/>
  <c r="C454" i="20" s="1"/>
  <c r="A455" i="20"/>
  <c r="A456" i="20" l="1"/>
  <c r="B455" i="20"/>
  <c r="C455" i="20" s="1"/>
  <c r="B456" i="20" l="1"/>
  <c r="C456" i="20"/>
  <c r="A457" i="20"/>
  <c r="B457" i="20" l="1"/>
  <c r="C457" i="20" s="1"/>
  <c r="A458" i="20"/>
  <c r="A459" i="20" l="1"/>
  <c r="B458" i="20"/>
  <c r="C458" i="20" s="1"/>
  <c r="B459" i="20" l="1"/>
  <c r="C459" i="20" s="1"/>
  <c r="A460" i="20"/>
  <c r="B460" i="20" l="1"/>
  <c r="C460" i="20"/>
  <c r="A461" i="20"/>
  <c r="A462" i="20" l="1"/>
  <c r="B461" i="20"/>
  <c r="C461" i="20" s="1"/>
  <c r="B462" i="20" l="1"/>
  <c r="C462" i="20"/>
  <c r="A463" i="20"/>
  <c r="A464" i="20" l="1"/>
  <c r="B463" i="20"/>
  <c r="C463" i="20"/>
  <c r="B464" i="20" l="1"/>
  <c r="C464" i="20"/>
  <c r="A465" i="20"/>
  <c r="B465" i="20" l="1"/>
  <c r="C465" i="20"/>
  <c r="A466" i="20"/>
  <c r="A467" i="20" l="1"/>
  <c r="B466" i="20"/>
  <c r="C466" i="20" s="1"/>
  <c r="B467" i="20" l="1"/>
  <c r="C467" i="20"/>
  <c r="A468" i="20"/>
  <c r="B468" i="20" l="1"/>
  <c r="C468" i="20"/>
  <c r="A469" i="20"/>
  <c r="C469" i="20" l="1"/>
  <c r="A470" i="20"/>
  <c r="B469" i="20"/>
  <c r="B470" i="20" l="1"/>
  <c r="C470" i="20"/>
  <c r="A471" i="20"/>
  <c r="A472" i="20" l="1"/>
  <c r="B471" i="20"/>
  <c r="C471" i="20"/>
  <c r="B472" i="20" l="1"/>
  <c r="C472" i="20"/>
  <c r="A473" i="20"/>
  <c r="B473" i="20" l="1"/>
  <c r="C473" i="20"/>
  <c r="A474" i="20"/>
  <c r="A475" i="20" l="1"/>
  <c r="B474" i="20"/>
  <c r="C474" i="20" s="1"/>
  <c r="B475" i="20" l="1"/>
  <c r="C475" i="20"/>
  <c r="A476" i="20"/>
  <c r="B476" i="20" l="1"/>
  <c r="A477" i="20"/>
  <c r="C476" i="20"/>
  <c r="A478" i="20" l="1"/>
  <c r="B477" i="20"/>
  <c r="C477" i="20"/>
  <c r="B478" i="20" l="1"/>
  <c r="C478" i="20"/>
  <c r="A479" i="20"/>
  <c r="A480" i="20" l="1"/>
  <c r="B479" i="20"/>
  <c r="C479" i="20"/>
  <c r="A481" i="20" l="1"/>
  <c r="B480" i="20"/>
  <c r="C480" i="20" s="1"/>
  <c r="B481" i="20" l="1"/>
  <c r="C481" i="20"/>
  <c r="A482" i="20"/>
  <c r="C482" i="20" l="1"/>
  <c r="B482" i="20"/>
  <c r="A483" i="20"/>
  <c r="B483" i="20" l="1"/>
  <c r="C483" i="20"/>
  <c r="A484" i="20"/>
  <c r="B484" i="20" l="1"/>
  <c r="A485" i="20"/>
  <c r="C484" i="20"/>
  <c r="A486" i="20" l="1"/>
  <c r="B485" i="20"/>
  <c r="C485" i="20"/>
  <c r="B486" i="20" l="1"/>
  <c r="C486" i="20"/>
  <c r="A487" i="20"/>
  <c r="A488" i="20" l="1"/>
  <c r="B487" i="20"/>
  <c r="C487" i="20"/>
  <c r="A489" i="20" l="1"/>
  <c r="B488" i="20"/>
  <c r="C488" i="20" s="1"/>
  <c r="B489" i="20" l="1"/>
  <c r="C489" i="20"/>
  <c r="A490" i="20"/>
  <c r="A491" i="20" l="1"/>
  <c r="B490" i="20"/>
  <c r="C490" i="20" s="1"/>
  <c r="B491" i="20" l="1"/>
  <c r="C491" i="20"/>
  <c r="A492" i="20"/>
  <c r="B492" i="20" l="1"/>
  <c r="C492" i="20"/>
  <c r="A493" i="20"/>
  <c r="A494" i="20" l="1"/>
  <c r="B493" i="20"/>
  <c r="C493" i="20"/>
  <c r="B494" i="20" l="1"/>
  <c r="C494" i="20"/>
  <c r="A495" i="20"/>
  <c r="A496" i="20" l="1"/>
  <c r="B495" i="20"/>
  <c r="C495" i="20" s="1"/>
  <c r="A497" i="20" l="1"/>
  <c r="B496" i="20"/>
  <c r="C496" i="20" s="1"/>
  <c r="B497" i="20" l="1"/>
  <c r="C497" i="20"/>
  <c r="A498" i="20"/>
  <c r="A499" i="20" l="1"/>
  <c r="B498" i="20"/>
  <c r="C498" i="20" s="1"/>
  <c r="B499" i="20" l="1"/>
  <c r="C499" i="20"/>
  <c r="A500" i="20"/>
  <c r="B500" i="20" l="1"/>
  <c r="C500" i="20"/>
  <c r="A501" i="20"/>
  <c r="A502" i="20" l="1"/>
  <c r="B501" i="20"/>
  <c r="C501" i="20"/>
  <c r="B502" i="20" l="1"/>
  <c r="C502" i="20"/>
  <c r="A503" i="20"/>
  <c r="A504" i="20" l="1"/>
  <c r="B503" i="20"/>
  <c r="C503" i="20"/>
  <c r="A505" i="20" l="1"/>
  <c r="B504" i="20"/>
  <c r="C504" i="20" s="1"/>
  <c r="B505" i="20" l="1"/>
  <c r="C505" i="20"/>
  <c r="A506" i="20"/>
  <c r="B506" i="20" l="1"/>
  <c r="C506" i="20" s="1"/>
  <c r="A507" i="20"/>
  <c r="B507" i="20" l="1"/>
  <c r="C507" i="20"/>
  <c r="A508" i="20"/>
  <c r="B508" i="20" l="1"/>
  <c r="C508" i="20"/>
  <c r="A509" i="20"/>
  <c r="A510" i="20" l="1"/>
  <c r="B509" i="20"/>
  <c r="C509" i="20" s="1"/>
  <c r="B510" i="20" l="1"/>
  <c r="C510" i="20"/>
  <c r="A511" i="20"/>
  <c r="A512" i="20" l="1"/>
  <c r="B511" i="20"/>
  <c r="C511" i="20"/>
  <c r="A513" i="20" l="1"/>
  <c r="B512" i="20"/>
  <c r="C512" i="20" s="1"/>
  <c r="B513" i="20" l="1"/>
  <c r="C513" i="20"/>
  <c r="A514" i="20"/>
  <c r="B514" i="20" l="1"/>
  <c r="C514" i="20" s="1"/>
  <c r="A515" i="20"/>
  <c r="B515" i="20" l="1"/>
  <c r="C515" i="20"/>
  <c r="A516" i="20"/>
  <c r="B516" i="20" l="1"/>
  <c r="C516" i="20"/>
  <c r="A517" i="20"/>
  <c r="A518" i="20" l="1"/>
  <c r="B517" i="20"/>
  <c r="C517" i="20"/>
  <c r="B518" i="20" l="1"/>
  <c r="C518" i="20"/>
  <c r="A519" i="20"/>
  <c r="A520" i="20" l="1"/>
  <c r="B519" i="20"/>
  <c r="C519" i="20" s="1"/>
  <c r="A521" i="20" l="1"/>
  <c r="B520" i="20"/>
  <c r="C520" i="20" s="1"/>
  <c r="B521" i="20" l="1"/>
  <c r="C521" i="20" s="1"/>
  <c r="A522" i="20"/>
  <c r="B522" i="20" l="1"/>
  <c r="C522" i="20" s="1"/>
  <c r="A523" i="20"/>
  <c r="B523" i="20" l="1"/>
  <c r="C523" i="20" s="1"/>
  <c r="A524" i="20"/>
  <c r="B524" i="20" l="1"/>
  <c r="C524" i="20"/>
  <c r="A525" i="20"/>
  <c r="A526" i="20" l="1"/>
  <c r="B525" i="20"/>
  <c r="C525" i="20"/>
  <c r="B526" i="20" l="1"/>
  <c r="C526" i="20"/>
  <c r="A527" i="20"/>
  <c r="A528" i="20" l="1"/>
  <c r="B527" i="20"/>
  <c r="C527" i="20" s="1"/>
  <c r="A529" i="20" l="1"/>
  <c r="B528" i="20"/>
  <c r="C528" i="20" s="1"/>
  <c r="B529" i="20" l="1"/>
  <c r="C529" i="20"/>
  <c r="A530" i="20"/>
  <c r="B530" i="20" l="1"/>
  <c r="C530" i="20" s="1"/>
  <c r="A531" i="20"/>
  <c r="B531" i="20" l="1"/>
  <c r="C531" i="20"/>
  <c r="A532" i="20"/>
  <c r="B532" i="20" l="1"/>
  <c r="C532" i="20"/>
  <c r="A533" i="20"/>
  <c r="A534" i="20" l="1"/>
  <c r="B533" i="20"/>
  <c r="C533" i="20"/>
  <c r="B534" i="20" l="1"/>
  <c r="C534" i="20"/>
  <c r="A535" i="20"/>
  <c r="A536" i="20" l="1"/>
  <c r="B535" i="20"/>
  <c r="C535" i="20"/>
  <c r="A537" i="20" l="1"/>
  <c r="B536" i="20"/>
  <c r="C536" i="20" s="1"/>
  <c r="B537" i="20" l="1"/>
  <c r="C537" i="20"/>
  <c r="A538" i="20"/>
  <c r="B538" i="20" l="1"/>
  <c r="C538" i="20" s="1"/>
  <c r="A539" i="20"/>
  <c r="B539" i="20" l="1"/>
  <c r="C539" i="20"/>
  <c r="A540" i="20"/>
  <c r="B540" i="20" l="1"/>
  <c r="A541" i="20"/>
  <c r="C540" i="20"/>
  <c r="A542" i="20" l="1"/>
  <c r="B541" i="20"/>
  <c r="C541" i="20"/>
  <c r="B542" i="20" l="1"/>
  <c r="C542" i="20"/>
  <c r="A543" i="20"/>
  <c r="A544" i="20" l="1"/>
  <c r="B543" i="20"/>
  <c r="C543" i="20"/>
  <c r="A545" i="20" l="1"/>
  <c r="B544" i="20"/>
  <c r="C544" i="20" s="1"/>
  <c r="B545" i="20" l="1"/>
  <c r="C545" i="20"/>
  <c r="A546" i="20"/>
  <c r="B546" i="20" l="1"/>
  <c r="A547" i="20"/>
  <c r="C546" i="20"/>
  <c r="B547" i="20" l="1"/>
  <c r="C547" i="20"/>
  <c r="A548" i="20"/>
  <c r="B548" i="20" l="1"/>
  <c r="C548" i="20"/>
  <c r="A549" i="20"/>
  <c r="A550" i="20" l="1"/>
  <c r="B549" i="20"/>
  <c r="C549" i="20"/>
  <c r="B550" i="20" l="1"/>
  <c r="C550" i="20"/>
  <c r="A551" i="20"/>
  <c r="B551" i="20" l="1"/>
  <c r="A552" i="20"/>
  <c r="C551" i="20"/>
  <c r="A553" i="20" l="1"/>
  <c r="B552" i="20"/>
  <c r="C552" i="20" s="1"/>
  <c r="B553" i="20" l="1"/>
  <c r="C553" i="20"/>
  <c r="A554" i="20"/>
  <c r="B554" i="20" l="1"/>
  <c r="C554" i="20"/>
  <c r="A555" i="20"/>
  <c r="B555" i="20" l="1"/>
  <c r="C555" i="20"/>
  <c r="A556" i="20"/>
  <c r="A557" i="20" l="1"/>
  <c r="B556" i="20"/>
  <c r="C556" i="20" s="1"/>
  <c r="A558" i="20" l="1"/>
  <c r="B557" i="20"/>
  <c r="C557" i="20"/>
  <c r="B558" i="20" l="1"/>
  <c r="C558" i="20"/>
  <c r="A559" i="20"/>
  <c r="B559" i="20" l="1"/>
  <c r="C559" i="20"/>
  <c r="A560" i="20"/>
  <c r="A561" i="20" l="1"/>
  <c r="B560" i="20"/>
  <c r="C560" i="20" s="1"/>
  <c r="B561" i="20" l="1"/>
  <c r="C561" i="20"/>
  <c r="A562" i="20"/>
  <c r="B562" i="20" l="1"/>
  <c r="C562" i="20"/>
  <c r="A563" i="20"/>
  <c r="B563" i="20" l="1"/>
  <c r="C563" i="20"/>
  <c r="A564" i="20"/>
  <c r="B564" i="20" l="1"/>
  <c r="A565" i="20"/>
  <c r="C564" i="20"/>
  <c r="A566" i="20" l="1"/>
  <c r="B565" i="20"/>
  <c r="C565" i="20"/>
  <c r="B566" i="20" l="1"/>
  <c r="C566" i="20"/>
  <c r="A567" i="20"/>
  <c r="B567" i="20" l="1"/>
  <c r="C567" i="20"/>
  <c r="A568" i="20"/>
  <c r="A569" i="20" l="1"/>
  <c r="B568" i="20"/>
  <c r="C568" i="20" s="1"/>
  <c r="B569" i="20" l="1"/>
  <c r="A570" i="20"/>
  <c r="C569" i="20"/>
  <c r="B570" i="20" l="1"/>
  <c r="C570" i="20" s="1"/>
  <c r="A571" i="20"/>
  <c r="B571" i="20" l="1"/>
  <c r="C571" i="20"/>
  <c r="A572" i="20"/>
  <c r="B572" i="20" l="1"/>
  <c r="C572" i="20"/>
  <c r="A573" i="20"/>
  <c r="A574" i="20" l="1"/>
  <c r="B573" i="20"/>
  <c r="C573" i="20" s="1"/>
  <c r="B574" i="20" l="1"/>
  <c r="C574" i="20"/>
  <c r="A575" i="20"/>
  <c r="B575" i="20" l="1"/>
  <c r="C575" i="20"/>
  <c r="A576" i="20"/>
  <c r="A577" i="20" l="1"/>
  <c r="B576" i="20"/>
  <c r="C576" i="20"/>
  <c r="B577" i="20" l="1"/>
  <c r="A578" i="20"/>
  <c r="C577" i="20"/>
  <c r="B578" i="20" l="1"/>
  <c r="C578" i="20"/>
  <c r="A579" i="20"/>
  <c r="B579" i="20" l="1"/>
  <c r="C579" i="20"/>
  <c r="A580" i="20"/>
  <c r="A581" i="20" l="1"/>
  <c r="B580" i="20"/>
  <c r="C580" i="20" s="1"/>
  <c r="B581" i="20" l="1"/>
  <c r="C581" i="20"/>
  <c r="A582" i="20"/>
  <c r="B582" i="20" l="1"/>
  <c r="A583" i="20"/>
  <c r="C582" i="20"/>
  <c r="B583" i="20" l="1"/>
  <c r="C583" i="20"/>
  <c r="A584" i="20"/>
  <c r="B584" i="20" l="1"/>
  <c r="C584" i="20"/>
  <c r="A585" i="20"/>
  <c r="A586" i="20" l="1"/>
  <c r="B585" i="20"/>
  <c r="C585" i="20" s="1"/>
  <c r="B586" i="20" l="1"/>
  <c r="C586" i="20"/>
  <c r="A587" i="20"/>
  <c r="B587" i="20" l="1"/>
  <c r="C587" i="20"/>
  <c r="A588" i="20"/>
  <c r="A589" i="20" l="1"/>
  <c r="B588" i="20"/>
  <c r="C588" i="20" s="1"/>
  <c r="B589" i="20" l="1"/>
  <c r="C589" i="20"/>
  <c r="A590" i="20"/>
  <c r="B590" i="20" l="1"/>
  <c r="A591" i="20"/>
  <c r="C590" i="20"/>
  <c r="B591" i="20" l="1"/>
  <c r="C591" i="20"/>
  <c r="A592" i="20"/>
  <c r="B592" i="20" l="1"/>
  <c r="C592" i="20"/>
  <c r="A593" i="20"/>
  <c r="A594" i="20" l="1"/>
  <c r="C593" i="20"/>
  <c r="B593" i="20"/>
  <c r="B594" i="20" l="1"/>
  <c r="C594" i="20"/>
  <c r="A595" i="20"/>
  <c r="B595" i="20" l="1"/>
  <c r="C595" i="20"/>
  <c r="A596" i="20"/>
  <c r="C596" i="20" l="1"/>
  <c r="A597" i="20"/>
  <c r="B596" i="20"/>
  <c r="B597" i="20" l="1"/>
  <c r="C597" i="20"/>
  <c r="A598" i="20"/>
  <c r="B598" i="20" l="1"/>
  <c r="A599" i="20"/>
  <c r="C598" i="20"/>
  <c r="B599" i="20" l="1"/>
  <c r="C599" i="20"/>
  <c r="A600" i="20"/>
  <c r="B600" i="20" l="1"/>
  <c r="C600" i="20"/>
  <c r="A601" i="20"/>
  <c r="A602" i="20" l="1"/>
  <c r="C601" i="20"/>
  <c r="B601" i="20"/>
  <c r="B602" i="20" l="1"/>
  <c r="C602" i="20"/>
  <c r="A603" i="20"/>
  <c r="B603" i="20" l="1"/>
  <c r="C603" i="20"/>
  <c r="A604" i="20"/>
  <c r="C604" i="20" l="1"/>
  <c r="A605" i="20"/>
  <c r="B604" i="20"/>
  <c r="B605" i="20" l="1"/>
  <c r="C605" i="20"/>
  <c r="A606" i="20"/>
  <c r="B606" i="20" l="1"/>
  <c r="A607" i="20"/>
  <c r="C606" i="20"/>
  <c r="B607" i="20" l="1"/>
  <c r="C607" i="20"/>
  <c r="A608" i="20"/>
  <c r="B608" i="20" l="1"/>
  <c r="C608" i="20"/>
  <c r="A609" i="20"/>
  <c r="A610" i="20" l="1"/>
  <c r="C609" i="20"/>
  <c r="B609" i="20"/>
  <c r="B610" i="20" l="1"/>
  <c r="C610" i="20"/>
  <c r="A611" i="20"/>
  <c r="B611" i="20" l="1"/>
  <c r="C611" i="20"/>
  <c r="A612" i="20"/>
  <c r="C612" i="20" l="1"/>
  <c r="A613" i="20"/>
  <c r="B612" i="20"/>
  <c r="B613" i="20" l="1"/>
  <c r="C613" i="20"/>
  <c r="A614" i="20"/>
  <c r="B614" i="20" l="1"/>
  <c r="A615" i="20"/>
  <c r="C614" i="20"/>
  <c r="B615" i="20" l="1"/>
  <c r="C615" i="20"/>
  <c r="A616" i="20"/>
  <c r="B616" i="20" l="1"/>
  <c r="C616" i="20"/>
  <c r="A617" i="20"/>
  <c r="A618" i="20" l="1"/>
  <c r="C617" i="20"/>
  <c r="B617" i="20"/>
  <c r="B618" i="20" l="1"/>
  <c r="C618" i="20"/>
  <c r="A619" i="20"/>
  <c r="B619" i="20" l="1"/>
  <c r="C619" i="20"/>
  <c r="A620" i="20"/>
  <c r="C620" i="20" l="1"/>
  <c r="A621" i="20"/>
  <c r="B620" i="20"/>
  <c r="B621" i="20" l="1"/>
  <c r="C621" i="20"/>
  <c r="A622" i="20"/>
  <c r="B622" i="20" l="1"/>
  <c r="A623" i="20"/>
  <c r="C622" i="20"/>
  <c r="B623" i="20" l="1"/>
  <c r="C623" i="20"/>
  <c r="A624" i="20"/>
  <c r="B624" i="20" l="1"/>
  <c r="C624" i="20"/>
  <c r="A625" i="20"/>
  <c r="A626" i="20" l="1"/>
  <c r="C625" i="20"/>
  <c r="B625" i="20"/>
  <c r="B626" i="20" l="1"/>
  <c r="C626" i="20"/>
  <c r="A627" i="20"/>
  <c r="B627" i="20" l="1"/>
  <c r="C627" i="20"/>
  <c r="A628" i="20"/>
  <c r="C628" i="20" l="1"/>
  <c r="A629" i="20"/>
  <c r="B628" i="20"/>
  <c r="B629" i="20" l="1"/>
  <c r="C629" i="20"/>
  <c r="A630" i="20"/>
  <c r="B630" i="20" l="1"/>
  <c r="A631" i="20"/>
  <c r="C630" i="20"/>
  <c r="B631" i="20" l="1"/>
  <c r="C631" i="20"/>
  <c r="A632" i="20"/>
  <c r="B632" i="20" l="1"/>
  <c r="C632" i="20"/>
  <c r="A633" i="20"/>
  <c r="A634" i="20" l="1"/>
  <c r="C633" i="20"/>
  <c r="B633" i="20"/>
  <c r="B634" i="20" l="1"/>
  <c r="C634" i="20"/>
  <c r="A635" i="20"/>
  <c r="B635" i="20" l="1"/>
  <c r="C635" i="20"/>
  <c r="A636" i="20"/>
  <c r="C636" i="20" l="1"/>
  <c r="A637" i="20"/>
  <c r="B636" i="20"/>
  <c r="B637" i="20" l="1"/>
  <c r="C637" i="20"/>
  <c r="A638" i="20"/>
  <c r="B638" i="20" l="1"/>
  <c r="A639" i="20"/>
  <c r="C638" i="20"/>
  <c r="B639" i="20" l="1"/>
  <c r="C639" i="20"/>
  <c r="A640" i="20"/>
  <c r="B640" i="20" l="1"/>
  <c r="A641" i="20"/>
  <c r="C640" i="20"/>
  <c r="A642" i="20" l="1"/>
  <c r="C641" i="20"/>
  <c r="B641" i="20"/>
  <c r="B642" i="20" l="1"/>
  <c r="C642" i="20"/>
  <c r="A643" i="20"/>
  <c r="C643" i="20" l="1"/>
  <c r="B643" i="20"/>
  <c r="A644" i="20"/>
  <c r="C644" i="20" l="1"/>
  <c r="A645" i="20"/>
  <c r="B644" i="20"/>
  <c r="B645" i="20" l="1"/>
  <c r="C645" i="20"/>
  <c r="A646" i="20"/>
  <c r="B646" i="20" l="1"/>
  <c r="A647" i="20"/>
  <c r="C646" i="20"/>
  <c r="B647" i="20" l="1"/>
  <c r="C647" i="20"/>
  <c r="A648" i="20"/>
  <c r="B648" i="20" l="1"/>
  <c r="A649" i="20"/>
  <c r="C648" i="20"/>
  <c r="A650" i="20" l="1"/>
  <c r="C649" i="20"/>
  <c r="B649" i="20"/>
  <c r="B650" i="20" l="1"/>
  <c r="C650" i="20"/>
  <c r="A651" i="20"/>
  <c r="C651" i="20" l="1"/>
  <c r="B651" i="20"/>
  <c r="A652" i="20"/>
  <c r="A653" i="20" l="1"/>
  <c r="B652" i="20"/>
  <c r="C652" i="20"/>
  <c r="B653" i="20" l="1"/>
  <c r="C653" i="20"/>
  <c r="A654" i="20"/>
  <c r="B654" i="20" l="1"/>
  <c r="A655" i="20"/>
  <c r="C654" i="20"/>
  <c r="C655" i="20" l="1"/>
  <c r="A656" i="20"/>
  <c r="B655" i="20"/>
  <c r="B656" i="20" l="1"/>
  <c r="A657" i="20"/>
  <c r="C656" i="20"/>
  <c r="C657" i="20" l="1"/>
  <c r="A658" i="20"/>
  <c r="B657" i="20"/>
  <c r="B658" i="20" l="1"/>
  <c r="C658" i="20"/>
  <c r="A659" i="20"/>
  <c r="C659" i="20" l="1"/>
  <c r="B659" i="20"/>
  <c r="A660" i="20"/>
  <c r="A661" i="20" l="1"/>
  <c r="B660" i="20"/>
  <c r="C660" i="20"/>
  <c r="B661" i="20" l="1"/>
  <c r="C661" i="20"/>
  <c r="A662" i="20"/>
  <c r="B662" i="20" l="1"/>
  <c r="A663" i="20"/>
  <c r="C662" i="20"/>
  <c r="C663" i="20" l="1"/>
  <c r="A664" i="20"/>
  <c r="B663" i="20"/>
  <c r="B664" i="20" l="1"/>
  <c r="A665" i="20"/>
  <c r="C664" i="20"/>
  <c r="C665" i="20" l="1"/>
  <c r="B665" i="20"/>
  <c r="A666" i="20"/>
  <c r="B666" i="20" l="1"/>
  <c r="C666" i="20"/>
  <c r="A667" i="20"/>
  <c r="C667" i="20" l="1"/>
  <c r="B667" i="20"/>
  <c r="A668" i="20"/>
  <c r="A669" i="20" l="1"/>
  <c r="B668" i="20"/>
  <c r="C668" i="20"/>
  <c r="B669" i="20" l="1"/>
  <c r="C669" i="20"/>
  <c r="A670" i="20"/>
  <c r="B670" i="20" l="1"/>
  <c r="A671" i="20"/>
  <c r="C670" i="20"/>
  <c r="C671" i="20" l="1"/>
  <c r="A672" i="20"/>
  <c r="B671" i="20"/>
  <c r="B672" i="20" l="1"/>
  <c r="A673" i="20"/>
  <c r="C672" i="20"/>
  <c r="C673" i="20" l="1"/>
  <c r="B673" i="20"/>
  <c r="A674" i="20"/>
  <c r="B674" i="20" l="1"/>
  <c r="C674" i="20"/>
  <c r="A675" i="20"/>
  <c r="C675" i="20" l="1"/>
  <c r="B675" i="20"/>
  <c r="A676" i="20"/>
  <c r="A677" i="20" l="1"/>
  <c r="B676" i="20"/>
  <c r="C676" i="20"/>
  <c r="B677" i="20" l="1"/>
  <c r="C677" i="20"/>
  <c r="A678" i="20"/>
  <c r="B678" i="20" l="1"/>
  <c r="A679" i="20"/>
  <c r="C678" i="20"/>
  <c r="C679" i="20" l="1"/>
  <c r="A680" i="20"/>
  <c r="B679" i="20"/>
  <c r="B680" i="20" l="1"/>
  <c r="A681" i="20"/>
  <c r="C680" i="20"/>
  <c r="C681" i="20" l="1"/>
  <c r="B681" i="20"/>
  <c r="A682" i="20"/>
  <c r="B682" i="20" l="1"/>
  <c r="C682" i="20"/>
  <c r="A683" i="20"/>
  <c r="C683" i="20" l="1"/>
  <c r="B683" i="20"/>
  <c r="A684" i="20"/>
  <c r="A685" i="20" l="1"/>
  <c r="B684" i="20"/>
  <c r="C684" i="20"/>
  <c r="B685" i="20" l="1"/>
  <c r="C685" i="20"/>
  <c r="A686" i="20"/>
  <c r="B686" i="20" l="1"/>
  <c r="A687" i="20"/>
  <c r="C686" i="20"/>
  <c r="C687" i="20" l="1"/>
  <c r="A688" i="20"/>
  <c r="B687" i="20"/>
  <c r="B688" i="20" l="1"/>
  <c r="A689" i="20"/>
  <c r="C688" i="20"/>
  <c r="C689" i="20" l="1"/>
  <c r="B689" i="20"/>
  <c r="A690" i="20"/>
  <c r="B690" i="20" l="1"/>
  <c r="C690" i="20"/>
  <c r="A691" i="20"/>
  <c r="C691" i="20" l="1"/>
  <c r="B691" i="20"/>
  <c r="A692" i="20"/>
  <c r="A693" i="20" l="1"/>
  <c r="B692" i="20"/>
  <c r="C692" i="20"/>
  <c r="B693" i="20" l="1"/>
  <c r="C693" i="20"/>
  <c r="A694" i="20"/>
  <c r="B694" i="20" l="1"/>
  <c r="A695" i="20"/>
  <c r="C694" i="20"/>
  <c r="C695" i="20" l="1"/>
  <c r="A696" i="20"/>
  <c r="B695" i="20"/>
  <c r="B696" i="20" l="1"/>
  <c r="A697" i="20"/>
  <c r="C696" i="20"/>
  <c r="C697" i="20" l="1"/>
  <c r="B697" i="20"/>
  <c r="A698" i="20"/>
  <c r="B698" i="20" l="1"/>
  <c r="C698" i="20"/>
  <c r="A699" i="20"/>
  <c r="C699" i="20" l="1"/>
  <c r="A700" i="20"/>
  <c r="B699" i="20"/>
  <c r="A701" i="20" l="1"/>
  <c r="B700" i="20"/>
  <c r="C700" i="20"/>
  <c r="B701" i="20" l="1"/>
  <c r="C701" i="20"/>
  <c r="A702" i="20"/>
  <c r="B702" i="20" l="1"/>
  <c r="A703" i="20"/>
  <c r="C702" i="20"/>
  <c r="C703" i="20" l="1"/>
  <c r="A704" i="20"/>
  <c r="B703" i="20"/>
  <c r="B704" i="20" l="1"/>
  <c r="A705" i="20"/>
  <c r="C704" i="20"/>
  <c r="C705" i="20" l="1"/>
  <c r="B705" i="20"/>
  <c r="A706" i="20"/>
  <c r="B706" i="20" l="1"/>
  <c r="C706" i="20"/>
  <c r="A707" i="20"/>
  <c r="C707" i="20" l="1"/>
  <c r="A708" i="20"/>
  <c r="B707" i="20"/>
  <c r="A709" i="20" l="1"/>
  <c r="B708" i="20"/>
  <c r="C708" i="20"/>
  <c r="B709" i="20" l="1"/>
  <c r="C709" i="20"/>
  <c r="A710" i="20"/>
  <c r="B710" i="20" l="1"/>
  <c r="A711" i="20"/>
  <c r="C710" i="20"/>
  <c r="C711" i="20" l="1"/>
  <c r="A712" i="20"/>
  <c r="B711" i="20"/>
  <c r="B712" i="20" l="1"/>
  <c r="A713" i="20"/>
  <c r="C712" i="20"/>
  <c r="C713" i="20" l="1"/>
  <c r="A714" i="20"/>
  <c r="B713" i="20"/>
  <c r="B714" i="20" l="1"/>
  <c r="C714" i="20"/>
  <c r="A715" i="20"/>
  <c r="C715" i="20" l="1"/>
  <c r="B715" i="20"/>
  <c r="A716" i="20"/>
  <c r="A717" i="20" l="1"/>
  <c r="B716" i="20"/>
  <c r="C716" i="20"/>
  <c r="B717" i="20" l="1"/>
  <c r="C717" i="20"/>
  <c r="A718" i="20"/>
  <c r="B718" i="20" l="1"/>
  <c r="A719" i="20"/>
  <c r="C718" i="20"/>
  <c r="C719" i="20" l="1"/>
  <c r="A720" i="20"/>
  <c r="B719" i="20"/>
  <c r="B720" i="20" l="1"/>
  <c r="A721" i="20"/>
  <c r="C720" i="20"/>
  <c r="C721" i="20" l="1"/>
  <c r="A722" i="20"/>
  <c r="B721" i="20"/>
  <c r="B722" i="20" l="1"/>
  <c r="C722" i="20"/>
  <c r="A723" i="20"/>
  <c r="C723" i="20" l="1"/>
  <c r="B723" i="20"/>
  <c r="A724" i="20"/>
  <c r="A725" i="20" l="1"/>
  <c r="B724" i="20"/>
  <c r="C724" i="20"/>
  <c r="B725" i="20" l="1"/>
  <c r="C725" i="20"/>
  <c r="A726" i="20"/>
  <c r="B726" i="20" l="1"/>
  <c r="A727" i="20"/>
  <c r="C726" i="20"/>
  <c r="C727" i="20" l="1"/>
  <c r="A728" i="20"/>
  <c r="B727" i="20"/>
  <c r="B728" i="20" l="1"/>
  <c r="A729" i="20"/>
  <c r="C728" i="20"/>
  <c r="C729" i="20" l="1"/>
  <c r="B729" i="20"/>
  <c r="A730" i="20"/>
  <c r="B730" i="20" l="1"/>
  <c r="C730" i="20"/>
  <c r="A731" i="20"/>
  <c r="C731" i="20" l="1"/>
  <c r="B731" i="20"/>
  <c r="A732" i="20"/>
  <c r="A733" i="20" l="1"/>
  <c r="B732" i="20"/>
  <c r="C732" i="20"/>
  <c r="B733" i="20" l="1"/>
  <c r="C733" i="20"/>
  <c r="A734" i="20"/>
  <c r="B734" i="20" l="1"/>
  <c r="A735" i="20"/>
  <c r="C734" i="20"/>
  <c r="C735" i="20" l="1"/>
  <c r="A736" i="20"/>
  <c r="B735" i="20"/>
  <c r="B736" i="20" l="1"/>
  <c r="A737" i="20"/>
  <c r="C736" i="20"/>
  <c r="C737" i="20" l="1"/>
  <c r="B737" i="20"/>
  <c r="A738" i="20"/>
  <c r="B738" i="20" l="1"/>
  <c r="C738" i="20"/>
  <c r="A739" i="20"/>
  <c r="B739" i="20" l="1"/>
  <c r="A740" i="20"/>
  <c r="C739" i="20"/>
  <c r="A741" i="20" l="1"/>
  <c r="C740" i="20"/>
  <c r="B740" i="20"/>
  <c r="B741" i="20" l="1"/>
  <c r="C741" i="20"/>
  <c r="A742" i="20"/>
  <c r="B742" i="20" l="1"/>
  <c r="C742" i="20"/>
  <c r="A743" i="20"/>
  <c r="C743" i="20" l="1"/>
  <c r="A744" i="20"/>
  <c r="B743" i="20"/>
  <c r="B744" i="20" l="1"/>
  <c r="C744" i="20"/>
  <c r="A745" i="20"/>
  <c r="B745" i="20" l="1"/>
  <c r="C745" i="20"/>
  <c r="A746" i="20"/>
  <c r="B746" i="20" l="1"/>
  <c r="A747" i="20"/>
  <c r="C746" i="20"/>
  <c r="B747" i="20" l="1"/>
  <c r="C747" i="20"/>
  <c r="A748" i="20"/>
  <c r="A749" i="20" l="1"/>
  <c r="B748" i="20"/>
  <c r="C748" i="20"/>
  <c r="A750" i="20" l="1"/>
  <c r="C749" i="20"/>
  <c r="B749" i="20"/>
  <c r="B750" i="20" l="1"/>
  <c r="C750" i="20"/>
  <c r="A751" i="20"/>
  <c r="C751" i="20" l="1"/>
  <c r="B751" i="20"/>
  <c r="A752" i="20"/>
  <c r="A753" i="20" l="1"/>
  <c r="C752" i="20"/>
  <c r="B752" i="20"/>
  <c r="B753" i="20" l="1"/>
  <c r="C753" i="20"/>
  <c r="A754" i="20"/>
  <c r="B754" i="20" l="1"/>
  <c r="C754" i="20"/>
  <c r="A755" i="20"/>
  <c r="A756" i="20" l="1"/>
  <c r="C755" i="20"/>
  <c r="B755" i="20"/>
  <c r="A757" i="20" l="1"/>
  <c r="B756" i="20"/>
  <c r="C756" i="20"/>
  <c r="B757" i="20" l="1"/>
  <c r="C757" i="20"/>
  <c r="A758" i="20"/>
  <c r="A759" i="20" l="1"/>
  <c r="C758" i="20"/>
  <c r="B758" i="20"/>
  <c r="C759" i="20" l="1"/>
  <c r="B759" i="20"/>
  <c r="A760" i="20"/>
  <c r="B760" i="20" l="1"/>
  <c r="C760" i="20"/>
  <c r="A761" i="20"/>
  <c r="A762" i="20" l="1"/>
  <c r="C761" i="20"/>
  <c r="B761" i="20"/>
  <c r="B762" i="20" l="1"/>
  <c r="C762" i="20"/>
  <c r="A763" i="20"/>
  <c r="B763" i="20" l="1"/>
  <c r="C763" i="20"/>
  <c r="A764" i="20"/>
  <c r="A765" i="20" l="1"/>
  <c r="C764" i="20"/>
  <c r="B764" i="20"/>
  <c r="B765" i="20" l="1"/>
  <c r="C765" i="20"/>
  <c r="A766" i="20"/>
  <c r="B766" i="20" l="1"/>
  <c r="C766" i="20"/>
  <c r="A767" i="20"/>
  <c r="C767" i="20" l="1"/>
  <c r="A768" i="20"/>
  <c r="B767" i="20"/>
  <c r="B768" i="20" l="1"/>
  <c r="C768" i="20"/>
  <c r="A769" i="20"/>
  <c r="B769" i="20" l="1"/>
  <c r="C769" i="20"/>
  <c r="A770" i="20"/>
  <c r="B770" i="20" l="1"/>
  <c r="A771" i="20"/>
  <c r="C770" i="20"/>
  <c r="B771" i="20" l="1"/>
  <c r="C771" i="20"/>
  <c r="A772" i="20"/>
  <c r="A773" i="20" l="1"/>
  <c r="B772" i="20"/>
  <c r="C772" i="20"/>
  <c r="A774" i="20" l="1"/>
  <c r="B773" i="20"/>
  <c r="C773" i="20"/>
  <c r="B774" i="20" l="1"/>
  <c r="C774" i="20"/>
  <c r="A775" i="20"/>
  <c r="C775" i="20" l="1"/>
  <c r="B775" i="20"/>
  <c r="A776" i="20"/>
  <c r="A777" i="20" l="1"/>
  <c r="C776" i="20"/>
  <c r="B776" i="20"/>
  <c r="B777" i="20" l="1"/>
  <c r="C777" i="20"/>
  <c r="A778" i="20"/>
  <c r="B778" i="20" l="1"/>
  <c r="C778" i="20"/>
  <c r="A779" i="20"/>
  <c r="A780" i="20" l="1"/>
  <c r="B779" i="20"/>
  <c r="C779" i="20"/>
  <c r="A781" i="20" l="1"/>
  <c r="B780" i="20"/>
  <c r="C780" i="20"/>
  <c r="B781" i="20" l="1"/>
  <c r="C781" i="20"/>
  <c r="A782" i="20"/>
  <c r="A783" i="20" l="1"/>
  <c r="B782" i="20"/>
  <c r="C782" i="20"/>
  <c r="C783" i="20" l="1"/>
  <c r="B783" i="20"/>
  <c r="A784" i="20"/>
  <c r="B784" i="20" l="1"/>
  <c r="C784" i="20"/>
  <c r="A785" i="20"/>
  <c r="A786" i="20" l="1"/>
  <c r="B785" i="20"/>
  <c r="C785" i="20"/>
  <c r="B786" i="20" l="1"/>
  <c r="C786" i="20"/>
  <c r="A787" i="20"/>
  <c r="B787" i="20" l="1"/>
  <c r="C787" i="20"/>
  <c r="A788" i="20"/>
  <c r="A789" i="20" l="1"/>
  <c r="C788" i="20"/>
  <c r="B788" i="20"/>
  <c r="B789" i="20" l="1"/>
  <c r="C789" i="20"/>
  <c r="A790" i="20"/>
  <c r="B790" i="20" l="1"/>
  <c r="C790" i="20"/>
  <c r="A791" i="20"/>
  <c r="A792" i="20" l="1"/>
  <c r="C791" i="20"/>
  <c r="B791" i="20"/>
  <c r="B792" i="20" l="1"/>
  <c r="C792" i="20"/>
  <c r="A793" i="20"/>
  <c r="B793" i="20" l="1"/>
  <c r="A794" i="20"/>
  <c r="C793" i="20"/>
  <c r="C794" i="20" l="1"/>
  <c r="A795" i="20"/>
  <c r="B794" i="20"/>
  <c r="B795" i="20" l="1"/>
  <c r="C795" i="20"/>
  <c r="A796" i="20"/>
  <c r="A797" i="20" l="1"/>
  <c r="B796" i="20"/>
  <c r="C796" i="20"/>
  <c r="B797" i="20" l="1"/>
  <c r="C797" i="20"/>
  <c r="A798" i="20"/>
  <c r="B798" i="20" l="1"/>
  <c r="C798" i="20"/>
  <c r="A799" i="20"/>
  <c r="A800" i="20" l="1"/>
  <c r="C799" i="20"/>
  <c r="B799" i="20"/>
  <c r="B800" i="20" l="1"/>
  <c r="C800" i="20"/>
  <c r="A801" i="20"/>
  <c r="B801" i="20" l="1"/>
  <c r="C801" i="20"/>
  <c r="A802" i="20"/>
  <c r="C802" i="20" l="1"/>
  <c r="A803" i="20"/>
  <c r="B802" i="20"/>
  <c r="B803" i="20" l="1"/>
  <c r="C803" i="20"/>
  <c r="A804" i="20"/>
  <c r="A805" i="20" l="1"/>
  <c r="B804" i="20"/>
  <c r="C804" i="20"/>
  <c r="B805" i="20" l="1"/>
  <c r="C805" i="20"/>
  <c r="A806" i="20"/>
  <c r="B806" i="20" l="1"/>
  <c r="C806" i="20"/>
  <c r="A807" i="20"/>
  <c r="A808" i="20" l="1"/>
  <c r="C807" i="20"/>
  <c r="B807" i="20"/>
  <c r="B808" i="20" l="1"/>
  <c r="C808" i="20"/>
  <c r="A809" i="20"/>
  <c r="B809" i="20" l="1"/>
  <c r="A810" i="20"/>
  <c r="C809" i="20"/>
  <c r="C810" i="20" l="1"/>
  <c r="A811" i="20"/>
  <c r="B810" i="20"/>
  <c r="B811" i="20" l="1"/>
  <c r="C811" i="20"/>
  <c r="A812" i="20"/>
  <c r="A813" i="20" l="1"/>
  <c r="B812" i="20"/>
  <c r="C812" i="20"/>
  <c r="B813" i="20" l="1"/>
  <c r="C813" i="20"/>
  <c r="A814" i="20"/>
  <c r="B814" i="20" l="1"/>
  <c r="C814" i="20"/>
  <c r="A815" i="20"/>
  <c r="A816" i="20" l="1"/>
  <c r="C815" i="20"/>
  <c r="B815" i="20"/>
  <c r="B816" i="20" l="1"/>
  <c r="C816" i="20"/>
  <c r="A817" i="20"/>
  <c r="B817" i="20" l="1"/>
  <c r="C817" i="20"/>
  <c r="A818" i="20"/>
  <c r="C818" i="20" l="1"/>
  <c r="A819" i="20"/>
  <c r="B818" i="20"/>
  <c r="B819" i="20" l="1"/>
  <c r="C819" i="20"/>
  <c r="A820" i="20"/>
  <c r="A821" i="20" l="1"/>
  <c r="B820" i="20"/>
  <c r="C820" i="20"/>
  <c r="B821" i="20" l="1"/>
  <c r="C821" i="20"/>
  <c r="A822" i="20"/>
  <c r="B822" i="20" l="1"/>
  <c r="C822" i="20"/>
  <c r="A823" i="20"/>
  <c r="A824" i="20" l="1"/>
  <c r="C823" i="20"/>
  <c r="B823" i="20"/>
  <c r="B824" i="20" l="1"/>
  <c r="C824" i="20"/>
  <c r="A825" i="20"/>
  <c r="B825" i="20" l="1"/>
  <c r="C825" i="20"/>
  <c r="A826" i="20"/>
  <c r="C826" i="20" l="1"/>
  <c r="A827" i="20"/>
  <c r="B826" i="20"/>
  <c r="B827" i="20" l="1"/>
  <c r="C827" i="20"/>
  <c r="A828" i="20"/>
  <c r="A829" i="20" l="1"/>
  <c r="B828" i="20"/>
  <c r="C828" i="20"/>
  <c r="B829" i="20" l="1"/>
  <c r="C829" i="20"/>
  <c r="A830" i="20"/>
  <c r="B830" i="20" l="1"/>
  <c r="C830" i="20"/>
  <c r="A831" i="20"/>
  <c r="A832" i="20" l="1"/>
  <c r="C831" i="20"/>
  <c r="B831" i="20"/>
  <c r="B832" i="20" l="1"/>
  <c r="C832" i="20"/>
  <c r="A833" i="20"/>
  <c r="B833" i="20" l="1"/>
  <c r="C833" i="20"/>
  <c r="A834" i="20"/>
  <c r="C834" i="20" l="1"/>
  <c r="A835" i="20"/>
  <c r="B834" i="20"/>
  <c r="B835" i="20" l="1"/>
  <c r="C835" i="20"/>
  <c r="A836" i="20"/>
  <c r="A837" i="20" l="1"/>
  <c r="C836" i="20"/>
  <c r="B836" i="20"/>
  <c r="B837" i="20" l="1"/>
  <c r="C837" i="20"/>
  <c r="A838" i="20"/>
  <c r="B838" i="20" l="1"/>
  <c r="C838" i="20"/>
  <c r="A839" i="20"/>
  <c r="A840" i="20" l="1"/>
  <c r="C839" i="20"/>
  <c r="B839" i="20"/>
  <c r="B840" i="20" l="1"/>
  <c r="C840" i="20"/>
  <c r="A841" i="20"/>
  <c r="B841" i="20" l="1"/>
  <c r="A842" i="20"/>
  <c r="C841" i="20"/>
  <c r="C842" i="20" l="1"/>
  <c r="A843" i="20"/>
  <c r="B842" i="20"/>
  <c r="B843" i="20" l="1"/>
  <c r="C843" i="20"/>
  <c r="A844" i="20"/>
  <c r="A845" i="20" l="1"/>
  <c r="B844" i="20"/>
  <c r="C844" i="20"/>
  <c r="B845" i="20" l="1"/>
  <c r="C845" i="20"/>
  <c r="A846" i="20"/>
  <c r="B846" i="20" l="1"/>
  <c r="C846" i="20"/>
  <c r="A847" i="20"/>
  <c r="A848" i="20" l="1"/>
  <c r="C847" i="20"/>
  <c r="B847" i="20"/>
  <c r="B848" i="20" l="1"/>
  <c r="C848" i="20"/>
  <c r="A849" i="20"/>
  <c r="B849" i="20" l="1"/>
  <c r="C849" i="20"/>
  <c r="A850" i="20"/>
  <c r="C850" i="20" l="1"/>
  <c r="A851" i="20"/>
  <c r="B850" i="20"/>
  <c r="B851" i="20" l="1"/>
  <c r="C851" i="20"/>
  <c r="A852" i="20"/>
  <c r="A853" i="20" l="1"/>
  <c r="C852" i="20"/>
  <c r="B852" i="20"/>
  <c r="B853" i="20" l="1"/>
  <c r="C853" i="20"/>
  <c r="A854" i="20"/>
  <c r="B854" i="20" l="1"/>
  <c r="C854" i="20"/>
  <c r="A855" i="20"/>
  <c r="A856" i="20" l="1"/>
  <c r="C855" i="20"/>
  <c r="B855" i="20"/>
  <c r="B856" i="20" l="1"/>
  <c r="C856" i="20"/>
  <c r="A857" i="20"/>
  <c r="B857" i="20" l="1"/>
  <c r="C857" i="20"/>
  <c r="A858" i="20"/>
  <c r="C858" i="20" l="1"/>
  <c r="A859" i="20"/>
  <c r="B858" i="20"/>
  <c r="B859" i="20" l="1"/>
  <c r="C859" i="20"/>
  <c r="A860" i="20"/>
  <c r="A861" i="20" l="1"/>
  <c r="B860" i="20"/>
  <c r="C860" i="20"/>
  <c r="B861" i="20" l="1"/>
  <c r="C861" i="20"/>
  <c r="A862" i="20"/>
  <c r="B862" i="20" l="1"/>
  <c r="C862" i="20"/>
  <c r="A863" i="20"/>
  <c r="A864" i="20" l="1"/>
  <c r="C863" i="20"/>
  <c r="B863" i="20"/>
  <c r="B864" i="20" l="1"/>
  <c r="C864" i="20"/>
  <c r="A865" i="20"/>
  <c r="B865" i="20" l="1"/>
  <c r="C865" i="20"/>
  <c r="A866" i="20"/>
  <c r="C866" i="20" l="1"/>
  <c r="A867" i="20"/>
  <c r="B866" i="20"/>
  <c r="B867" i="20" l="1"/>
  <c r="C867" i="20"/>
  <c r="A868" i="20"/>
  <c r="A869" i="20" l="1"/>
  <c r="B868" i="20"/>
  <c r="C868" i="20"/>
  <c r="B869" i="20" l="1"/>
  <c r="C869" i="20"/>
  <c r="A870" i="20"/>
  <c r="B870" i="20" l="1"/>
  <c r="C870" i="20"/>
  <c r="A871" i="20"/>
  <c r="A872" i="20" l="1"/>
  <c r="C871" i="20"/>
  <c r="B871" i="20"/>
  <c r="B872" i="20" l="1"/>
  <c r="C872" i="20"/>
  <c r="A873" i="20"/>
  <c r="B873" i="20" l="1"/>
  <c r="C873" i="20"/>
  <c r="A874" i="20"/>
  <c r="C874" i="20" l="1"/>
  <c r="A875" i="20"/>
  <c r="B874" i="20"/>
  <c r="B875" i="20" l="1"/>
  <c r="C875" i="20"/>
  <c r="A876" i="20"/>
  <c r="A877" i="20" l="1"/>
  <c r="B876" i="20"/>
  <c r="C876" i="20"/>
  <c r="B877" i="20" l="1"/>
  <c r="C877" i="20"/>
  <c r="A878" i="20"/>
  <c r="B878" i="20" l="1"/>
  <c r="C878" i="20"/>
  <c r="A879" i="20"/>
  <c r="A880" i="20" l="1"/>
  <c r="C879" i="20"/>
  <c r="B879" i="20"/>
  <c r="B880" i="20" l="1"/>
  <c r="C880" i="20"/>
  <c r="A881" i="20"/>
  <c r="B881" i="20" l="1"/>
  <c r="C881" i="20"/>
  <c r="A882" i="20"/>
  <c r="C882" i="20" l="1"/>
  <c r="A883" i="20"/>
  <c r="B882" i="20"/>
  <c r="B883" i="20" l="1"/>
  <c r="C883" i="20"/>
  <c r="A884" i="20"/>
  <c r="A885" i="20" l="1"/>
  <c r="C884" i="20"/>
  <c r="B884" i="20"/>
  <c r="B885" i="20" l="1"/>
  <c r="C885" i="20"/>
  <c r="A886" i="20"/>
  <c r="B886" i="20" l="1"/>
  <c r="C886" i="20"/>
  <c r="A887" i="20"/>
  <c r="A888" i="20" l="1"/>
  <c r="C887" i="20"/>
  <c r="B887" i="20"/>
  <c r="B888" i="20" l="1"/>
  <c r="C888" i="20"/>
  <c r="A889" i="20"/>
  <c r="B889" i="20" l="1"/>
  <c r="C889" i="20"/>
  <c r="A890" i="20"/>
  <c r="C890" i="20" l="1"/>
  <c r="A891" i="20"/>
  <c r="B890" i="20"/>
  <c r="B891" i="20" l="1"/>
  <c r="C891" i="20"/>
  <c r="A892" i="20"/>
  <c r="A893" i="20" l="1"/>
  <c r="B892" i="20"/>
  <c r="C892" i="20"/>
  <c r="B893" i="20" l="1"/>
  <c r="C893" i="20"/>
  <c r="A894" i="20"/>
  <c r="B894" i="20" l="1"/>
  <c r="C894" i="20"/>
  <c r="A895" i="20"/>
  <c r="A896" i="20" l="1"/>
  <c r="C895" i="20"/>
  <c r="B895" i="20"/>
  <c r="B896" i="20" l="1"/>
  <c r="C896" i="20"/>
  <c r="A897" i="20"/>
  <c r="B897" i="20" l="1"/>
  <c r="C897" i="20"/>
  <c r="A898" i="20"/>
  <c r="C898" i="20" l="1"/>
  <c r="A899" i="20"/>
  <c r="B898" i="20"/>
  <c r="B899" i="20" l="1"/>
  <c r="C899" i="20"/>
  <c r="A900" i="20"/>
  <c r="B900" i="20" l="1"/>
  <c r="C900" i="20"/>
  <c r="A901" i="20"/>
  <c r="B901" i="20" l="1"/>
  <c r="C901" i="20"/>
  <c r="A902" i="20"/>
  <c r="B902" i="20" l="1"/>
  <c r="C902" i="20"/>
  <c r="A903" i="20"/>
  <c r="A904" i="20" l="1"/>
  <c r="C903" i="20"/>
  <c r="B903" i="20"/>
  <c r="B904" i="20" l="1"/>
  <c r="C904" i="20"/>
  <c r="A905" i="20"/>
  <c r="B905" i="20" l="1"/>
  <c r="C905" i="20"/>
  <c r="A906" i="20"/>
  <c r="C906" i="20" l="1"/>
  <c r="A907" i="20"/>
  <c r="B906" i="20"/>
  <c r="B907" i="20" l="1"/>
  <c r="C907" i="20"/>
  <c r="A908" i="20"/>
  <c r="B908" i="20" l="1"/>
  <c r="C908" i="20"/>
  <c r="A909" i="20"/>
  <c r="B909" i="20" l="1"/>
  <c r="C909" i="20"/>
  <c r="A910" i="20"/>
  <c r="B910" i="20" l="1"/>
  <c r="C910" i="20"/>
  <c r="A911" i="20"/>
  <c r="A912" i="20" l="1"/>
  <c r="C911" i="20"/>
  <c r="B911" i="20"/>
  <c r="B912" i="20" l="1"/>
  <c r="C912" i="20"/>
  <c r="A913" i="20"/>
  <c r="B913" i="20" l="1"/>
  <c r="C913" i="20"/>
  <c r="A914" i="20"/>
  <c r="C914" i="20" l="1"/>
  <c r="A915" i="20"/>
  <c r="B914" i="20"/>
  <c r="B915" i="20" l="1"/>
  <c r="C915" i="20"/>
  <c r="A916" i="20"/>
  <c r="B916" i="20" l="1"/>
  <c r="C916" i="20"/>
  <c r="A917" i="20"/>
  <c r="B917" i="20" l="1"/>
  <c r="A918" i="20"/>
  <c r="C917" i="20"/>
  <c r="B918" i="20" l="1"/>
  <c r="C918" i="20"/>
  <c r="A919" i="20"/>
  <c r="B919" i="20" l="1"/>
  <c r="C919" i="20"/>
  <c r="A920" i="20"/>
  <c r="C920" i="20" l="1"/>
  <c r="B920" i="20"/>
  <c r="A921" i="20"/>
  <c r="B921" i="20" l="1"/>
  <c r="C921" i="20"/>
  <c r="A922" i="20"/>
  <c r="B922" i="20" l="1"/>
  <c r="C922" i="20"/>
  <c r="A923" i="20"/>
  <c r="B923" i="20" l="1"/>
  <c r="C923" i="20"/>
  <c r="A924" i="20"/>
  <c r="A925" i="20" l="1"/>
  <c r="C924" i="20"/>
  <c r="B924" i="20"/>
  <c r="B925" i="20" l="1"/>
  <c r="A926" i="20"/>
  <c r="C925" i="20"/>
  <c r="A927" i="20" l="1"/>
  <c r="B926" i="20"/>
  <c r="C926" i="20"/>
  <c r="C927" i="20" l="1"/>
  <c r="A928" i="20"/>
  <c r="B927" i="20"/>
  <c r="B928" i="20" l="1"/>
  <c r="C928" i="20"/>
  <c r="A929" i="20"/>
  <c r="A930" i="20" l="1"/>
  <c r="B929" i="20"/>
  <c r="C929" i="20"/>
  <c r="B930" i="20" l="1"/>
  <c r="C930" i="20"/>
  <c r="A931" i="20"/>
  <c r="B931" i="20" l="1"/>
  <c r="C931" i="20"/>
  <c r="A932" i="20"/>
  <c r="A933" i="20" l="1"/>
  <c r="B932" i="20"/>
  <c r="C932" i="20"/>
  <c r="B933" i="20" l="1"/>
  <c r="C933" i="20"/>
  <c r="A934" i="20"/>
  <c r="A935" i="20" l="1"/>
  <c r="B934" i="20"/>
  <c r="C934" i="20"/>
  <c r="C935" i="20" l="1"/>
  <c r="A936" i="20"/>
  <c r="B935" i="20"/>
  <c r="C936" i="20" l="1"/>
  <c r="B936" i="20"/>
  <c r="A937" i="20"/>
  <c r="B937" i="20" l="1"/>
  <c r="C937" i="20"/>
  <c r="A938" i="20"/>
  <c r="B938" i="20" l="1"/>
  <c r="C938" i="20"/>
  <c r="A939" i="20"/>
  <c r="B939" i="20" l="1"/>
  <c r="C939" i="20"/>
  <c r="A940" i="20"/>
  <c r="A941" i="20" l="1"/>
  <c r="B940" i="20"/>
  <c r="C940" i="20"/>
  <c r="B941" i="20" l="1"/>
  <c r="C941" i="20"/>
  <c r="A942" i="20"/>
  <c r="A943" i="20" l="1"/>
  <c r="B942" i="20"/>
  <c r="C942" i="20"/>
  <c r="C943" i="20" l="1"/>
  <c r="A944" i="20"/>
  <c r="B943" i="20"/>
  <c r="B944" i="20" l="1"/>
  <c r="C944" i="20"/>
  <c r="A945" i="20"/>
  <c r="C945" i="20" l="1"/>
  <c r="B945" i="20"/>
  <c r="A946" i="20"/>
  <c r="B946" i="20" l="1"/>
  <c r="C946" i="20"/>
  <c r="A947" i="20"/>
  <c r="B947" i="20" l="1"/>
  <c r="C947" i="20"/>
  <c r="A948" i="20"/>
  <c r="A949" i="20" l="1"/>
  <c r="B948" i="20"/>
  <c r="C948" i="20"/>
  <c r="B949" i="20" l="1"/>
  <c r="C949" i="20"/>
  <c r="A950" i="20"/>
  <c r="A951" i="20" l="1"/>
  <c r="B950" i="20"/>
  <c r="C950" i="20"/>
  <c r="C951" i="20" l="1"/>
  <c r="A952" i="20"/>
  <c r="B951" i="20"/>
  <c r="B952" i="20" l="1"/>
  <c r="C952" i="20"/>
  <c r="A953" i="20"/>
  <c r="B953" i="20" l="1"/>
  <c r="C953" i="20"/>
  <c r="A954" i="20"/>
  <c r="B954" i="20" l="1"/>
  <c r="C954" i="20"/>
  <c r="A955" i="20"/>
  <c r="B955" i="20" l="1"/>
  <c r="C955" i="20"/>
  <c r="A956" i="20"/>
  <c r="A957" i="20" l="1"/>
  <c r="B956" i="20"/>
  <c r="C956" i="20"/>
  <c r="B957" i="20" l="1"/>
  <c r="C957" i="20"/>
  <c r="A958" i="20"/>
  <c r="A959" i="20" l="1"/>
  <c r="B958" i="20"/>
  <c r="C958" i="20"/>
  <c r="C959" i="20" l="1"/>
  <c r="A960" i="20"/>
  <c r="B959" i="20"/>
  <c r="B960" i="20" l="1"/>
  <c r="C960" i="20"/>
  <c r="A961" i="20"/>
  <c r="C961" i="20" l="1"/>
  <c r="B961" i="20"/>
  <c r="A962" i="20"/>
  <c r="B962" i="20" l="1"/>
  <c r="C962" i="20"/>
  <c r="A963" i="20"/>
  <c r="B963" i="20" l="1"/>
  <c r="C963" i="20"/>
  <c r="A964" i="20"/>
  <c r="A965" i="20" l="1"/>
  <c r="B964" i="20"/>
  <c r="C964" i="20"/>
  <c r="B965" i="20" l="1"/>
  <c r="C965" i="20"/>
  <c r="A966" i="20"/>
  <c r="A967" i="20" l="1"/>
  <c r="B966" i="20"/>
  <c r="C966" i="20"/>
  <c r="C967" i="20" l="1"/>
  <c r="A968" i="20"/>
  <c r="B967" i="20"/>
  <c r="B968" i="20" l="1"/>
  <c r="C968" i="20"/>
  <c r="A969" i="20"/>
  <c r="C969" i="20" l="1"/>
  <c r="B969" i="20"/>
  <c r="A970" i="20"/>
  <c r="B970" i="20" l="1"/>
  <c r="C970" i="20"/>
  <c r="A971" i="20"/>
  <c r="B971" i="20" l="1"/>
  <c r="C971" i="20"/>
  <c r="A972" i="20"/>
  <c r="A973" i="20" l="1"/>
  <c r="B972" i="20"/>
  <c r="C972" i="20"/>
  <c r="B973" i="20" l="1"/>
  <c r="C973" i="20"/>
  <c r="A974" i="20"/>
  <c r="A975" i="20" l="1"/>
  <c r="B974" i="20"/>
  <c r="C974" i="20"/>
  <c r="C975" i="20" l="1"/>
  <c r="A976" i="20"/>
  <c r="B975" i="20"/>
  <c r="B976" i="20" l="1"/>
  <c r="C976" i="20"/>
  <c r="A977" i="20"/>
  <c r="C977" i="20" l="1"/>
  <c r="B977" i="20"/>
  <c r="A978" i="20"/>
  <c r="B978" i="20" l="1"/>
  <c r="C978" i="20"/>
  <c r="A979" i="20"/>
  <c r="B979" i="20" l="1"/>
  <c r="C979" i="20"/>
  <c r="A980" i="20"/>
  <c r="A981" i="20" l="1"/>
  <c r="B980" i="20"/>
  <c r="C980" i="20"/>
  <c r="B981" i="20" l="1"/>
  <c r="C981" i="20"/>
  <c r="A982" i="20"/>
  <c r="A983" i="20" l="1"/>
  <c r="B982" i="20"/>
  <c r="C982" i="20"/>
  <c r="C983" i="20" l="1"/>
  <c r="A984" i="20"/>
  <c r="B983" i="20"/>
  <c r="C984" i="20" l="1"/>
  <c r="B984" i="20"/>
  <c r="A985" i="20"/>
  <c r="B985" i="20" l="1"/>
  <c r="C985" i="20"/>
  <c r="A986" i="20"/>
  <c r="B986" i="20" l="1"/>
  <c r="C986" i="20"/>
  <c r="A987" i="20"/>
  <c r="B987" i="20" l="1"/>
  <c r="C987" i="20"/>
  <c r="A988" i="20"/>
  <c r="A989" i="20" l="1"/>
  <c r="B988" i="20"/>
  <c r="C988" i="20"/>
  <c r="B989" i="20" l="1"/>
  <c r="C989" i="20"/>
  <c r="A990" i="20"/>
  <c r="A991" i="20" l="1"/>
  <c r="B990" i="20"/>
  <c r="C990" i="20"/>
  <c r="C991" i="20" l="1"/>
  <c r="A992" i="20"/>
  <c r="B991" i="20"/>
  <c r="C992" i="20" l="1"/>
  <c r="B992" i="20"/>
  <c r="A993" i="20"/>
  <c r="C993" i="20" l="1"/>
  <c r="B993" i="20"/>
  <c r="A994" i="20"/>
  <c r="B994" i="20" l="1"/>
  <c r="C994" i="20"/>
  <c r="A995" i="20"/>
  <c r="B995" i="20" l="1"/>
  <c r="C995" i="20"/>
  <c r="A996" i="20"/>
  <c r="A997" i="20" l="1"/>
  <c r="B996" i="20"/>
  <c r="C996" i="20"/>
  <c r="B997" i="20" l="1"/>
  <c r="C997" i="20"/>
  <c r="A998" i="20"/>
  <c r="A999" i="20" l="1"/>
  <c r="B998" i="20"/>
  <c r="C998" i="20"/>
  <c r="C999" i="20" l="1"/>
  <c r="A1000" i="20"/>
  <c r="B999" i="20"/>
  <c r="C1000" i="20" l="1"/>
  <c r="B1000" i="20"/>
  <c r="A1001" i="20"/>
  <c r="C1001" i="20" l="1"/>
  <c r="B1001" i="20"/>
  <c r="A1002" i="20"/>
  <c r="B1002" i="20" l="1"/>
  <c r="C1002" i="20"/>
  <c r="A1003" i="20"/>
  <c r="B1003" i="20" l="1"/>
  <c r="C1003" i="20"/>
  <c r="A1004" i="20"/>
  <c r="B1004" i="20" l="1"/>
  <c r="C1004" i="20"/>
</calcChain>
</file>

<file path=xl/sharedStrings.xml><?xml version="1.0" encoding="utf-8"?>
<sst xmlns="http://schemas.openxmlformats.org/spreadsheetml/2006/main" count="275" uniqueCount="101">
  <si>
    <t>SL</t>
  </si>
  <si>
    <t>Q*</t>
  </si>
  <si>
    <t>Retail Sales Price</t>
  </si>
  <si>
    <t>Retail Revenue per unit</t>
  </si>
  <si>
    <t>Manufacturer Revenue per unit</t>
  </si>
  <si>
    <t>+mu*(NORM.DIS(Q,mu,sigma,1)-NORM.DIS(q,mu,sigma,1))</t>
  </si>
  <si>
    <t xml:space="preserve"> =q*NORM.DIS(q,mu,sigma,1)+Q*(1-NORM.DIS(Q,mu,sigma,1)</t>
  </si>
  <si>
    <t>Base Model Quantity</t>
  </si>
  <si>
    <t>-Sigma^2*(NORM.DIS(Q,mu,sigma,0)-NORM.DIS(q,mu,sigma,0))</t>
  </si>
  <si>
    <t>Manufacturing Cost (v)</t>
  </si>
  <si>
    <t>Retail Price (p)</t>
  </si>
  <si>
    <t>Wholesale Price (c)</t>
  </si>
  <si>
    <t>alpha</t>
  </si>
  <si>
    <t>beta</t>
  </si>
  <si>
    <t>Q=O(1+alpha)</t>
  </si>
  <si>
    <t>q=O(1-beta)</t>
  </si>
  <si>
    <t>O (Given)</t>
  </si>
  <si>
    <t>Qr</t>
  </si>
  <si>
    <t>Expected Sales</t>
  </si>
  <si>
    <t>Expected Ordered</t>
  </si>
  <si>
    <t>Expected Profit Retailer</t>
  </si>
  <si>
    <t>Average Demand- LTD</t>
  </si>
  <si>
    <t>StdDev Demand-StdDevLTD</t>
  </si>
  <si>
    <t>Co-Retailer Overage cost</t>
  </si>
  <si>
    <t>Given</t>
  </si>
  <si>
    <r>
      <t>Average Demand (</t>
    </r>
    <r>
      <rPr>
        <sz val="11"/>
        <color theme="1"/>
        <rFont val="Symbol"/>
        <family val="1"/>
        <charset val="2"/>
      </rPr>
      <t>m</t>
    </r>
    <r>
      <rPr>
        <sz val="10.8"/>
        <color theme="1"/>
        <rFont val="Book Antiqua"/>
        <family val="1"/>
      </rPr>
      <t xml:space="preserve"> or LTD</t>
    </r>
    <r>
      <rPr>
        <sz val="11"/>
        <color theme="1"/>
        <rFont val="Book Antiqua"/>
        <family val="1"/>
      </rPr>
      <t>)</t>
    </r>
  </si>
  <si>
    <r>
      <t>StdDev Demand (</t>
    </r>
    <r>
      <rPr>
        <sz val="11"/>
        <color theme="1"/>
        <rFont val="MS Reference Sans Serif"/>
        <family val="2"/>
      </rPr>
      <t>σ</t>
    </r>
    <r>
      <rPr>
        <sz val="10.8"/>
        <color theme="1"/>
        <rFont val="Book Antiqua"/>
        <family val="1"/>
      </rPr>
      <t xml:space="preserve"> or </t>
    </r>
    <r>
      <rPr>
        <sz val="11"/>
        <color theme="1"/>
        <rFont val="Book Antiqua"/>
        <family val="1"/>
      </rPr>
      <t>StdDevLTD)</t>
    </r>
  </si>
  <si>
    <t>Cu -Retailer Underage cost</t>
  </si>
  <si>
    <t>Expected Profit of Manufacturer</t>
  </si>
  <si>
    <t>Salvage Value-Retailer (sR)</t>
  </si>
  <si>
    <t>Salvage Value-Manufacturer (sM)</t>
  </si>
  <si>
    <t>Expected Purchase by Retailer QR</t>
  </si>
  <si>
    <t>Expected Fill Rate</t>
  </si>
  <si>
    <t xml:space="preserve">                                                                                                                                                                 </t>
  </si>
  <si>
    <t>Isafety</t>
  </si>
  <si>
    <t xml:space="preserve"> σ[NORM.S.DIST(z,0)-z(1-NORM.S.DIST(z,1)]</t>
  </si>
  <si>
    <t>c</t>
  </si>
  <si>
    <t>v</t>
  </si>
  <si>
    <t>p</t>
  </si>
  <si>
    <r>
      <t xml:space="preserve">Ave or  </t>
    </r>
    <r>
      <rPr>
        <sz val="11"/>
        <color theme="1"/>
        <rFont val="Symbol"/>
        <family val="1"/>
        <charset val="2"/>
      </rPr>
      <t xml:space="preserve">m </t>
    </r>
    <r>
      <rPr>
        <sz val="11"/>
        <color theme="1"/>
        <rFont val="Book Antiqua"/>
        <family val="1"/>
      </rPr>
      <t>or</t>
    </r>
    <r>
      <rPr>
        <sz val="11"/>
        <color theme="1"/>
        <rFont val="Symbol"/>
        <family val="1"/>
        <charset val="2"/>
      </rPr>
      <t xml:space="preserve">  </t>
    </r>
    <r>
      <rPr>
        <sz val="10.8"/>
        <color theme="1"/>
        <rFont val="Book Antiqua"/>
        <family val="1"/>
      </rPr>
      <t>LTD</t>
    </r>
  </si>
  <si>
    <r>
      <rPr>
        <sz val="11"/>
        <color theme="1"/>
        <rFont val="MS Reference Sans Serif"/>
        <family val="2"/>
      </rPr>
      <t>σ</t>
    </r>
    <r>
      <rPr>
        <sz val="10.8"/>
        <color theme="1"/>
        <rFont val="Book Antiqua"/>
        <family val="1"/>
      </rPr>
      <t xml:space="preserve"> or </t>
    </r>
    <r>
      <rPr>
        <sz val="11"/>
        <color theme="1"/>
        <rFont val="Book Antiqua"/>
        <family val="1"/>
      </rPr>
      <t>StdDevLTD</t>
    </r>
  </si>
  <si>
    <t>Cu = p-c</t>
  </si>
  <si>
    <t>Co = c-v</t>
  </si>
  <si>
    <t>SL*= Cu/(Cu+Co)</t>
  </si>
  <si>
    <t>Service Level (optimal)</t>
  </si>
  <si>
    <t>Is=z(SL*)*StdDevLTD</t>
  </si>
  <si>
    <t>Q*=LTD+Is</t>
  </si>
  <si>
    <t>z(SL*)</t>
  </si>
  <si>
    <t>NormalTable (Given prob find z)</t>
  </si>
  <si>
    <t>cM</t>
  </si>
  <si>
    <t xml:space="preserve">Expected Sales </t>
  </si>
  <si>
    <t>Expected Revenue - Exact Cost</t>
  </si>
  <si>
    <r>
      <t>c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Book Antiqua"/>
        <family val="1"/>
      </rPr>
      <t>Q</t>
    </r>
  </si>
  <si>
    <t>Exact Cost (Retailer)</t>
  </si>
  <si>
    <t>Expected Profit (Retailer)</t>
  </si>
  <si>
    <t>Expected Profit  (Manufacturer)</t>
  </si>
  <si>
    <t>Q(c-cM)</t>
  </si>
  <si>
    <t>Maximum Potential Supply Chain Profit</t>
  </si>
  <si>
    <r>
      <t>(Expected Sales)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Book Antiqua"/>
        <family val="1"/>
      </rPr>
      <t>(p-c)-(Expected Leftover)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Book Antiqua"/>
        <family val="1"/>
      </rPr>
      <t>(c-v)</t>
    </r>
  </si>
  <si>
    <t xml:space="preserve">(Expected Profit Retailer)+(Expected Profit Manufacturer) </t>
  </si>
  <si>
    <r>
      <t>(p-cM)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Book Antiqua"/>
        <family val="1"/>
      </rPr>
      <t>(average Demand)</t>
    </r>
  </si>
  <si>
    <t>Supply Chain Mis-Match Cost</t>
  </si>
  <si>
    <t>Maximum Potential SC Profit - Expected Supply Chain Profit</t>
  </si>
  <si>
    <t xml:space="preserve">Expected Supply Chain Profit </t>
  </si>
  <si>
    <t>SC Mis-Match Cost divided by Expected SC Profit</t>
  </si>
  <si>
    <t>Expected Sales divided by Average Demand</t>
  </si>
  <si>
    <t>% profit lost due to mismatch</t>
  </si>
  <si>
    <t xml:space="preserve">Retailers Cost or Manufacturer Price (c) </t>
  </si>
  <si>
    <t>Manufacturer Cost (s)</t>
  </si>
  <si>
    <t>Retailer Salvage Value (v)</t>
  </si>
  <si>
    <t>Alternative Expected Loss Formula</t>
  </si>
  <si>
    <t>Table of Expected Loss is available for z</t>
  </si>
  <si>
    <t>LTD minus Expected Loss</t>
  </si>
  <si>
    <t>Expected sales Loss (under-stock)</t>
  </si>
  <si>
    <t>Expected Leftover (over-stock)</t>
  </si>
  <si>
    <t>Expected Revenue (Retailer)</t>
  </si>
  <si>
    <t>z</t>
  </si>
  <si>
    <t>Expected Loss (Under-stock)</t>
  </si>
  <si>
    <t>Increase in SC profit due to collaboration</t>
  </si>
  <si>
    <t>Revenue Share with Manufacturer</t>
  </si>
  <si>
    <t>Salvae Value</t>
  </si>
  <si>
    <t>Manufactrer Cost &amp; Sales Price</t>
  </si>
  <si>
    <t>Q minus Expected Sale</t>
  </si>
  <si>
    <t>Q*(Agrred Share)</t>
  </si>
  <si>
    <t>Z</t>
  </si>
  <si>
    <t>z vale for expected lost sales (under-stock)</t>
  </si>
  <si>
    <t>NORM.S.DIST(z,0)-z(1-NORM.S.DIST(z,1)</t>
  </si>
  <si>
    <t>x vale for expected lost sales (under-stock)</t>
  </si>
  <si>
    <t>z-lost-sales*StdDevLTD</t>
  </si>
  <si>
    <r>
      <t>σ^2MORM.DIST(Q,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,σ,0)-(Q-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)*(1-NORM.DIST(Q,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 σ,1))</t>
    </r>
  </si>
  <si>
    <r>
      <t>f(x</t>
    </r>
    <r>
      <rPr>
        <sz val="10.8"/>
        <color theme="1"/>
        <rFont val="Book Antiqua"/>
        <family val="1"/>
      </rPr>
      <t>)</t>
    </r>
  </si>
  <si>
    <t>x</t>
  </si>
  <si>
    <r>
      <t>x≤</t>
    </r>
    <r>
      <rPr>
        <sz val="10.8"/>
        <color theme="1"/>
        <rFont val="Book Antiqua"/>
        <family val="1"/>
      </rPr>
      <t>X2</t>
    </r>
  </si>
  <si>
    <t>X1≤x</t>
  </si>
  <si>
    <t>Increment</t>
  </si>
  <si>
    <t>NORM.INV.SOLVER</t>
  </si>
  <si>
    <t>NORM.INV.FORMULA</t>
  </si>
  <si>
    <t>StdDev=</t>
  </si>
  <si>
    <t>Mean=</t>
  </si>
  <si>
    <t>Q(c-cM)-Expected Leftover*v</t>
  </si>
  <si>
    <t>https://youtu.be/xS4k1nmRwms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</si>
</sst>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C00000"/>
      <name val="Book Antiqua"/>
      <family val="1"/>
    </font>
    <font>
      <sz val="11"/>
      <color theme="1"/>
      <name val="Symbol"/>
      <family val="1"/>
      <charset val="2"/>
    </font>
    <font>
      <sz val="10.8"/>
      <color theme="1"/>
      <name val="Book Antiqua"/>
      <family val="1"/>
    </font>
    <font>
      <sz val="11"/>
      <color theme="1"/>
      <name val="MS Reference Sans Serif"/>
      <family val="2"/>
    </font>
    <font>
      <sz val="11"/>
      <color theme="1"/>
      <name val="Book Antiqua"/>
      <family val="2"/>
    </font>
    <font>
      <b/>
      <sz val="12"/>
      <color rgb="FF00B050"/>
      <name val="Book Antiqua"/>
      <family val="1"/>
    </font>
    <font>
      <sz val="12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theme="0"/>
      <name val="Book Antiqua"/>
      <family val="1"/>
    </font>
    <font>
      <sz val="12"/>
      <name val="Book Antiqua"/>
      <family val="1"/>
    </font>
    <font>
      <b/>
      <sz val="11"/>
      <color rgb="FFFFFF00"/>
      <name val="Book Antiqua"/>
      <family val="1"/>
    </font>
    <font>
      <b/>
      <sz val="12"/>
      <color rgb="FF002060"/>
      <name val="Book Antiqua"/>
      <family val="1"/>
    </font>
    <font>
      <b/>
      <sz val="11"/>
      <color rgb="FF002060"/>
      <name val="Book Antiqua"/>
      <family val="1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2" fontId="1" fillId="0" borderId="0" xfId="0" quotePrefix="1" applyNumberFormat="1" applyFont="1"/>
    <xf numFmtId="0" fontId="1" fillId="0" borderId="0" xfId="0" quotePrefix="1" applyFont="1"/>
    <xf numFmtId="164" fontId="1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left" vertical="center" readingOrder="1"/>
    </xf>
    <xf numFmtId="1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8" fillId="0" borderId="0" xfId="0" applyNumberFormat="1" applyFont="1" applyAlignment="1">
      <alignment horizontal="center" vertical="center" readingOrder="1"/>
    </xf>
    <xf numFmtId="1" fontId="2" fillId="0" borderId="0" xfId="0" applyNumberFormat="1" applyFont="1"/>
    <xf numFmtId="0" fontId="9" fillId="0" borderId="0" xfId="0" applyFont="1"/>
    <xf numFmtId="165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9" fillId="2" borderId="5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/>
    <xf numFmtId="165" fontId="1" fillId="0" borderId="0" xfId="0" applyNumberFormat="1" applyFont="1"/>
    <xf numFmtId="164" fontId="10" fillId="3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0" fontId="1" fillId="5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left"/>
    </xf>
    <xf numFmtId="0" fontId="14" fillId="7" borderId="9" xfId="0" applyFont="1" applyFill="1" applyBorder="1" applyAlignment="1">
      <alignment horizontal="right"/>
    </xf>
    <xf numFmtId="0" fontId="1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-3</c:v>
                </c:pt>
                <c:pt idx="1">
                  <c:v>-2.9939939939939939</c:v>
                </c:pt>
                <c:pt idx="2">
                  <c:v>-2.9879879879879878</c:v>
                </c:pt>
                <c:pt idx="3">
                  <c:v>-2.9819819819819817</c:v>
                </c:pt>
                <c:pt idx="4">
                  <c:v>-2.9759759759759756</c:v>
                </c:pt>
                <c:pt idx="5">
                  <c:v>-2.9699699699699695</c:v>
                </c:pt>
                <c:pt idx="6">
                  <c:v>-2.9639639639639634</c:v>
                </c:pt>
                <c:pt idx="7">
                  <c:v>-2.9579579579579574</c:v>
                </c:pt>
                <c:pt idx="8">
                  <c:v>-2.9519519519519513</c:v>
                </c:pt>
                <c:pt idx="9">
                  <c:v>-2.9459459459459452</c:v>
                </c:pt>
                <c:pt idx="10">
                  <c:v>-2.9399399399399391</c:v>
                </c:pt>
                <c:pt idx="11">
                  <c:v>-2.933933933933933</c:v>
                </c:pt>
                <c:pt idx="12">
                  <c:v>-2.9279279279279269</c:v>
                </c:pt>
                <c:pt idx="13">
                  <c:v>-2.9219219219219208</c:v>
                </c:pt>
                <c:pt idx="14">
                  <c:v>-2.9159159159159147</c:v>
                </c:pt>
                <c:pt idx="15">
                  <c:v>-2.9099099099099086</c:v>
                </c:pt>
                <c:pt idx="16">
                  <c:v>-2.9039039039039025</c:v>
                </c:pt>
                <c:pt idx="17">
                  <c:v>-2.8978978978978964</c:v>
                </c:pt>
                <c:pt idx="18">
                  <c:v>-2.8918918918918903</c:v>
                </c:pt>
                <c:pt idx="19">
                  <c:v>-2.8858858858858842</c:v>
                </c:pt>
                <c:pt idx="20">
                  <c:v>-2.8798798798798781</c:v>
                </c:pt>
                <c:pt idx="21">
                  <c:v>-2.8738738738738721</c:v>
                </c:pt>
                <c:pt idx="22">
                  <c:v>-2.867867867867866</c:v>
                </c:pt>
                <c:pt idx="23">
                  <c:v>-2.8618618618618599</c:v>
                </c:pt>
                <c:pt idx="24">
                  <c:v>-2.8558558558558538</c:v>
                </c:pt>
                <c:pt idx="25">
                  <c:v>-2.8498498498498477</c:v>
                </c:pt>
                <c:pt idx="26">
                  <c:v>-2.8438438438438416</c:v>
                </c:pt>
                <c:pt idx="27">
                  <c:v>-2.8378378378378355</c:v>
                </c:pt>
                <c:pt idx="28">
                  <c:v>-2.8318318318318294</c:v>
                </c:pt>
                <c:pt idx="29">
                  <c:v>-2.8258258258258233</c:v>
                </c:pt>
                <c:pt idx="30">
                  <c:v>-2.8198198198198172</c:v>
                </c:pt>
                <c:pt idx="31">
                  <c:v>-2.8138138138138111</c:v>
                </c:pt>
                <c:pt idx="32">
                  <c:v>-2.807807807807805</c:v>
                </c:pt>
                <c:pt idx="33">
                  <c:v>-2.8018018018017989</c:v>
                </c:pt>
                <c:pt idx="34">
                  <c:v>-2.7957957957957928</c:v>
                </c:pt>
                <c:pt idx="35">
                  <c:v>-2.7897897897897868</c:v>
                </c:pt>
                <c:pt idx="36">
                  <c:v>-2.7837837837837807</c:v>
                </c:pt>
                <c:pt idx="37">
                  <c:v>-2.7777777777777746</c:v>
                </c:pt>
                <c:pt idx="38">
                  <c:v>-2.7717717717717685</c:v>
                </c:pt>
                <c:pt idx="39">
                  <c:v>-2.7657657657657624</c:v>
                </c:pt>
                <c:pt idx="40">
                  <c:v>-2.7597597597597563</c:v>
                </c:pt>
                <c:pt idx="41">
                  <c:v>-2.7537537537537502</c:v>
                </c:pt>
                <c:pt idx="42">
                  <c:v>-2.7477477477477441</c:v>
                </c:pt>
                <c:pt idx="43">
                  <c:v>-2.741741741741738</c:v>
                </c:pt>
                <c:pt idx="44">
                  <c:v>-2.7357357357357319</c:v>
                </c:pt>
                <c:pt idx="45">
                  <c:v>-2.7297297297297258</c:v>
                </c:pt>
                <c:pt idx="46">
                  <c:v>-2.7237237237237197</c:v>
                </c:pt>
                <c:pt idx="47">
                  <c:v>-2.7177177177177136</c:v>
                </c:pt>
                <c:pt idx="48">
                  <c:v>-2.7117117117117076</c:v>
                </c:pt>
                <c:pt idx="49">
                  <c:v>-2.7057057057057015</c:v>
                </c:pt>
                <c:pt idx="50">
                  <c:v>-2.6996996996996954</c:v>
                </c:pt>
                <c:pt idx="51">
                  <c:v>-2.6936936936936893</c:v>
                </c:pt>
                <c:pt idx="52">
                  <c:v>-2.6876876876876832</c:v>
                </c:pt>
                <c:pt idx="53">
                  <c:v>-2.6816816816816771</c:v>
                </c:pt>
                <c:pt idx="54">
                  <c:v>-2.675675675675671</c:v>
                </c:pt>
                <c:pt idx="55">
                  <c:v>-2.6696696696696649</c:v>
                </c:pt>
                <c:pt idx="56">
                  <c:v>-2.6636636636636588</c:v>
                </c:pt>
                <c:pt idx="57">
                  <c:v>-2.6576576576576527</c:v>
                </c:pt>
                <c:pt idx="58">
                  <c:v>-2.6516516516516466</c:v>
                </c:pt>
                <c:pt idx="59">
                  <c:v>-2.6456456456456405</c:v>
                </c:pt>
                <c:pt idx="60">
                  <c:v>-2.6396396396396344</c:v>
                </c:pt>
                <c:pt idx="61">
                  <c:v>-2.6336336336336283</c:v>
                </c:pt>
                <c:pt idx="62">
                  <c:v>-2.6276276276276223</c:v>
                </c:pt>
                <c:pt idx="63">
                  <c:v>-2.6216216216216162</c:v>
                </c:pt>
                <c:pt idx="64">
                  <c:v>-2.6156156156156101</c:v>
                </c:pt>
                <c:pt idx="65">
                  <c:v>-2.609609609609604</c:v>
                </c:pt>
                <c:pt idx="66">
                  <c:v>-2.6036036036035979</c:v>
                </c:pt>
                <c:pt idx="67">
                  <c:v>-2.5975975975975918</c:v>
                </c:pt>
                <c:pt idx="68">
                  <c:v>-2.5915915915915857</c:v>
                </c:pt>
                <c:pt idx="69">
                  <c:v>-2.5855855855855796</c:v>
                </c:pt>
                <c:pt idx="70">
                  <c:v>-2.5795795795795735</c:v>
                </c:pt>
                <c:pt idx="71">
                  <c:v>-2.5735735735735674</c:v>
                </c:pt>
                <c:pt idx="72">
                  <c:v>-2.5675675675675613</c:v>
                </c:pt>
                <c:pt idx="73">
                  <c:v>-2.5615615615615552</c:v>
                </c:pt>
                <c:pt idx="74">
                  <c:v>-2.5555555555555491</c:v>
                </c:pt>
                <c:pt idx="75">
                  <c:v>-2.549549549549543</c:v>
                </c:pt>
                <c:pt idx="76">
                  <c:v>-2.543543543543537</c:v>
                </c:pt>
                <c:pt idx="77">
                  <c:v>-2.5375375375375309</c:v>
                </c:pt>
                <c:pt idx="78">
                  <c:v>-2.5315315315315248</c:v>
                </c:pt>
                <c:pt idx="79">
                  <c:v>-2.5255255255255187</c:v>
                </c:pt>
                <c:pt idx="80">
                  <c:v>-2.5195195195195126</c:v>
                </c:pt>
                <c:pt idx="81">
                  <c:v>-2.5135135135135065</c:v>
                </c:pt>
                <c:pt idx="82">
                  <c:v>-2.5075075075075004</c:v>
                </c:pt>
                <c:pt idx="83">
                  <c:v>-2.5015015015014943</c:v>
                </c:pt>
                <c:pt idx="84">
                  <c:v>-2.4954954954954882</c:v>
                </c:pt>
                <c:pt idx="85">
                  <c:v>-2.4894894894894821</c:v>
                </c:pt>
                <c:pt idx="86">
                  <c:v>-2.483483483483476</c:v>
                </c:pt>
                <c:pt idx="87">
                  <c:v>-2.4774774774774699</c:v>
                </c:pt>
                <c:pt idx="88">
                  <c:v>-2.4714714714714638</c:v>
                </c:pt>
                <c:pt idx="89">
                  <c:v>-2.4654654654654578</c:v>
                </c:pt>
                <c:pt idx="90">
                  <c:v>-2.4594594594594517</c:v>
                </c:pt>
                <c:pt idx="91">
                  <c:v>-2.4534534534534456</c:v>
                </c:pt>
                <c:pt idx="92">
                  <c:v>-2.4474474474474395</c:v>
                </c:pt>
                <c:pt idx="93">
                  <c:v>-2.4414414414414334</c:v>
                </c:pt>
                <c:pt idx="94">
                  <c:v>-2.4354354354354273</c:v>
                </c:pt>
                <c:pt idx="95">
                  <c:v>-2.4294294294294212</c:v>
                </c:pt>
                <c:pt idx="96">
                  <c:v>-2.4234234234234151</c:v>
                </c:pt>
                <c:pt idx="97">
                  <c:v>-2.417417417417409</c:v>
                </c:pt>
                <c:pt idx="98">
                  <c:v>-2.4114114114114029</c:v>
                </c:pt>
                <c:pt idx="99">
                  <c:v>-2.4054054054053968</c:v>
                </c:pt>
                <c:pt idx="100">
                  <c:v>-2.3993993993993907</c:v>
                </c:pt>
                <c:pt idx="101">
                  <c:v>-2.3933933933933846</c:v>
                </c:pt>
                <c:pt idx="102">
                  <c:v>-2.3873873873873785</c:v>
                </c:pt>
                <c:pt idx="103">
                  <c:v>-2.3813813813813725</c:v>
                </c:pt>
                <c:pt idx="104">
                  <c:v>-2.3753753753753664</c:v>
                </c:pt>
                <c:pt idx="105">
                  <c:v>-2.3693693693693603</c:v>
                </c:pt>
                <c:pt idx="106">
                  <c:v>-2.3633633633633542</c:v>
                </c:pt>
                <c:pt idx="107">
                  <c:v>-2.3573573573573481</c:v>
                </c:pt>
                <c:pt idx="108">
                  <c:v>-2.351351351351342</c:v>
                </c:pt>
                <c:pt idx="109">
                  <c:v>-2.3453453453453359</c:v>
                </c:pt>
                <c:pt idx="110">
                  <c:v>-2.3393393393393298</c:v>
                </c:pt>
                <c:pt idx="111">
                  <c:v>-2.3333333333333237</c:v>
                </c:pt>
                <c:pt idx="112">
                  <c:v>-2.3273273273273176</c:v>
                </c:pt>
                <c:pt idx="113">
                  <c:v>-2.3213213213213115</c:v>
                </c:pt>
                <c:pt idx="114">
                  <c:v>-2.3153153153153054</c:v>
                </c:pt>
                <c:pt idx="115">
                  <c:v>-2.3093093093092993</c:v>
                </c:pt>
                <c:pt idx="116">
                  <c:v>-2.3033033033032932</c:v>
                </c:pt>
                <c:pt idx="117">
                  <c:v>-2.2972972972972872</c:v>
                </c:pt>
                <c:pt idx="118">
                  <c:v>-2.2912912912912811</c:v>
                </c:pt>
                <c:pt idx="119">
                  <c:v>-2.285285285285275</c:v>
                </c:pt>
                <c:pt idx="120">
                  <c:v>-2.2792792792792689</c:v>
                </c:pt>
                <c:pt idx="121">
                  <c:v>-2.2732732732732628</c:v>
                </c:pt>
                <c:pt idx="122">
                  <c:v>-2.2672672672672567</c:v>
                </c:pt>
                <c:pt idx="123">
                  <c:v>-2.2612612612612506</c:v>
                </c:pt>
                <c:pt idx="124">
                  <c:v>-2.2552552552552445</c:v>
                </c:pt>
                <c:pt idx="125">
                  <c:v>-2.2492492492492384</c:v>
                </c:pt>
                <c:pt idx="126">
                  <c:v>-2.2432432432432323</c:v>
                </c:pt>
                <c:pt idx="127">
                  <c:v>-2.2372372372372262</c:v>
                </c:pt>
                <c:pt idx="128">
                  <c:v>-2.2312312312312201</c:v>
                </c:pt>
                <c:pt idx="129">
                  <c:v>-2.225225225225214</c:v>
                </c:pt>
                <c:pt idx="130">
                  <c:v>-2.219219219219208</c:v>
                </c:pt>
                <c:pt idx="131">
                  <c:v>-2.2132132132132019</c:v>
                </c:pt>
                <c:pt idx="132">
                  <c:v>-2.2072072072071958</c:v>
                </c:pt>
                <c:pt idx="133">
                  <c:v>-2.2012012012011897</c:v>
                </c:pt>
                <c:pt idx="134">
                  <c:v>-2.1951951951951836</c:v>
                </c:pt>
                <c:pt idx="135">
                  <c:v>-2.1891891891891775</c:v>
                </c:pt>
                <c:pt idx="136">
                  <c:v>-2.1831831831831714</c:v>
                </c:pt>
                <c:pt idx="137">
                  <c:v>-2.1771771771771653</c:v>
                </c:pt>
                <c:pt idx="138">
                  <c:v>-2.1711711711711592</c:v>
                </c:pt>
                <c:pt idx="139">
                  <c:v>-2.1651651651651531</c:v>
                </c:pt>
                <c:pt idx="140">
                  <c:v>-2.159159159159147</c:v>
                </c:pt>
                <c:pt idx="141">
                  <c:v>-2.1531531531531409</c:v>
                </c:pt>
                <c:pt idx="142">
                  <c:v>-2.1471471471471348</c:v>
                </c:pt>
                <c:pt idx="143">
                  <c:v>-2.1411411411411287</c:v>
                </c:pt>
                <c:pt idx="144">
                  <c:v>-2.1351351351351227</c:v>
                </c:pt>
                <c:pt idx="145">
                  <c:v>-2.1291291291291166</c:v>
                </c:pt>
                <c:pt idx="146">
                  <c:v>-2.1231231231231105</c:v>
                </c:pt>
                <c:pt idx="147">
                  <c:v>-2.1171171171171044</c:v>
                </c:pt>
                <c:pt idx="148">
                  <c:v>-2.1111111111110983</c:v>
                </c:pt>
                <c:pt idx="149">
                  <c:v>-2.1051051051050922</c:v>
                </c:pt>
                <c:pt idx="150">
                  <c:v>-2.0990990990990861</c:v>
                </c:pt>
                <c:pt idx="151">
                  <c:v>-2.09309309309308</c:v>
                </c:pt>
                <c:pt idx="152">
                  <c:v>-2.0870870870870739</c:v>
                </c:pt>
                <c:pt idx="153">
                  <c:v>-2.0810810810810678</c:v>
                </c:pt>
                <c:pt idx="154">
                  <c:v>-2.0750750750750617</c:v>
                </c:pt>
                <c:pt idx="155">
                  <c:v>-2.0690690690690556</c:v>
                </c:pt>
                <c:pt idx="156">
                  <c:v>-2.0630630630630495</c:v>
                </c:pt>
                <c:pt idx="157">
                  <c:v>-2.0570570570570434</c:v>
                </c:pt>
                <c:pt idx="158">
                  <c:v>-2.0510510510510374</c:v>
                </c:pt>
                <c:pt idx="159">
                  <c:v>-2.0450450450450313</c:v>
                </c:pt>
                <c:pt idx="160">
                  <c:v>-2.0390390390390252</c:v>
                </c:pt>
                <c:pt idx="161">
                  <c:v>-2.0330330330330191</c:v>
                </c:pt>
                <c:pt idx="162">
                  <c:v>-2.027027027027013</c:v>
                </c:pt>
                <c:pt idx="163">
                  <c:v>-2.0210210210210069</c:v>
                </c:pt>
                <c:pt idx="164">
                  <c:v>-2.0150150150150008</c:v>
                </c:pt>
                <c:pt idx="165">
                  <c:v>-2.0090090090089947</c:v>
                </c:pt>
                <c:pt idx="166">
                  <c:v>-2.0030030030029886</c:v>
                </c:pt>
                <c:pt idx="167">
                  <c:v>-1.9969969969969825</c:v>
                </c:pt>
                <c:pt idx="168">
                  <c:v>-1.9909909909909764</c:v>
                </c:pt>
                <c:pt idx="169">
                  <c:v>-1.9849849849849703</c:v>
                </c:pt>
                <c:pt idx="170">
                  <c:v>-1.9789789789789642</c:v>
                </c:pt>
                <c:pt idx="171">
                  <c:v>-1.9729729729729581</c:v>
                </c:pt>
                <c:pt idx="172">
                  <c:v>-1.9669669669669521</c:v>
                </c:pt>
                <c:pt idx="173">
                  <c:v>-1.960960960960946</c:v>
                </c:pt>
                <c:pt idx="174">
                  <c:v>-1.9549549549549399</c:v>
                </c:pt>
                <c:pt idx="175">
                  <c:v>-1.9489489489489338</c:v>
                </c:pt>
                <c:pt idx="176">
                  <c:v>-1.9429429429429277</c:v>
                </c:pt>
                <c:pt idx="177">
                  <c:v>-1.9369369369369216</c:v>
                </c:pt>
                <c:pt idx="178">
                  <c:v>-1.9309309309309155</c:v>
                </c:pt>
                <c:pt idx="179">
                  <c:v>-1.9249249249249094</c:v>
                </c:pt>
                <c:pt idx="180">
                  <c:v>-1.9189189189189033</c:v>
                </c:pt>
                <c:pt idx="181">
                  <c:v>-1.9129129129128972</c:v>
                </c:pt>
                <c:pt idx="182">
                  <c:v>-1.9069069069068911</c:v>
                </c:pt>
                <c:pt idx="183">
                  <c:v>-1.900900900900885</c:v>
                </c:pt>
                <c:pt idx="184">
                  <c:v>-1.8948948948948789</c:v>
                </c:pt>
                <c:pt idx="185">
                  <c:v>-1.8888888888888729</c:v>
                </c:pt>
                <c:pt idx="186">
                  <c:v>-1.8828828828828668</c:v>
                </c:pt>
                <c:pt idx="187">
                  <c:v>-1.8768768768768607</c:v>
                </c:pt>
                <c:pt idx="188">
                  <c:v>-1.8708708708708546</c:v>
                </c:pt>
                <c:pt idx="189">
                  <c:v>-1.8648648648648485</c:v>
                </c:pt>
                <c:pt idx="190">
                  <c:v>-1.8588588588588424</c:v>
                </c:pt>
                <c:pt idx="191">
                  <c:v>-1.8528528528528363</c:v>
                </c:pt>
                <c:pt idx="192">
                  <c:v>-1.8468468468468302</c:v>
                </c:pt>
                <c:pt idx="193">
                  <c:v>-1.8408408408408241</c:v>
                </c:pt>
                <c:pt idx="194">
                  <c:v>-1.834834834834818</c:v>
                </c:pt>
                <c:pt idx="195">
                  <c:v>-1.8288288288288119</c:v>
                </c:pt>
                <c:pt idx="196">
                  <c:v>-1.8228228228228058</c:v>
                </c:pt>
                <c:pt idx="197">
                  <c:v>-1.8168168168167997</c:v>
                </c:pt>
                <c:pt idx="198">
                  <c:v>-1.8108108108107936</c:v>
                </c:pt>
                <c:pt idx="199">
                  <c:v>-1.8048048048047876</c:v>
                </c:pt>
                <c:pt idx="200">
                  <c:v>-1.7987987987987815</c:v>
                </c:pt>
                <c:pt idx="201">
                  <c:v>-1.7927927927927754</c:v>
                </c:pt>
                <c:pt idx="202">
                  <c:v>-1.7867867867867693</c:v>
                </c:pt>
                <c:pt idx="203">
                  <c:v>-1.7807807807807632</c:v>
                </c:pt>
                <c:pt idx="204">
                  <c:v>-1.7747747747747571</c:v>
                </c:pt>
                <c:pt idx="205">
                  <c:v>-1.768768768768751</c:v>
                </c:pt>
                <c:pt idx="206">
                  <c:v>-1.7627627627627449</c:v>
                </c:pt>
                <c:pt idx="207">
                  <c:v>-1.7567567567567388</c:v>
                </c:pt>
                <c:pt idx="208">
                  <c:v>-1.7507507507507327</c:v>
                </c:pt>
                <c:pt idx="209">
                  <c:v>-1.7447447447447266</c:v>
                </c:pt>
                <c:pt idx="210">
                  <c:v>-1.7387387387387205</c:v>
                </c:pt>
                <c:pt idx="211">
                  <c:v>-1.7327327327327144</c:v>
                </c:pt>
                <c:pt idx="212">
                  <c:v>-1.7267267267267083</c:v>
                </c:pt>
                <c:pt idx="213">
                  <c:v>-1.7207207207207023</c:v>
                </c:pt>
                <c:pt idx="214">
                  <c:v>-1.7147147147146962</c:v>
                </c:pt>
                <c:pt idx="215">
                  <c:v>-1.7087087087086901</c:v>
                </c:pt>
                <c:pt idx="216">
                  <c:v>-1.702702702702684</c:v>
                </c:pt>
                <c:pt idx="217">
                  <c:v>-1.6966966966966779</c:v>
                </c:pt>
                <c:pt idx="218">
                  <c:v>-1.6906906906906718</c:v>
                </c:pt>
                <c:pt idx="219">
                  <c:v>-1.6846846846846657</c:v>
                </c:pt>
                <c:pt idx="220">
                  <c:v>-1.6786786786786596</c:v>
                </c:pt>
                <c:pt idx="221">
                  <c:v>-1.6726726726726535</c:v>
                </c:pt>
                <c:pt idx="222">
                  <c:v>-1.6666666666666474</c:v>
                </c:pt>
                <c:pt idx="223">
                  <c:v>-1.6606606606606413</c:v>
                </c:pt>
                <c:pt idx="224">
                  <c:v>-1.6546546546546352</c:v>
                </c:pt>
                <c:pt idx="225">
                  <c:v>-1.6486486486486291</c:v>
                </c:pt>
                <c:pt idx="226">
                  <c:v>-1.6426426426426231</c:v>
                </c:pt>
                <c:pt idx="227">
                  <c:v>-1.636636636636617</c:v>
                </c:pt>
                <c:pt idx="228">
                  <c:v>-1.6306306306306109</c:v>
                </c:pt>
                <c:pt idx="229">
                  <c:v>-1.6246246246246048</c:v>
                </c:pt>
                <c:pt idx="230">
                  <c:v>-1.6186186186185987</c:v>
                </c:pt>
                <c:pt idx="231">
                  <c:v>-1.6126126126125926</c:v>
                </c:pt>
                <c:pt idx="232">
                  <c:v>-1.6066066066065865</c:v>
                </c:pt>
                <c:pt idx="233">
                  <c:v>-1.6006006006005804</c:v>
                </c:pt>
                <c:pt idx="234">
                  <c:v>-1.5945945945945743</c:v>
                </c:pt>
                <c:pt idx="235">
                  <c:v>-1.5885885885885682</c:v>
                </c:pt>
                <c:pt idx="236">
                  <c:v>-1.5825825825825621</c:v>
                </c:pt>
                <c:pt idx="237">
                  <c:v>-1.576576576576556</c:v>
                </c:pt>
                <c:pt idx="238">
                  <c:v>-1.5705705705705499</c:v>
                </c:pt>
                <c:pt idx="239">
                  <c:v>-1.5645645645645438</c:v>
                </c:pt>
                <c:pt idx="240">
                  <c:v>-1.5585585585585378</c:v>
                </c:pt>
                <c:pt idx="241">
                  <c:v>-1.5525525525525317</c:v>
                </c:pt>
                <c:pt idx="242">
                  <c:v>-1.5465465465465256</c:v>
                </c:pt>
                <c:pt idx="243">
                  <c:v>-1.5405405405405195</c:v>
                </c:pt>
                <c:pt idx="244">
                  <c:v>-1.5345345345345134</c:v>
                </c:pt>
                <c:pt idx="245">
                  <c:v>-1.5285285285285073</c:v>
                </c:pt>
                <c:pt idx="246">
                  <c:v>-1.5225225225225012</c:v>
                </c:pt>
                <c:pt idx="247">
                  <c:v>-1.5165165165164951</c:v>
                </c:pt>
                <c:pt idx="248">
                  <c:v>-1.510510510510489</c:v>
                </c:pt>
                <c:pt idx="249">
                  <c:v>-1.5045045045044829</c:v>
                </c:pt>
                <c:pt idx="250">
                  <c:v>-1.4984984984984768</c:v>
                </c:pt>
                <c:pt idx="251">
                  <c:v>-1.4924924924924707</c:v>
                </c:pt>
                <c:pt idx="252">
                  <c:v>-1.4864864864864646</c:v>
                </c:pt>
                <c:pt idx="253">
                  <c:v>-1.4804804804804585</c:v>
                </c:pt>
                <c:pt idx="254">
                  <c:v>-1.4744744744744525</c:v>
                </c:pt>
                <c:pt idx="255">
                  <c:v>-1.4684684684684464</c:v>
                </c:pt>
                <c:pt idx="256">
                  <c:v>-1.4624624624624403</c:v>
                </c:pt>
                <c:pt idx="257">
                  <c:v>-1.4564564564564342</c:v>
                </c:pt>
                <c:pt idx="258">
                  <c:v>-1.4504504504504281</c:v>
                </c:pt>
                <c:pt idx="259">
                  <c:v>-1.444444444444422</c:v>
                </c:pt>
                <c:pt idx="260">
                  <c:v>-1.4384384384384159</c:v>
                </c:pt>
                <c:pt idx="261">
                  <c:v>-1.4324324324324098</c:v>
                </c:pt>
                <c:pt idx="262">
                  <c:v>-1.4264264264264037</c:v>
                </c:pt>
                <c:pt idx="263">
                  <c:v>-1.4204204204203976</c:v>
                </c:pt>
                <c:pt idx="264">
                  <c:v>-1.4144144144143915</c:v>
                </c:pt>
                <c:pt idx="265">
                  <c:v>-1.4084084084083854</c:v>
                </c:pt>
                <c:pt idx="266">
                  <c:v>-1.4024024024023793</c:v>
                </c:pt>
                <c:pt idx="267">
                  <c:v>-1.3963963963963733</c:v>
                </c:pt>
                <c:pt idx="268">
                  <c:v>-1.3903903903903672</c:v>
                </c:pt>
                <c:pt idx="269">
                  <c:v>-1.3843843843843611</c:v>
                </c:pt>
                <c:pt idx="270">
                  <c:v>-1.378378378378355</c:v>
                </c:pt>
                <c:pt idx="271">
                  <c:v>-1.3723723723723489</c:v>
                </c:pt>
                <c:pt idx="272">
                  <c:v>-1.3663663663663428</c:v>
                </c:pt>
                <c:pt idx="273">
                  <c:v>-1.3603603603603367</c:v>
                </c:pt>
                <c:pt idx="274">
                  <c:v>-1.3543543543543306</c:v>
                </c:pt>
                <c:pt idx="275">
                  <c:v>-1.3483483483483245</c:v>
                </c:pt>
                <c:pt idx="276">
                  <c:v>-1.3423423423423184</c:v>
                </c:pt>
                <c:pt idx="277">
                  <c:v>-1.3363363363363123</c:v>
                </c:pt>
                <c:pt idx="278">
                  <c:v>-1.3303303303303062</c:v>
                </c:pt>
                <c:pt idx="279">
                  <c:v>-1.3243243243243001</c:v>
                </c:pt>
                <c:pt idx="280">
                  <c:v>-1.318318318318294</c:v>
                </c:pt>
                <c:pt idx="281">
                  <c:v>-1.312312312312288</c:v>
                </c:pt>
                <c:pt idx="282">
                  <c:v>-1.3063063063062819</c:v>
                </c:pt>
                <c:pt idx="283">
                  <c:v>-1.3003003003002758</c:v>
                </c:pt>
                <c:pt idx="284">
                  <c:v>-1.2942942942942697</c:v>
                </c:pt>
                <c:pt idx="285">
                  <c:v>-1.2882882882882636</c:v>
                </c:pt>
                <c:pt idx="286">
                  <c:v>-1.2822822822822575</c:v>
                </c:pt>
                <c:pt idx="287">
                  <c:v>-1.2762762762762514</c:v>
                </c:pt>
                <c:pt idx="288">
                  <c:v>-1.2702702702702453</c:v>
                </c:pt>
                <c:pt idx="289">
                  <c:v>-1.2642642642642392</c:v>
                </c:pt>
                <c:pt idx="290">
                  <c:v>-1.2582582582582331</c:v>
                </c:pt>
                <c:pt idx="291">
                  <c:v>-1.252252252252227</c:v>
                </c:pt>
                <c:pt idx="292">
                  <c:v>-1.2462462462462209</c:v>
                </c:pt>
                <c:pt idx="293">
                  <c:v>-1.2402402402402148</c:v>
                </c:pt>
                <c:pt idx="294">
                  <c:v>-1.2342342342342087</c:v>
                </c:pt>
                <c:pt idx="295">
                  <c:v>-1.2282282282282027</c:v>
                </c:pt>
                <c:pt idx="296">
                  <c:v>-1.2222222222221966</c:v>
                </c:pt>
                <c:pt idx="297">
                  <c:v>-1.2162162162161905</c:v>
                </c:pt>
                <c:pt idx="298">
                  <c:v>-1.2102102102101844</c:v>
                </c:pt>
                <c:pt idx="299">
                  <c:v>-1.2042042042041783</c:v>
                </c:pt>
                <c:pt idx="300">
                  <c:v>-1.1981981981981722</c:v>
                </c:pt>
                <c:pt idx="301">
                  <c:v>-1.1921921921921661</c:v>
                </c:pt>
                <c:pt idx="302">
                  <c:v>-1.18618618618616</c:v>
                </c:pt>
                <c:pt idx="303">
                  <c:v>-1.1801801801801539</c:v>
                </c:pt>
                <c:pt idx="304">
                  <c:v>-1.1741741741741478</c:v>
                </c:pt>
                <c:pt idx="305">
                  <c:v>-1.1681681681681417</c:v>
                </c:pt>
                <c:pt idx="306">
                  <c:v>-1.1621621621621356</c:v>
                </c:pt>
                <c:pt idx="307">
                  <c:v>-1.1561561561561295</c:v>
                </c:pt>
                <c:pt idx="308">
                  <c:v>-1.1501501501501235</c:v>
                </c:pt>
                <c:pt idx="309">
                  <c:v>-1.1441441441441174</c:v>
                </c:pt>
                <c:pt idx="310">
                  <c:v>-1.1381381381381113</c:v>
                </c:pt>
                <c:pt idx="311">
                  <c:v>-1.1321321321321052</c:v>
                </c:pt>
                <c:pt idx="312">
                  <c:v>-1.1261261261260991</c:v>
                </c:pt>
                <c:pt idx="313">
                  <c:v>-1.120120120120093</c:v>
                </c:pt>
                <c:pt idx="314">
                  <c:v>-1.1141141141140869</c:v>
                </c:pt>
                <c:pt idx="315">
                  <c:v>-1.1081081081080808</c:v>
                </c:pt>
                <c:pt idx="316">
                  <c:v>-1.1021021021020747</c:v>
                </c:pt>
                <c:pt idx="317">
                  <c:v>-1.0960960960960686</c:v>
                </c:pt>
                <c:pt idx="318">
                  <c:v>-1.0900900900900625</c:v>
                </c:pt>
                <c:pt idx="319">
                  <c:v>-1.0840840840840564</c:v>
                </c:pt>
                <c:pt idx="320">
                  <c:v>-1.0780780780780503</c:v>
                </c:pt>
                <c:pt idx="321">
                  <c:v>-1.0720720720720442</c:v>
                </c:pt>
                <c:pt idx="322">
                  <c:v>-1.0660660660660382</c:v>
                </c:pt>
                <c:pt idx="323">
                  <c:v>-1.0600600600600321</c:v>
                </c:pt>
                <c:pt idx="324">
                  <c:v>-1.054054054054026</c:v>
                </c:pt>
                <c:pt idx="325">
                  <c:v>-1.0480480480480199</c:v>
                </c:pt>
                <c:pt idx="326">
                  <c:v>-1.0420420420420138</c:v>
                </c:pt>
                <c:pt idx="327">
                  <c:v>-1.0360360360360077</c:v>
                </c:pt>
                <c:pt idx="328">
                  <c:v>-1.0300300300300016</c:v>
                </c:pt>
                <c:pt idx="329">
                  <c:v>-1.0240240240239955</c:v>
                </c:pt>
                <c:pt idx="330">
                  <c:v>-1.0180180180179894</c:v>
                </c:pt>
                <c:pt idx="331">
                  <c:v>-1.0120120120119833</c:v>
                </c:pt>
                <c:pt idx="332">
                  <c:v>-1.0060060060059772</c:v>
                </c:pt>
                <c:pt idx="333">
                  <c:v>-0.99999999999997125</c:v>
                </c:pt>
                <c:pt idx="334">
                  <c:v>-0.99399399399396526</c:v>
                </c:pt>
                <c:pt idx="335">
                  <c:v>-0.98798798798795928</c:v>
                </c:pt>
                <c:pt idx="336">
                  <c:v>-0.9819819819819533</c:v>
                </c:pt>
                <c:pt idx="337">
                  <c:v>-0.97597597597594732</c:v>
                </c:pt>
                <c:pt idx="338">
                  <c:v>-0.96996996996994134</c:v>
                </c:pt>
                <c:pt idx="339">
                  <c:v>-0.96396396396393536</c:v>
                </c:pt>
                <c:pt idx="340">
                  <c:v>-0.95795795795792937</c:v>
                </c:pt>
                <c:pt idx="341">
                  <c:v>-0.95195195195192339</c:v>
                </c:pt>
                <c:pt idx="342">
                  <c:v>-0.94594594594591741</c:v>
                </c:pt>
                <c:pt idx="343">
                  <c:v>-0.93993993993991143</c:v>
                </c:pt>
                <c:pt idx="344">
                  <c:v>-0.93393393393390545</c:v>
                </c:pt>
                <c:pt idx="345">
                  <c:v>-0.92792792792789947</c:v>
                </c:pt>
                <c:pt idx="346">
                  <c:v>-0.92192192192189348</c:v>
                </c:pt>
                <c:pt idx="347">
                  <c:v>-0.9159159159158875</c:v>
                </c:pt>
                <c:pt idx="348">
                  <c:v>-0.90990990990988152</c:v>
                </c:pt>
                <c:pt idx="349">
                  <c:v>-0.90390390390387554</c:v>
                </c:pt>
                <c:pt idx="350">
                  <c:v>-0.89789789789786956</c:v>
                </c:pt>
                <c:pt idx="351">
                  <c:v>-0.89189189189186358</c:v>
                </c:pt>
                <c:pt idx="352">
                  <c:v>-0.88588588588585759</c:v>
                </c:pt>
                <c:pt idx="353">
                  <c:v>-0.87987987987985161</c:v>
                </c:pt>
                <c:pt idx="354">
                  <c:v>-0.87387387387384563</c:v>
                </c:pt>
                <c:pt idx="355">
                  <c:v>-0.86786786786783965</c:v>
                </c:pt>
                <c:pt idx="356">
                  <c:v>-0.86186186186183367</c:v>
                </c:pt>
                <c:pt idx="357">
                  <c:v>-0.85585585585582769</c:v>
                </c:pt>
                <c:pt idx="358">
                  <c:v>-0.8498498498498217</c:v>
                </c:pt>
                <c:pt idx="359">
                  <c:v>-0.84384384384381572</c:v>
                </c:pt>
                <c:pt idx="360">
                  <c:v>-0.83783783783780974</c:v>
                </c:pt>
                <c:pt idx="361">
                  <c:v>-0.83183183183180376</c:v>
                </c:pt>
                <c:pt idx="362">
                  <c:v>-0.82582582582579778</c:v>
                </c:pt>
                <c:pt idx="363">
                  <c:v>-0.8198198198197918</c:v>
                </c:pt>
                <c:pt idx="364">
                  <c:v>-0.81381381381378581</c:v>
                </c:pt>
                <c:pt idx="365">
                  <c:v>-0.80780780780777983</c:v>
                </c:pt>
                <c:pt idx="366">
                  <c:v>-0.80180180180177385</c:v>
                </c:pt>
                <c:pt idx="367">
                  <c:v>-0.79579579579576787</c:v>
                </c:pt>
                <c:pt idx="368">
                  <c:v>-0.78978978978976189</c:v>
                </c:pt>
                <c:pt idx="369">
                  <c:v>-0.78378378378375591</c:v>
                </c:pt>
                <c:pt idx="370">
                  <c:v>-0.77777777777774992</c:v>
                </c:pt>
                <c:pt idx="371">
                  <c:v>-0.77177177177174394</c:v>
                </c:pt>
                <c:pt idx="372">
                  <c:v>-0.76576576576573796</c:v>
                </c:pt>
                <c:pt idx="373">
                  <c:v>-0.75975975975973198</c:v>
                </c:pt>
                <c:pt idx="374">
                  <c:v>-0.753753753753726</c:v>
                </c:pt>
                <c:pt idx="375">
                  <c:v>-0.74774774774772002</c:v>
                </c:pt>
                <c:pt idx="376">
                  <c:v>-0.74174174174171403</c:v>
                </c:pt>
                <c:pt idx="377">
                  <c:v>-0.73573573573570805</c:v>
                </c:pt>
                <c:pt idx="378">
                  <c:v>-0.72972972972970207</c:v>
                </c:pt>
                <c:pt idx="379">
                  <c:v>-0.72372372372369609</c:v>
                </c:pt>
                <c:pt idx="380">
                  <c:v>-0.71771771771769011</c:v>
                </c:pt>
                <c:pt idx="381">
                  <c:v>-0.71171171171168413</c:v>
                </c:pt>
                <c:pt idx="382">
                  <c:v>-0.70570570570567814</c:v>
                </c:pt>
                <c:pt idx="383">
                  <c:v>-0.69969969969967216</c:v>
                </c:pt>
                <c:pt idx="384">
                  <c:v>-0.69369369369366618</c:v>
                </c:pt>
                <c:pt idx="385">
                  <c:v>-0.6876876876876602</c:v>
                </c:pt>
                <c:pt idx="386">
                  <c:v>-0.68168168168165422</c:v>
                </c:pt>
                <c:pt idx="387">
                  <c:v>-0.67567567567564824</c:v>
                </c:pt>
                <c:pt idx="388">
                  <c:v>-0.66966966966964225</c:v>
                </c:pt>
                <c:pt idx="389">
                  <c:v>-0.66366366366363627</c:v>
                </c:pt>
                <c:pt idx="390">
                  <c:v>-0.65765765765763029</c:v>
                </c:pt>
                <c:pt idx="391">
                  <c:v>-0.65165165165162431</c:v>
                </c:pt>
                <c:pt idx="392">
                  <c:v>-0.64564564564561833</c:v>
                </c:pt>
                <c:pt idx="393">
                  <c:v>-0.63963963963961235</c:v>
                </c:pt>
                <c:pt idx="394">
                  <c:v>-0.63363363363360636</c:v>
                </c:pt>
                <c:pt idx="395">
                  <c:v>-0.62762762762760038</c:v>
                </c:pt>
                <c:pt idx="396">
                  <c:v>-0.6216216216215944</c:v>
                </c:pt>
                <c:pt idx="397">
                  <c:v>-0.61561561561558842</c:v>
                </c:pt>
                <c:pt idx="398">
                  <c:v>-0.60960960960958244</c:v>
                </c:pt>
                <c:pt idx="399">
                  <c:v>-0.60360360360357646</c:v>
                </c:pt>
                <c:pt idx="400">
                  <c:v>-0.59759759759757047</c:v>
                </c:pt>
                <c:pt idx="401">
                  <c:v>-0.59159159159156449</c:v>
                </c:pt>
                <c:pt idx="402">
                  <c:v>-0.58558558558555851</c:v>
                </c:pt>
                <c:pt idx="403">
                  <c:v>-0.57957957957955253</c:v>
                </c:pt>
                <c:pt idx="404">
                  <c:v>-0.57357357357354655</c:v>
                </c:pt>
                <c:pt idx="405">
                  <c:v>-0.56756756756754057</c:v>
                </c:pt>
                <c:pt idx="406">
                  <c:v>-0.56156156156153458</c:v>
                </c:pt>
                <c:pt idx="407">
                  <c:v>-0.5555555555555286</c:v>
                </c:pt>
                <c:pt idx="408">
                  <c:v>-0.54954954954952262</c:v>
                </c:pt>
                <c:pt idx="409">
                  <c:v>-0.54354354354351664</c:v>
                </c:pt>
                <c:pt idx="410">
                  <c:v>-0.53753753753751066</c:v>
                </c:pt>
                <c:pt idx="411">
                  <c:v>-0.53153153153150468</c:v>
                </c:pt>
                <c:pt idx="412">
                  <c:v>-0.52552552552549869</c:v>
                </c:pt>
                <c:pt idx="413">
                  <c:v>-0.51951951951949271</c:v>
                </c:pt>
                <c:pt idx="414">
                  <c:v>-0.51351351351348673</c:v>
                </c:pt>
                <c:pt idx="415">
                  <c:v>-0.50750750750748075</c:v>
                </c:pt>
                <c:pt idx="416">
                  <c:v>-0.50150150150147477</c:v>
                </c:pt>
                <c:pt idx="417">
                  <c:v>-0.49549549549546879</c:v>
                </c:pt>
                <c:pt idx="418">
                  <c:v>-0.4894894894894628</c:v>
                </c:pt>
                <c:pt idx="419">
                  <c:v>-0.48348348348345682</c:v>
                </c:pt>
                <c:pt idx="420">
                  <c:v>-0.47747747747745084</c:v>
                </c:pt>
                <c:pt idx="421">
                  <c:v>-0.47147147147144486</c:v>
                </c:pt>
                <c:pt idx="422">
                  <c:v>-0.46546546546543888</c:v>
                </c:pt>
                <c:pt idx="423">
                  <c:v>-0.4594594594594329</c:v>
                </c:pt>
                <c:pt idx="424">
                  <c:v>-0.45345345345342691</c:v>
                </c:pt>
                <c:pt idx="425">
                  <c:v>-0.44744744744742093</c:v>
                </c:pt>
                <c:pt idx="426">
                  <c:v>-0.44144144144141495</c:v>
                </c:pt>
                <c:pt idx="427">
                  <c:v>-0.43543543543540897</c:v>
                </c:pt>
                <c:pt idx="428">
                  <c:v>-0.42942942942940299</c:v>
                </c:pt>
                <c:pt idx="429">
                  <c:v>-0.42342342342339701</c:v>
                </c:pt>
                <c:pt idx="430">
                  <c:v>-0.41741741741739102</c:v>
                </c:pt>
                <c:pt idx="431">
                  <c:v>-0.41141141141138504</c:v>
                </c:pt>
                <c:pt idx="432">
                  <c:v>-0.40540540540537906</c:v>
                </c:pt>
                <c:pt idx="433">
                  <c:v>-0.39939939939937308</c:v>
                </c:pt>
                <c:pt idx="434">
                  <c:v>-0.3933933933933671</c:v>
                </c:pt>
                <c:pt idx="435">
                  <c:v>-0.38738738738736112</c:v>
                </c:pt>
                <c:pt idx="436">
                  <c:v>-0.38138138138135513</c:v>
                </c:pt>
                <c:pt idx="437">
                  <c:v>-0.37537537537534915</c:v>
                </c:pt>
                <c:pt idx="438">
                  <c:v>-0.36936936936934317</c:v>
                </c:pt>
                <c:pt idx="439">
                  <c:v>-0.36336336336333719</c:v>
                </c:pt>
                <c:pt idx="440">
                  <c:v>-0.35735735735733121</c:v>
                </c:pt>
                <c:pt idx="441">
                  <c:v>-0.35135135135132523</c:v>
                </c:pt>
                <c:pt idx="442">
                  <c:v>-0.34534534534531924</c:v>
                </c:pt>
                <c:pt idx="443">
                  <c:v>-0.33933933933931326</c:v>
                </c:pt>
                <c:pt idx="444">
                  <c:v>-0.33333333333330728</c:v>
                </c:pt>
                <c:pt idx="445">
                  <c:v>-0.3273273273273013</c:v>
                </c:pt>
                <c:pt idx="446">
                  <c:v>-0.32132132132129532</c:v>
                </c:pt>
                <c:pt idx="447">
                  <c:v>-0.31531531531528934</c:v>
                </c:pt>
                <c:pt idx="448">
                  <c:v>-0.30930930930928335</c:v>
                </c:pt>
                <c:pt idx="449">
                  <c:v>-0.30330330330327737</c:v>
                </c:pt>
                <c:pt idx="450">
                  <c:v>-0.29729729729727139</c:v>
                </c:pt>
                <c:pt idx="451">
                  <c:v>-0.29129129129126541</c:v>
                </c:pt>
                <c:pt idx="452">
                  <c:v>-0.28528528528525943</c:v>
                </c:pt>
                <c:pt idx="453">
                  <c:v>-0.27927927927925345</c:v>
                </c:pt>
                <c:pt idx="454">
                  <c:v>-0.27327327327324746</c:v>
                </c:pt>
                <c:pt idx="455">
                  <c:v>-0.26726726726724148</c:v>
                </c:pt>
                <c:pt idx="456">
                  <c:v>-0.2612612612612355</c:v>
                </c:pt>
                <c:pt idx="457">
                  <c:v>-0.25525525525522952</c:v>
                </c:pt>
                <c:pt idx="458">
                  <c:v>-0.24924924924922351</c:v>
                </c:pt>
                <c:pt idx="459">
                  <c:v>-0.2432432432432175</c:v>
                </c:pt>
                <c:pt idx="460">
                  <c:v>-0.23723723723721149</c:v>
                </c:pt>
                <c:pt idx="461">
                  <c:v>-0.23123123123120548</c:v>
                </c:pt>
                <c:pt idx="462">
                  <c:v>-0.22522522522519947</c:v>
                </c:pt>
                <c:pt idx="463">
                  <c:v>-0.21921921921919346</c:v>
                </c:pt>
                <c:pt idx="464">
                  <c:v>-0.21321321321318745</c:v>
                </c:pt>
                <c:pt idx="465">
                  <c:v>-0.20720720720718144</c:v>
                </c:pt>
                <c:pt idx="466">
                  <c:v>-0.20120120120117543</c:v>
                </c:pt>
                <c:pt idx="467">
                  <c:v>-0.19519519519516942</c:v>
                </c:pt>
                <c:pt idx="468">
                  <c:v>-0.18918918918916341</c:v>
                </c:pt>
                <c:pt idx="469">
                  <c:v>-0.18318318318315741</c:v>
                </c:pt>
                <c:pt idx="470">
                  <c:v>-0.1771771771771514</c:v>
                </c:pt>
                <c:pt idx="471">
                  <c:v>-0.17117117117114539</c:v>
                </c:pt>
                <c:pt idx="472">
                  <c:v>-0.16516516516513938</c:v>
                </c:pt>
                <c:pt idx="473">
                  <c:v>-0.15915915915913337</c:v>
                </c:pt>
                <c:pt idx="474">
                  <c:v>-0.15315315315312736</c:v>
                </c:pt>
                <c:pt idx="475">
                  <c:v>-0.14714714714712135</c:v>
                </c:pt>
                <c:pt idx="476">
                  <c:v>-0.14114114114111534</c:v>
                </c:pt>
                <c:pt idx="477">
                  <c:v>-0.13513513513510933</c:v>
                </c:pt>
                <c:pt idx="478">
                  <c:v>-0.12912912912910332</c:v>
                </c:pt>
                <c:pt idx="479">
                  <c:v>-0.12312312312309731</c:v>
                </c:pt>
                <c:pt idx="480">
                  <c:v>-0.1171171171170913</c:v>
                </c:pt>
                <c:pt idx="481">
                  <c:v>-0.11111111111108529</c:v>
                </c:pt>
                <c:pt idx="482">
                  <c:v>-0.10510510510507928</c:v>
                </c:pt>
                <c:pt idx="483">
                  <c:v>-9.9099099099073273E-2</c:v>
                </c:pt>
                <c:pt idx="484">
                  <c:v>-9.3093093093067264E-2</c:v>
                </c:pt>
                <c:pt idx="485">
                  <c:v>-8.7087087087061255E-2</c:v>
                </c:pt>
                <c:pt idx="486">
                  <c:v>-8.1081081081055245E-2</c:v>
                </c:pt>
                <c:pt idx="487">
                  <c:v>-7.5075075075049236E-2</c:v>
                </c:pt>
                <c:pt idx="488">
                  <c:v>-6.9069069069043226E-2</c:v>
                </c:pt>
                <c:pt idx="489">
                  <c:v>-6.3063063063037217E-2</c:v>
                </c:pt>
                <c:pt idx="490">
                  <c:v>-5.7057057057031207E-2</c:v>
                </c:pt>
                <c:pt idx="491">
                  <c:v>-5.1051051051025198E-2</c:v>
                </c:pt>
                <c:pt idx="492">
                  <c:v>-4.5045045045019189E-2</c:v>
                </c:pt>
                <c:pt idx="493">
                  <c:v>-3.9039039039013179E-2</c:v>
                </c:pt>
                <c:pt idx="494">
                  <c:v>-3.303303303300717E-2</c:v>
                </c:pt>
                <c:pt idx="495">
                  <c:v>-2.7027027027001164E-2</c:v>
                </c:pt>
                <c:pt idx="496">
                  <c:v>-2.1021021020995158E-2</c:v>
                </c:pt>
                <c:pt idx="497">
                  <c:v>-1.5015015014989152E-2</c:v>
                </c:pt>
                <c:pt idx="498">
                  <c:v>-9.0090090089831459E-3</c:v>
                </c:pt>
                <c:pt idx="499">
                  <c:v>-3.00300300297714E-3</c:v>
                </c:pt>
                <c:pt idx="500">
                  <c:v>3.003003003028866E-3</c:v>
                </c:pt>
                <c:pt idx="501">
                  <c:v>9.0090090090348719E-3</c:v>
                </c:pt>
                <c:pt idx="502">
                  <c:v>1.5015015015040878E-2</c:v>
                </c:pt>
                <c:pt idx="503">
                  <c:v>2.1021021021046884E-2</c:v>
                </c:pt>
                <c:pt idx="504">
                  <c:v>2.702702702705289E-2</c:v>
                </c:pt>
                <c:pt idx="505">
                  <c:v>3.3033033033058892E-2</c:v>
                </c:pt>
                <c:pt idx="506">
                  <c:v>3.9039039039064902E-2</c:v>
                </c:pt>
                <c:pt idx="507">
                  <c:v>4.5045045045070911E-2</c:v>
                </c:pt>
                <c:pt idx="508">
                  <c:v>5.1051051051076921E-2</c:v>
                </c:pt>
                <c:pt idx="509">
                  <c:v>5.705705705708293E-2</c:v>
                </c:pt>
                <c:pt idx="510">
                  <c:v>6.3063063063088939E-2</c:v>
                </c:pt>
                <c:pt idx="511">
                  <c:v>6.9069069069094949E-2</c:v>
                </c:pt>
                <c:pt idx="512">
                  <c:v>7.5075075075100958E-2</c:v>
                </c:pt>
                <c:pt idx="513">
                  <c:v>8.1081081081106968E-2</c:v>
                </c:pt>
                <c:pt idx="514">
                  <c:v>8.7087087087112977E-2</c:v>
                </c:pt>
                <c:pt idx="515">
                  <c:v>9.3093093093118987E-2</c:v>
                </c:pt>
                <c:pt idx="516">
                  <c:v>9.9099099099124996E-2</c:v>
                </c:pt>
                <c:pt idx="517">
                  <c:v>0.10510510510513101</c:v>
                </c:pt>
                <c:pt idx="518">
                  <c:v>0.11111111111113701</c:v>
                </c:pt>
                <c:pt idx="519">
                  <c:v>0.11711711711714302</c:v>
                </c:pt>
                <c:pt idx="520">
                  <c:v>0.12312312312314903</c:v>
                </c:pt>
                <c:pt idx="521">
                  <c:v>0.12912912912915503</c:v>
                </c:pt>
                <c:pt idx="522">
                  <c:v>0.13513513513516104</c:v>
                </c:pt>
                <c:pt idx="523">
                  <c:v>0.14114114114116705</c:v>
                </c:pt>
                <c:pt idx="524">
                  <c:v>0.14714714714717306</c:v>
                </c:pt>
                <c:pt idx="525">
                  <c:v>0.15315315315317907</c:v>
                </c:pt>
                <c:pt idx="526">
                  <c:v>0.15915915915918508</c:v>
                </c:pt>
                <c:pt idx="527">
                  <c:v>0.16516516516519109</c:v>
                </c:pt>
                <c:pt idx="528">
                  <c:v>0.1711711711711971</c:v>
                </c:pt>
                <c:pt idx="529">
                  <c:v>0.1771771771772031</c:v>
                </c:pt>
                <c:pt idx="530">
                  <c:v>0.18318318318320911</c:v>
                </c:pt>
                <c:pt idx="531">
                  <c:v>0.18918918918921512</c:v>
                </c:pt>
                <c:pt idx="532">
                  <c:v>0.19519519519522113</c:v>
                </c:pt>
                <c:pt idx="533">
                  <c:v>0.20120120120122714</c:v>
                </c:pt>
                <c:pt idx="534">
                  <c:v>0.20720720720723315</c:v>
                </c:pt>
                <c:pt idx="535">
                  <c:v>0.21321321321323916</c:v>
                </c:pt>
                <c:pt idx="536">
                  <c:v>0.21921921921924517</c:v>
                </c:pt>
                <c:pt idx="537">
                  <c:v>0.22522522522525118</c:v>
                </c:pt>
                <c:pt idx="538">
                  <c:v>0.23123123123125719</c:v>
                </c:pt>
                <c:pt idx="539">
                  <c:v>0.2372372372372632</c:v>
                </c:pt>
                <c:pt idx="540">
                  <c:v>0.24324324324326921</c:v>
                </c:pt>
                <c:pt idx="541">
                  <c:v>0.24924924924927522</c:v>
                </c:pt>
                <c:pt idx="542">
                  <c:v>0.2552552552552812</c:v>
                </c:pt>
                <c:pt idx="543">
                  <c:v>0.26126126126128718</c:v>
                </c:pt>
                <c:pt idx="544">
                  <c:v>0.26726726726729316</c:v>
                </c:pt>
                <c:pt idx="545">
                  <c:v>0.27327327327329914</c:v>
                </c:pt>
                <c:pt idx="546">
                  <c:v>0.27927927927930513</c:v>
                </c:pt>
                <c:pt idx="547">
                  <c:v>0.28528528528531111</c:v>
                </c:pt>
                <c:pt idx="548">
                  <c:v>0.29129129129131709</c:v>
                </c:pt>
                <c:pt idx="549">
                  <c:v>0.29729729729732307</c:v>
                </c:pt>
                <c:pt idx="550">
                  <c:v>0.30330330330332905</c:v>
                </c:pt>
                <c:pt idx="551">
                  <c:v>0.30930930930933503</c:v>
                </c:pt>
                <c:pt idx="552">
                  <c:v>0.31531531531534102</c:v>
                </c:pt>
                <c:pt idx="553">
                  <c:v>0.321321321321347</c:v>
                </c:pt>
                <c:pt idx="554">
                  <c:v>0.32732732732735298</c:v>
                </c:pt>
                <c:pt idx="555">
                  <c:v>0.33333333333335896</c:v>
                </c:pt>
                <c:pt idx="556">
                  <c:v>0.33933933933936494</c:v>
                </c:pt>
                <c:pt idx="557">
                  <c:v>0.34534534534537092</c:v>
                </c:pt>
                <c:pt idx="558">
                  <c:v>0.35135135135137691</c:v>
                </c:pt>
                <c:pt idx="559">
                  <c:v>0.35735735735738289</c:v>
                </c:pt>
                <c:pt idx="560">
                  <c:v>0.36336336336338887</c:v>
                </c:pt>
                <c:pt idx="561">
                  <c:v>0.36936936936939485</c:v>
                </c:pt>
                <c:pt idx="562">
                  <c:v>0.37537537537540083</c:v>
                </c:pt>
                <c:pt idx="563">
                  <c:v>0.38138138138140681</c:v>
                </c:pt>
                <c:pt idx="564">
                  <c:v>0.3873873873874128</c:v>
                </c:pt>
                <c:pt idx="565">
                  <c:v>0.39339339339341878</c:v>
                </c:pt>
                <c:pt idx="566">
                  <c:v>0.39939939939942476</c:v>
                </c:pt>
                <c:pt idx="567">
                  <c:v>0.40540540540543074</c:v>
                </c:pt>
                <c:pt idx="568">
                  <c:v>0.41141141141143672</c:v>
                </c:pt>
                <c:pt idx="569">
                  <c:v>0.4174174174174427</c:v>
                </c:pt>
                <c:pt idx="570">
                  <c:v>0.42342342342344869</c:v>
                </c:pt>
                <c:pt idx="571">
                  <c:v>0.42942942942945467</c:v>
                </c:pt>
                <c:pt idx="572">
                  <c:v>0.43543543543546065</c:v>
                </c:pt>
                <c:pt idx="573">
                  <c:v>0.44144144144146663</c:v>
                </c:pt>
                <c:pt idx="574">
                  <c:v>0.44744744744747261</c:v>
                </c:pt>
                <c:pt idx="575">
                  <c:v>0.45345345345347859</c:v>
                </c:pt>
                <c:pt idx="576">
                  <c:v>0.45945945945948458</c:v>
                </c:pt>
                <c:pt idx="577">
                  <c:v>0.46546546546549056</c:v>
                </c:pt>
                <c:pt idx="578">
                  <c:v>0.47147147147149654</c:v>
                </c:pt>
                <c:pt idx="579">
                  <c:v>0.47747747747750252</c:v>
                </c:pt>
                <c:pt idx="580">
                  <c:v>0.4834834834835085</c:v>
                </c:pt>
                <c:pt idx="581">
                  <c:v>0.48948948948951448</c:v>
                </c:pt>
                <c:pt idx="582">
                  <c:v>0.49549549549552047</c:v>
                </c:pt>
                <c:pt idx="583">
                  <c:v>0.5015015015015265</c:v>
                </c:pt>
                <c:pt idx="584">
                  <c:v>0.50750750750753248</c:v>
                </c:pt>
                <c:pt idx="585">
                  <c:v>0.51351351351353847</c:v>
                </c:pt>
                <c:pt idx="586">
                  <c:v>0.51951951951954445</c:v>
                </c:pt>
                <c:pt idx="587">
                  <c:v>0.52552552552555043</c:v>
                </c:pt>
                <c:pt idx="588">
                  <c:v>0.53153153153155641</c:v>
                </c:pt>
                <c:pt idx="589">
                  <c:v>0.53753753753756239</c:v>
                </c:pt>
                <c:pt idx="590">
                  <c:v>0.54354354354356837</c:v>
                </c:pt>
                <c:pt idx="591">
                  <c:v>0.54954954954957436</c:v>
                </c:pt>
                <c:pt idx="592">
                  <c:v>0.55555555555558034</c:v>
                </c:pt>
                <c:pt idx="593">
                  <c:v>0.56156156156158632</c:v>
                </c:pt>
                <c:pt idx="594">
                  <c:v>0.5675675675675923</c:v>
                </c:pt>
                <c:pt idx="595">
                  <c:v>0.57357357357359828</c:v>
                </c:pt>
                <c:pt idx="596">
                  <c:v>0.57957957957960426</c:v>
                </c:pt>
                <c:pt idx="597">
                  <c:v>0.58558558558561025</c:v>
                </c:pt>
                <c:pt idx="598">
                  <c:v>0.59159159159161623</c:v>
                </c:pt>
                <c:pt idx="599">
                  <c:v>0.59759759759762221</c:v>
                </c:pt>
                <c:pt idx="600">
                  <c:v>0.60360360360362819</c:v>
                </c:pt>
                <c:pt idx="601">
                  <c:v>0.60960960960963417</c:v>
                </c:pt>
                <c:pt idx="602">
                  <c:v>0.61561561561564015</c:v>
                </c:pt>
                <c:pt idx="603">
                  <c:v>0.62162162162164614</c:v>
                </c:pt>
                <c:pt idx="604">
                  <c:v>0.62762762762765212</c:v>
                </c:pt>
                <c:pt idx="605">
                  <c:v>0.6336336336336581</c:v>
                </c:pt>
                <c:pt idx="606">
                  <c:v>0.63963963963966408</c:v>
                </c:pt>
                <c:pt idx="607">
                  <c:v>0.64564564564567006</c:v>
                </c:pt>
                <c:pt idx="608">
                  <c:v>0.65165165165167604</c:v>
                </c:pt>
                <c:pt idx="609">
                  <c:v>0.65765765765768203</c:v>
                </c:pt>
                <c:pt idx="610">
                  <c:v>0.66366366366368801</c:v>
                </c:pt>
                <c:pt idx="611">
                  <c:v>0.66966966966969399</c:v>
                </c:pt>
                <c:pt idx="612">
                  <c:v>0.67567567567569997</c:v>
                </c:pt>
                <c:pt idx="613">
                  <c:v>0.68168168168170595</c:v>
                </c:pt>
                <c:pt idx="614">
                  <c:v>0.68768768768771193</c:v>
                </c:pt>
                <c:pt idx="615">
                  <c:v>0.69369369369371792</c:v>
                </c:pt>
                <c:pt idx="616">
                  <c:v>0.6996996996997239</c:v>
                </c:pt>
                <c:pt idx="617">
                  <c:v>0.70570570570572988</c:v>
                </c:pt>
                <c:pt idx="618">
                  <c:v>0.71171171171173586</c:v>
                </c:pt>
                <c:pt idx="619">
                  <c:v>0.71771771771774184</c:v>
                </c:pt>
                <c:pt idx="620">
                  <c:v>0.72372372372374782</c:v>
                </c:pt>
                <c:pt idx="621">
                  <c:v>0.72972972972975381</c:v>
                </c:pt>
                <c:pt idx="622">
                  <c:v>0.73573573573575979</c:v>
                </c:pt>
                <c:pt idx="623">
                  <c:v>0.74174174174176577</c:v>
                </c:pt>
                <c:pt idx="624">
                  <c:v>0.74774774774777175</c:v>
                </c:pt>
                <c:pt idx="625">
                  <c:v>0.75375375375377773</c:v>
                </c:pt>
                <c:pt idx="626">
                  <c:v>0.75975975975978371</c:v>
                </c:pt>
                <c:pt idx="627">
                  <c:v>0.7657657657657897</c:v>
                </c:pt>
                <c:pt idx="628">
                  <c:v>0.77177177177179568</c:v>
                </c:pt>
                <c:pt idx="629">
                  <c:v>0.77777777777780166</c:v>
                </c:pt>
                <c:pt idx="630">
                  <c:v>0.78378378378380764</c:v>
                </c:pt>
                <c:pt idx="631">
                  <c:v>0.78978978978981362</c:v>
                </c:pt>
                <c:pt idx="632">
                  <c:v>0.7957957957958196</c:v>
                </c:pt>
                <c:pt idx="633">
                  <c:v>0.80180180180182559</c:v>
                </c:pt>
                <c:pt idx="634">
                  <c:v>0.80780780780783157</c:v>
                </c:pt>
                <c:pt idx="635">
                  <c:v>0.81381381381383755</c:v>
                </c:pt>
                <c:pt idx="636">
                  <c:v>0.81981981981984353</c:v>
                </c:pt>
                <c:pt idx="637">
                  <c:v>0.82582582582584951</c:v>
                </c:pt>
                <c:pt idx="638">
                  <c:v>0.83183183183185549</c:v>
                </c:pt>
                <c:pt idx="639">
                  <c:v>0.83783783783786148</c:v>
                </c:pt>
                <c:pt idx="640">
                  <c:v>0.84384384384386746</c:v>
                </c:pt>
                <c:pt idx="641">
                  <c:v>0.84984984984987344</c:v>
                </c:pt>
                <c:pt idx="642">
                  <c:v>0.85585585585587942</c:v>
                </c:pt>
                <c:pt idx="643">
                  <c:v>0.8618618618618854</c:v>
                </c:pt>
                <c:pt idx="644">
                  <c:v>0.86786786786789138</c:v>
                </c:pt>
                <c:pt idx="645">
                  <c:v>0.87387387387389737</c:v>
                </c:pt>
                <c:pt idx="646">
                  <c:v>0.87987987987990335</c:v>
                </c:pt>
                <c:pt idx="647">
                  <c:v>0.88588588588590933</c:v>
                </c:pt>
                <c:pt idx="648">
                  <c:v>0.89189189189191531</c:v>
                </c:pt>
                <c:pt idx="649">
                  <c:v>0.89789789789792129</c:v>
                </c:pt>
                <c:pt idx="650">
                  <c:v>0.90390390390392727</c:v>
                </c:pt>
                <c:pt idx="651">
                  <c:v>0.90990990990993326</c:v>
                </c:pt>
                <c:pt idx="652">
                  <c:v>0.91591591591593924</c:v>
                </c:pt>
                <c:pt idx="653">
                  <c:v>0.92192192192194522</c:v>
                </c:pt>
                <c:pt idx="654">
                  <c:v>0.9279279279279512</c:v>
                </c:pt>
                <c:pt idx="655">
                  <c:v>0.93393393393395718</c:v>
                </c:pt>
                <c:pt idx="656">
                  <c:v>0.93993993993996316</c:v>
                </c:pt>
                <c:pt idx="657">
                  <c:v>0.94594594594596915</c:v>
                </c:pt>
                <c:pt idx="658">
                  <c:v>0.95195195195197513</c:v>
                </c:pt>
                <c:pt idx="659">
                  <c:v>0.95795795795798111</c:v>
                </c:pt>
                <c:pt idx="660">
                  <c:v>0.96396396396398709</c:v>
                </c:pt>
                <c:pt idx="661">
                  <c:v>0.96996996996999307</c:v>
                </c:pt>
                <c:pt idx="662">
                  <c:v>0.97597597597599905</c:v>
                </c:pt>
                <c:pt idx="663">
                  <c:v>0.98198198198200504</c:v>
                </c:pt>
                <c:pt idx="664">
                  <c:v>0.98798798798801102</c:v>
                </c:pt>
                <c:pt idx="665">
                  <c:v>0.993993993994017</c:v>
                </c:pt>
                <c:pt idx="666">
                  <c:v>1.0000000000000231</c:v>
                </c:pt>
                <c:pt idx="667">
                  <c:v>1.0060060060060292</c:v>
                </c:pt>
                <c:pt idx="668">
                  <c:v>1.0120120120120353</c:v>
                </c:pt>
                <c:pt idx="669">
                  <c:v>1.0180180180180414</c:v>
                </c:pt>
                <c:pt idx="670">
                  <c:v>1.0240240240240475</c:v>
                </c:pt>
                <c:pt idx="671">
                  <c:v>1.0300300300300536</c:v>
                </c:pt>
                <c:pt idx="672">
                  <c:v>1.0360360360360596</c:v>
                </c:pt>
                <c:pt idx="673">
                  <c:v>1.0420420420420657</c:v>
                </c:pt>
                <c:pt idx="674">
                  <c:v>1.0480480480480718</c:v>
                </c:pt>
                <c:pt idx="675">
                  <c:v>1.0540540540540779</c:v>
                </c:pt>
                <c:pt idx="676">
                  <c:v>1.060060060060084</c:v>
                </c:pt>
                <c:pt idx="677">
                  <c:v>1.0660660660660901</c:v>
                </c:pt>
                <c:pt idx="678">
                  <c:v>1.0720720720720962</c:v>
                </c:pt>
                <c:pt idx="679">
                  <c:v>1.0780780780781023</c:v>
                </c:pt>
                <c:pt idx="680">
                  <c:v>1.0840840840841084</c:v>
                </c:pt>
                <c:pt idx="681">
                  <c:v>1.0900900900901145</c:v>
                </c:pt>
                <c:pt idx="682">
                  <c:v>1.0960960960961206</c:v>
                </c:pt>
                <c:pt idx="683">
                  <c:v>1.1021021021021267</c:v>
                </c:pt>
                <c:pt idx="684">
                  <c:v>1.1081081081081328</c:v>
                </c:pt>
                <c:pt idx="685">
                  <c:v>1.1141141141141389</c:v>
                </c:pt>
                <c:pt idx="686">
                  <c:v>1.1201201201201449</c:v>
                </c:pt>
                <c:pt idx="687">
                  <c:v>1.126126126126151</c:v>
                </c:pt>
                <c:pt idx="688">
                  <c:v>1.1321321321321571</c:v>
                </c:pt>
                <c:pt idx="689">
                  <c:v>1.1381381381381632</c:v>
                </c:pt>
                <c:pt idx="690">
                  <c:v>1.1441441441441693</c:v>
                </c:pt>
                <c:pt idx="691">
                  <c:v>1.1501501501501754</c:v>
                </c:pt>
                <c:pt idx="692">
                  <c:v>1.1561561561561815</c:v>
                </c:pt>
                <c:pt idx="693">
                  <c:v>1.1621621621621876</c:v>
                </c:pt>
                <c:pt idx="694">
                  <c:v>1.1681681681681937</c:v>
                </c:pt>
                <c:pt idx="695">
                  <c:v>1.1741741741741998</c:v>
                </c:pt>
                <c:pt idx="696">
                  <c:v>1.1801801801802059</c:v>
                </c:pt>
                <c:pt idx="697">
                  <c:v>1.186186186186212</c:v>
                </c:pt>
                <c:pt idx="698">
                  <c:v>1.1921921921922181</c:v>
                </c:pt>
                <c:pt idx="699">
                  <c:v>1.1981981981982242</c:v>
                </c:pt>
                <c:pt idx="700">
                  <c:v>1.2042042042042302</c:v>
                </c:pt>
                <c:pt idx="701">
                  <c:v>1.2102102102102363</c:v>
                </c:pt>
                <c:pt idx="702">
                  <c:v>1.2162162162162424</c:v>
                </c:pt>
                <c:pt idx="703">
                  <c:v>1.2222222222222485</c:v>
                </c:pt>
                <c:pt idx="704">
                  <c:v>1.2282282282282546</c:v>
                </c:pt>
                <c:pt idx="705">
                  <c:v>1.2342342342342607</c:v>
                </c:pt>
                <c:pt idx="706">
                  <c:v>1.2402402402402668</c:v>
                </c:pt>
                <c:pt idx="707">
                  <c:v>1.2462462462462729</c:v>
                </c:pt>
                <c:pt idx="708">
                  <c:v>1.252252252252279</c:v>
                </c:pt>
                <c:pt idx="709">
                  <c:v>1.2582582582582851</c:v>
                </c:pt>
                <c:pt idx="710">
                  <c:v>1.2642642642642912</c:v>
                </c:pt>
                <c:pt idx="711">
                  <c:v>1.2702702702702973</c:v>
                </c:pt>
                <c:pt idx="712">
                  <c:v>1.2762762762763034</c:v>
                </c:pt>
                <c:pt idx="713">
                  <c:v>1.2822822822823094</c:v>
                </c:pt>
                <c:pt idx="714">
                  <c:v>1.2882882882883155</c:v>
                </c:pt>
                <c:pt idx="715">
                  <c:v>1.2942942942943216</c:v>
                </c:pt>
                <c:pt idx="716">
                  <c:v>1.3003003003003277</c:v>
                </c:pt>
                <c:pt idx="717">
                  <c:v>1.3063063063063338</c:v>
                </c:pt>
                <c:pt idx="718">
                  <c:v>1.3123123123123399</c:v>
                </c:pt>
                <c:pt idx="719">
                  <c:v>1.318318318318346</c:v>
                </c:pt>
                <c:pt idx="720">
                  <c:v>1.3243243243243521</c:v>
                </c:pt>
                <c:pt idx="721">
                  <c:v>1.3303303303303582</c:v>
                </c:pt>
                <c:pt idx="722">
                  <c:v>1.3363363363363643</c:v>
                </c:pt>
                <c:pt idx="723">
                  <c:v>1.3423423423423704</c:v>
                </c:pt>
                <c:pt idx="724">
                  <c:v>1.3483483483483765</c:v>
                </c:pt>
                <c:pt idx="725">
                  <c:v>1.3543543543543826</c:v>
                </c:pt>
                <c:pt idx="726">
                  <c:v>1.3603603603603887</c:v>
                </c:pt>
                <c:pt idx="727">
                  <c:v>1.3663663663663947</c:v>
                </c:pt>
                <c:pt idx="728">
                  <c:v>1.3723723723724008</c:v>
                </c:pt>
                <c:pt idx="729">
                  <c:v>1.3783783783784069</c:v>
                </c:pt>
                <c:pt idx="730">
                  <c:v>1.384384384384413</c:v>
                </c:pt>
                <c:pt idx="731">
                  <c:v>1.3903903903904191</c:v>
                </c:pt>
                <c:pt idx="732">
                  <c:v>1.3963963963964252</c:v>
                </c:pt>
                <c:pt idx="733">
                  <c:v>1.4024024024024313</c:v>
                </c:pt>
                <c:pt idx="734">
                  <c:v>1.4084084084084374</c:v>
                </c:pt>
                <c:pt idx="735">
                  <c:v>1.4144144144144435</c:v>
                </c:pt>
                <c:pt idx="736">
                  <c:v>1.4204204204204496</c:v>
                </c:pt>
                <c:pt idx="737">
                  <c:v>1.4264264264264557</c:v>
                </c:pt>
                <c:pt idx="738">
                  <c:v>1.4324324324324618</c:v>
                </c:pt>
                <c:pt idx="739">
                  <c:v>1.4384384384384679</c:v>
                </c:pt>
                <c:pt idx="740">
                  <c:v>1.444444444444474</c:v>
                </c:pt>
                <c:pt idx="741">
                  <c:v>1.45045045045048</c:v>
                </c:pt>
                <c:pt idx="742">
                  <c:v>1.4564564564564861</c:v>
                </c:pt>
                <c:pt idx="743">
                  <c:v>1.4624624624624922</c:v>
                </c:pt>
                <c:pt idx="744">
                  <c:v>1.4684684684684983</c:v>
                </c:pt>
                <c:pt idx="745">
                  <c:v>1.4744744744745044</c:v>
                </c:pt>
                <c:pt idx="746">
                  <c:v>1.4804804804805105</c:v>
                </c:pt>
                <c:pt idx="747">
                  <c:v>1.4864864864865166</c:v>
                </c:pt>
                <c:pt idx="748">
                  <c:v>1.4924924924925227</c:v>
                </c:pt>
                <c:pt idx="749">
                  <c:v>1.4984984984985288</c:v>
                </c:pt>
                <c:pt idx="750">
                  <c:v>1.5045045045045349</c:v>
                </c:pt>
                <c:pt idx="751">
                  <c:v>1.510510510510541</c:v>
                </c:pt>
                <c:pt idx="752">
                  <c:v>1.5165165165165471</c:v>
                </c:pt>
                <c:pt idx="753">
                  <c:v>1.5225225225225532</c:v>
                </c:pt>
                <c:pt idx="754">
                  <c:v>1.5285285285285592</c:v>
                </c:pt>
                <c:pt idx="755">
                  <c:v>1.5345345345345653</c:v>
                </c:pt>
                <c:pt idx="756">
                  <c:v>1.5405405405405714</c:v>
                </c:pt>
                <c:pt idx="757">
                  <c:v>1.5465465465465775</c:v>
                </c:pt>
                <c:pt idx="758">
                  <c:v>1.5525525525525836</c:v>
                </c:pt>
                <c:pt idx="759">
                  <c:v>1.5585585585585897</c:v>
                </c:pt>
                <c:pt idx="760">
                  <c:v>1.5645645645645958</c:v>
                </c:pt>
                <c:pt idx="761">
                  <c:v>1.5705705705706019</c:v>
                </c:pt>
                <c:pt idx="762">
                  <c:v>1.576576576576608</c:v>
                </c:pt>
                <c:pt idx="763">
                  <c:v>1.5825825825826141</c:v>
                </c:pt>
                <c:pt idx="764">
                  <c:v>1.5885885885886202</c:v>
                </c:pt>
                <c:pt idx="765">
                  <c:v>1.5945945945946263</c:v>
                </c:pt>
                <c:pt idx="766">
                  <c:v>1.6006006006006324</c:v>
                </c:pt>
                <c:pt idx="767">
                  <c:v>1.6066066066066385</c:v>
                </c:pt>
                <c:pt idx="768">
                  <c:v>1.6126126126126445</c:v>
                </c:pt>
                <c:pt idx="769">
                  <c:v>1.6186186186186506</c:v>
                </c:pt>
                <c:pt idx="770">
                  <c:v>1.6246246246246567</c:v>
                </c:pt>
                <c:pt idx="771">
                  <c:v>1.6306306306306628</c:v>
                </c:pt>
                <c:pt idx="772">
                  <c:v>1.6366366366366689</c:v>
                </c:pt>
                <c:pt idx="773">
                  <c:v>1.642642642642675</c:v>
                </c:pt>
                <c:pt idx="774">
                  <c:v>1.6486486486486811</c:v>
                </c:pt>
                <c:pt idx="775">
                  <c:v>1.6546546546546872</c:v>
                </c:pt>
                <c:pt idx="776">
                  <c:v>1.6606606606606933</c:v>
                </c:pt>
                <c:pt idx="777">
                  <c:v>1.6666666666666994</c:v>
                </c:pt>
                <c:pt idx="778">
                  <c:v>1.6726726726727055</c:v>
                </c:pt>
                <c:pt idx="779">
                  <c:v>1.6786786786787116</c:v>
                </c:pt>
                <c:pt idx="780">
                  <c:v>1.6846846846847177</c:v>
                </c:pt>
                <c:pt idx="781">
                  <c:v>1.6906906906907238</c:v>
                </c:pt>
                <c:pt idx="782">
                  <c:v>1.6966966966967298</c:v>
                </c:pt>
                <c:pt idx="783">
                  <c:v>1.7027027027027359</c:v>
                </c:pt>
                <c:pt idx="784">
                  <c:v>1.708708708708742</c:v>
                </c:pt>
                <c:pt idx="785">
                  <c:v>1.7147147147147481</c:v>
                </c:pt>
                <c:pt idx="786">
                  <c:v>1.7207207207207542</c:v>
                </c:pt>
                <c:pt idx="787">
                  <c:v>1.7267267267267603</c:v>
                </c:pt>
                <c:pt idx="788">
                  <c:v>1.7327327327327664</c:v>
                </c:pt>
                <c:pt idx="789">
                  <c:v>1.7387387387387725</c:v>
                </c:pt>
                <c:pt idx="790">
                  <c:v>1.7447447447447786</c:v>
                </c:pt>
                <c:pt idx="791">
                  <c:v>1.7507507507507847</c:v>
                </c:pt>
                <c:pt idx="792">
                  <c:v>1.7567567567567908</c:v>
                </c:pt>
                <c:pt idx="793">
                  <c:v>1.7627627627627969</c:v>
                </c:pt>
                <c:pt idx="794">
                  <c:v>1.768768768768803</c:v>
                </c:pt>
                <c:pt idx="795">
                  <c:v>1.774774774774809</c:v>
                </c:pt>
                <c:pt idx="796">
                  <c:v>1.7807807807808151</c:v>
                </c:pt>
                <c:pt idx="797">
                  <c:v>1.7867867867868212</c:v>
                </c:pt>
                <c:pt idx="798">
                  <c:v>1.7927927927928273</c:v>
                </c:pt>
                <c:pt idx="799">
                  <c:v>1.7987987987988334</c:v>
                </c:pt>
                <c:pt idx="800">
                  <c:v>1.8048048048048395</c:v>
                </c:pt>
                <c:pt idx="801">
                  <c:v>1.8108108108108456</c:v>
                </c:pt>
                <c:pt idx="802">
                  <c:v>1.8168168168168517</c:v>
                </c:pt>
                <c:pt idx="803">
                  <c:v>1.8228228228228578</c:v>
                </c:pt>
                <c:pt idx="804">
                  <c:v>1.8288288288288639</c:v>
                </c:pt>
                <c:pt idx="805">
                  <c:v>1.83483483483487</c:v>
                </c:pt>
                <c:pt idx="806">
                  <c:v>1.8408408408408761</c:v>
                </c:pt>
                <c:pt idx="807">
                  <c:v>1.8468468468468822</c:v>
                </c:pt>
                <c:pt idx="808">
                  <c:v>1.8528528528528883</c:v>
                </c:pt>
                <c:pt idx="809">
                  <c:v>1.8588588588588943</c:v>
                </c:pt>
                <c:pt idx="810">
                  <c:v>1.8648648648649004</c:v>
                </c:pt>
                <c:pt idx="811">
                  <c:v>1.8708708708709065</c:v>
                </c:pt>
                <c:pt idx="812">
                  <c:v>1.8768768768769126</c:v>
                </c:pt>
                <c:pt idx="813">
                  <c:v>1.8828828828829187</c:v>
                </c:pt>
                <c:pt idx="814">
                  <c:v>1.8888888888889248</c:v>
                </c:pt>
                <c:pt idx="815">
                  <c:v>1.8948948948949309</c:v>
                </c:pt>
                <c:pt idx="816">
                  <c:v>1.900900900900937</c:v>
                </c:pt>
                <c:pt idx="817">
                  <c:v>1.9069069069069431</c:v>
                </c:pt>
                <c:pt idx="818">
                  <c:v>1.9129129129129492</c:v>
                </c:pt>
                <c:pt idx="819">
                  <c:v>1.9189189189189553</c:v>
                </c:pt>
                <c:pt idx="820">
                  <c:v>1.9249249249249614</c:v>
                </c:pt>
                <c:pt idx="821">
                  <c:v>1.9309309309309675</c:v>
                </c:pt>
                <c:pt idx="822">
                  <c:v>1.9369369369369736</c:v>
                </c:pt>
                <c:pt idx="823">
                  <c:v>1.9429429429429796</c:v>
                </c:pt>
                <c:pt idx="824">
                  <c:v>1.9489489489489857</c:v>
                </c:pt>
                <c:pt idx="825">
                  <c:v>1.9549549549549918</c:v>
                </c:pt>
                <c:pt idx="826">
                  <c:v>1.9609609609609979</c:v>
                </c:pt>
                <c:pt idx="827">
                  <c:v>1.966966966967004</c:v>
                </c:pt>
                <c:pt idx="828">
                  <c:v>1.9729729729730101</c:v>
                </c:pt>
                <c:pt idx="829">
                  <c:v>1.9789789789790162</c:v>
                </c:pt>
                <c:pt idx="830">
                  <c:v>1.9849849849850223</c:v>
                </c:pt>
                <c:pt idx="831">
                  <c:v>1.9909909909910284</c:v>
                </c:pt>
                <c:pt idx="832">
                  <c:v>1.9969969969970345</c:v>
                </c:pt>
                <c:pt idx="833">
                  <c:v>2.0030030030030406</c:v>
                </c:pt>
                <c:pt idx="834">
                  <c:v>2.0090090090090467</c:v>
                </c:pt>
                <c:pt idx="835">
                  <c:v>2.0150150150150528</c:v>
                </c:pt>
                <c:pt idx="836">
                  <c:v>2.0210210210210588</c:v>
                </c:pt>
                <c:pt idx="837">
                  <c:v>2.0270270270270649</c:v>
                </c:pt>
                <c:pt idx="838">
                  <c:v>2.033033033033071</c:v>
                </c:pt>
                <c:pt idx="839">
                  <c:v>2.0390390390390771</c:v>
                </c:pt>
                <c:pt idx="840">
                  <c:v>2.0450450450450832</c:v>
                </c:pt>
                <c:pt idx="841">
                  <c:v>2.0510510510510893</c:v>
                </c:pt>
                <c:pt idx="842">
                  <c:v>2.0570570570570954</c:v>
                </c:pt>
                <c:pt idx="843">
                  <c:v>2.0630630630631015</c:v>
                </c:pt>
                <c:pt idx="844">
                  <c:v>2.0690690690691076</c:v>
                </c:pt>
                <c:pt idx="845">
                  <c:v>2.0750750750751137</c:v>
                </c:pt>
                <c:pt idx="846">
                  <c:v>2.0810810810811198</c:v>
                </c:pt>
                <c:pt idx="847">
                  <c:v>2.0870870870871259</c:v>
                </c:pt>
                <c:pt idx="848">
                  <c:v>2.093093093093132</c:v>
                </c:pt>
                <c:pt idx="849">
                  <c:v>2.0990990990991381</c:v>
                </c:pt>
                <c:pt idx="850">
                  <c:v>2.1051051051051441</c:v>
                </c:pt>
                <c:pt idx="851">
                  <c:v>2.1111111111111502</c:v>
                </c:pt>
                <c:pt idx="852">
                  <c:v>2.1171171171171563</c:v>
                </c:pt>
                <c:pt idx="853">
                  <c:v>2.1231231231231624</c:v>
                </c:pt>
                <c:pt idx="854">
                  <c:v>2.1291291291291685</c:v>
                </c:pt>
                <c:pt idx="855">
                  <c:v>2.1351351351351746</c:v>
                </c:pt>
                <c:pt idx="856">
                  <c:v>2.1411411411411807</c:v>
                </c:pt>
                <c:pt idx="857">
                  <c:v>2.1471471471471868</c:v>
                </c:pt>
                <c:pt idx="858">
                  <c:v>2.1531531531531929</c:v>
                </c:pt>
                <c:pt idx="859">
                  <c:v>2.159159159159199</c:v>
                </c:pt>
                <c:pt idx="860">
                  <c:v>2.1651651651652051</c:v>
                </c:pt>
                <c:pt idx="861">
                  <c:v>2.1711711711712112</c:v>
                </c:pt>
                <c:pt idx="862">
                  <c:v>2.1771771771772173</c:v>
                </c:pt>
                <c:pt idx="863">
                  <c:v>2.1831831831832234</c:v>
                </c:pt>
                <c:pt idx="864">
                  <c:v>2.1891891891892294</c:v>
                </c:pt>
                <c:pt idx="865">
                  <c:v>2.1951951951952355</c:v>
                </c:pt>
                <c:pt idx="866">
                  <c:v>2.2012012012012416</c:v>
                </c:pt>
                <c:pt idx="867">
                  <c:v>2.2072072072072477</c:v>
                </c:pt>
                <c:pt idx="868">
                  <c:v>2.2132132132132538</c:v>
                </c:pt>
                <c:pt idx="869">
                  <c:v>2.2192192192192599</c:v>
                </c:pt>
                <c:pt idx="870">
                  <c:v>2.225225225225266</c:v>
                </c:pt>
                <c:pt idx="871">
                  <c:v>2.2312312312312721</c:v>
                </c:pt>
                <c:pt idx="872">
                  <c:v>2.2372372372372782</c:v>
                </c:pt>
                <c:pt idx="873">
                  <c:v>2.2432432432432843</c:v>
                </c:pt>
                <c:pt idx="874">
                  <c:v>2.2492492492492904</c:v>
                </c:pt>
                <c:pt idx="875">
                  <c:v>2.2552552552552965</c:v>
                </c:pt>
                <c:pt idx="876">
                  <c:v>2.2612612612613026</c:v>
                </c:pt>
                <c:pt idx="877">
                  <c:v>2.2672672672673087</c:v>
                </c:pt>
                <c:pt idx="878">
                  <c:v>2.2732732732733147</c:v>
                </c:pt>
                <c:pt idx="879">
                  <c:v>2.2792792792793208</c:v>
                </c:pt>
                <c:pt idx="880">
                  <c:v>2.2852852852853269</c:v>
                </c:pt>
                <c:pt idx="881">
                  <c:v>2.291291291291333</c:v>
                </c:pt>
                <c:pt idx="882">
                  <c:v>2.2972972972973391</c:v>
                </c:pt>
                <c:pt idx="883">
                  <c:v>2.3033033033033452</c:v>
                </c:pt>
                <c:pt idx="884">
                  <c:v>2.3093093093093513</c:v>
                </c:pt>
                <c:pt idx="885">
                  <c:v>2.3153153153153574</c:v>
                </c:pt>
                <c:pt idx="886">
                  <c:v>2.3213213213213635</c:v>
                </c:pt>
                <c:pt idx="887">
                  <c:v>2.3273273273273696</c:v>
                </c:pt>
                <c:pt idx="888">
                  <c:v>2.3333333333333757</c:v>
                </c:pt>
                <c:pt idx="889">
                  <c:v>2.3393393393393818</c:v>
                </c:pt>
                <c:pt idx="890">
                  <c:v>2.3453453453453879</c:v>
                </c:pt>
                <c:pt idx="891">
                  <c:v>2.3513513513513939</c:v>
                </c:pt>
                <c:pt idx="892">
                  <c:v>2.3573573573574</c:v>
                </c:pt>
                <c:pt idx="893">
                  <c:v>2.3633633633634061</c:v>
                </c:pt>
                <c:pt idx="894">
                  <c:v>2.3693693693694122</c:v>
                </c:pt>
                <c:pt idx="895">
                  <c:v>2.3753753753754183</c:v>
                </c:pt>
                <c:pt idx="896">
                  <c:v>2.3813813813814244</c:v>
                </c:pt>
                <c:pt idx="897">
                  <c:v>2.3873873873874305</c:v>
                </c:pt>
                <c:pt idx="898">
                  <c:v>2.3933933933934366</c:v>
                </c:pt>
                <c:pt idx="899">
                  <c:v>2.3993993993994427</c:v>
                </c:pt>
                <c:pt idx="900">
                  <c:v>2.4054054054054488</c:v>
                </c:pt>
                <c:pt idx="901">
                  <c:v>2.4114114114114549</c:v>
                </c:pt>
                <c:pt idx="902">
                  <c:v>2.417417417417461</c:v>
                </c:pt>
                <c:pt idx="903">
                  <c:v>2.4234234234234671</c:v>
                </c:pt>
                <c:pt idx="904">
                  <c:v>2.4294294294294732</c:v>
                </c:pt>
                <c:pt idx="905">
                  <c:v>2.4354354354354792</c:v>
                </c:pt>
                <c:pt idx="906">
                  <c:v>2.4414414414414853</c:v>
                </c:pt>
                <c:pt idx="907">
                  <c:v>2.4474474474474914</c:v>
                </c:pt>
                <c:pt idx="908">
                  <c:v>2.4534534534534975</c:v>
                </c:pt>
                <c:pt idx="909">
                  <c:v>2.4594594594595036</c:v>
                </c:pt>
                <c:pt idx="910">
                  <c:v>2.4654654654655097</c:v>
                </c:pt>
                <c:pt idx="911">
                  <c:v>2.4714714714715158</c:v>
                </c:pt>
                <c:pt idx="912">
                  <c:v>2.4774774774775219</c:v>
                </c:pt>
                <c:pt idx="913">
                  <c:v>2.483483483483528</c:v>
                </c:pt>
                <c:pt idx="914">
                  <c:v>2.4894894894895341</c:v>
                </c:pt>
                <c:pt idx="915">
                  <c:v>2.4954954954955402</c:v>
                </c:pt>
                <c:pt idx="916">
                  <c:v>2.5015015015015463</c:v>
                </c:pt>
                <c:pt idx="917">
                  <c:v>2.5075075075075524</c:v>
                </c:pt>
                <c:pt idx="918">
                  <c:v>2.5135135135135585</c:v>
                </c:pt>
                <c:pt idx="919">
                  <c:v>2.5195195195195645</c:v>
                </c:pt>
                <c:pt idx="920">
                  <c:v>2.5255255255255706</c:v>
                </c:pt>
                <c:pt idx="921">
                  <c:v>2.5315315315315767</c:v>
                </c:pt>
                <c:pt idx="922">
                  <c:v>2.5375375375375828</c:v>
                </c:pt>
                <c:pt idx="923">
                  <c:v>2.5435435435435889</c:v>
                </c:pt>
                <c:pt idx="924">
                  <c:v>2.549549549549595</c:v>
                </c:pt>
                <c:pt idx="925">
                  <c:v>2.5555555555556011</c:v>
                </c:pt>
                <c:pt idx="926">
                  <c:v>2.5615615615616072</c:v>
                </c:pt>
                <c:pt idx="927">
                  <c:v>2.5675675675676133</c:v>
                </c:pt>
                <c:pt idx="928">
                  <c:v>2.5735735735736194</c:v>
                </c:pt>
                <c:pt idx="929">
                  <c:v>2.5795795795796255</c:v>
                </c:pt>
                <c:pt idx="930">
                  <c:v>2.5855855855856316</c:v>
                </c:pt>
                <c:pt idx="931">
                  <c:v>2.5915915915916377</c:v>
                </c:pt>
                <c:pt idx="932">
                  <c:v>2.5975975975976437</c:v>
                </c:pt>
                <c:pt idx="933">
                  <c:v>2.6036036036036498</c:v>
                </c:pt>
                <c:pt idx="934">
                  <c:v>2.6096096096096559</c:v>
                </c:pt>
                <c:pt idx="935">
                  <c:v>2.615615615615662</c:v>
                </c:pt>
                <c:pt idx="936">
                  <c:v>2.6216216216216681</c:v>
                </c:pt>
                <c:pt idx="937">
                  <c:v>2.6276276276276742</c:v>
                </c:pt>
                <c:pt idx="938">
                  <c:v>2.6336336336336803</c:v>
                </c:pt>
                <c:pt idx="939">
                  <c:v>2.6396396396396864</c:v>
                </c:pt>
                <c:pt idx="940">
                  <c:v>2.6456456456456925</c:v>
                </c:pt>
                <c:pt idx="941">
                  <c:v>2.6516516516516986</c:v>
                </c:pt>
                <c:pt idx="942">
                  <c:v>2.6576576576577047</c:v>
                </c:pt>
                <c:pt idx="943">
                  <c:v>2.6636636636637108</c:v>
                </c:pt>
                <c:pt idx="944">
                  <c:v>2.6696696696697169</c:v>
                </c:pt>
                <c:pt idx="945">
                  <c:v>2.675675675675723</c:v>
                </c:pt>
                <c:pt idx="946">
                  <c:v>2.681681681681729</c:v>
                </c:pt>
                <c:pt idx="947">
                  <c:v>2.6876876876877351</c:v>
                </c:pt>
                <c:pt idx="948">
                  <c:v>2.6936936936937412</c:v>
                </c:pt>
                <c:pt idx="949">
                  <c:v>2.6996996996997473</c:v>
                </c:pt>
                <c:pt idx="950">
                  <c:v>2.7057057057057534</c:v>
                </c:pt>
                <c:pt idx="951">
                  <c:v>2.7117117117117595</c:v>
                </c:pt>
                <c:pt idx="952">
                  <c:v>2.7177177177177656</c:v>
                </c:pt>
                <c:pt idx="953">
                  <c:v>2.7237237237237717</c:v>
                </c:pt>
                <c:pt idx="954">
                  <c:v>2.7297297297297778</c:v>
                </c:pt>
                <c:pt idx="955">
                  <c:v>2.7357357357357839</c:v>
                </c:pt>
                <c:pt idx="956">
                  <c:v>2.74174174174179</c:v>
                </c:pt>
                <c:pt idx="957">
                  <c:v>2.7477477477477961</c:v>
                </c:pt>
                <c:pt idx="958">
                  <c:v>2.7537537537538022</c:v>
                </c:pt>
                <c:pt idx="959">
                  <c:v>2.7597597597598083</c:v>
                </c:pt>
                <c:pt idx="960">
                  <c:v>2.7657657657658143</c:v>
                </c:pt>
                <c:pt idx="961">
                  <c:v>2.7717717717718204</c:v>
                </c:pt>
                <c:pt idx="962">
                  <c:v>2.7777777777778265</c:v>
                </c:pt>
                <c:pt idx="963">
                  <c:v>2.7837837837838326</c:v>
                </c:pt>
                <c:pt idx="964">
                  <c:v>2.7897897897898387</c:v>
                </c:pt>
                <c:pt idx="965">
                  <c:v>2.7957957957958448</c:v>
                </c:pt>
                <c:pt idx="966">
                  <c:v>2.8018018018018509</c:v>
                </c:pt>
                <c:pt idx="967">
                  <c:v>2.807807807807857</c:v>
                </c:pt>
                <c:pt idx="968">
                  <c:v>2.8138138138138631</c:v>
                </c:pt>
                <c:pt idx="969">
                  <c:v>2.8198198198198692</c:v>
                </c:pt>
                <c:pt idx="970">
                  <c:v>2.8258258258258753</c:v>
                </c:pt>
                <c:pt idx="971">
                  <c:v>2.8318318318318814</c:v>
                </c:pt>
                <c:pt idx="972">
                  <c:v>2.8378378378378875</c:v>
                </c:pt>
                <c:pt idx="973">
                  <c:v>2.8438438438438935</c:v>
                </c:pt>
                <c:pt idx="974">
                  <c:v>2.8498498498498996</c:v>
                </c:pt>
                <c:pt idx="975">
                  <c:v>2.8558558558559057</c:v>
                </c:pt>
                <c:pt idx="976">
                  <c:v>2.8618618618619118</c:v>
                </c:pt>
                <c:pt idx="977">
                  <c:v>2.8678678678679179</c:v>
                </c:pt>
                <c:pt idx="978">
                  <c:v>2.873873873873924</c:v>
                </c:pt>
                <c:pt idx="979">
                  <c:v>2.8798798798799301</c:v>
                </c:pt>
                <c:pt idx="980">
                  <c:v>2.8858858858859362</c:v>
                </c:pt>
                <c:pt idx="981">
                  <c:v>2.8918918918919423</c:v>
                </c:pt>
                <c:pt idx="982">
                  <c:v>2.8978978978979484</c:v>
                </c:pt>
                <c:pt idx="983">
                  <c:v>2.9039039039039545</c:v>
                </c:pt>
                <c:pt idx="984">
                  <c:v>2.9099099099099606</c:v>
                </c:pt>
                <c:pt idx="985">
                  <c:v>2.9159159159159667</c:v>
                </c:pt>
                <c:pt idx="986">
                  <c:v>2.9219219219219728</c:v>
                </c:pt>
                <c:pt idx="987">
                  <c:v>2.9279279279279788</c:v>
                </c:pt>
                <c:pt idx="988">
                  <c:v>2.9339339339339849</c:v>
                </c:pt>
                <c:pt idx="989">
                  <c:v>2.939939939939991</c:v>
                </c:pt>
                <c:pt idx="990">
                  <c:v>2.9459459459459971</c:v>
                </c:pt>
                <c:pt idx="991">
                  <c:v>2.9519519519520032</c:v>
                </c:pt>
                <c:pt idx="992">
                  <c:v>2.9579579579580093</c:v>
                </c:pt>
                <c:pt idx="993">
                  <c:v>2.9639639639640154</c:v>
                </c:pt>
                <c:pt idx="994">
                  <c:v>2.9699699699700215</c:v>
                </c:pt>
                <c:pt idx="995">
                  <c:v>2.9759759759760276</c:v>
                </c:pt>
                <c:pt idx="996">
                  <c:v>2.9819819819820337</c:v>
                </c:pt>
                <c:pt idx="997">
                  <c:v>2.9879879879880398</c:v>
                </c:pt>
                <c:pt idx="998">
                  <c:v>2.9939939939940459</c:v>
                </c:pt>
                <c:pt idx="999">
                  <c:v>3.000000000000052</c:v>
                </c:pt>
              </c:numCache>
            </c:numRef>
          </c:cat>
          <c:val>
            <c:numRef>
              <c:f>Normal!$B$5:$B$1004</c:f>
              <c:numCache>
                <c:formatCode>0.000</c:formatCode>
                <c:ptCount val="1000"/>
                <c:pt idx="0">
                  <c:v>4.4318484119380075E-3</c:v>
                </c:pt>
                <c:pt idx="1">
                  <c:v>4.5123438886223045E-3</c:v>
                </c:pt>
                <c:pt idx="2">
                  <c:v>4.5941356781229311E-3</c:v>
                </c:pt>
                <c:pt idx="3">
                  <c:v>4.6772413235291257E-3</c:v>
                </c:pt>
                <c:pt idx="4">
                  <c:v>4.7616785421341372E-3</c:v>
                </c:pt>
                <c:pt idx="5">
                  <c:v>4.8474652260070304E-3</c:v>
                </c:pt>
                <c:pt idx="6">
                  <c:v>4.9346194425430919E-3</c:v>
                </c:pt>
                <c:pt idx="7">
                  <c:v>5.0231594349922004E-3</c:v>
                </c:pt>
                <c:pt idx="8">
                  <c:v>5.1131036229647335E-3</c:v>
                </c:pt>
                <c:pt idx="9">
                  <c:v>5.2044706029144606E-3</c:v>
                </c:pt>
                <c:pt idx="10">
                  <c:v>5.2972791485979111E-3</c:v>
                </c:pt>
                <c:pt idx="11">
                  <c:v>5.3915482115097094E-3</c:v>
                </c:pt>
                <c:pt idx="12">
                  <c:v>5.4872969212933064E-3</c:v>
                </c:pt>
                <c:pt idx="13">
                  <c:v>5.5845445861266614E-3</c:v>
                </c:pt>
                <c:pt idx="14">
                  <c:v>5.6833106930822518E-3</c:v>
                </c:pt>
                <c:pt idx="15">
                  <c:v>5.783614908460943E-3</c:v>
                </c:pt>
                <c:pt idx="16">
                  <c:v>5.8854770780991505E-3</c:v>
                </c:pt>
                <c:pt idx="17">
                  <c:v>5.9889172276487643E-3</c:v>
                </c:pt>
                <c:pt idx="18">
                  <c:v>6.0939555628293108E-3</c:v>
                </c:pt>
                <c:pt idx="19">
                  <c:v>6.2006124696517423E-3</c:v>
                </c:pt>
                <c:pt idx="20">
                  <c:v>6.3089085146134189E-3</c:v>
                </c:pt>
                <c:pt idx="21">
                  <c:v>6.4188644448636197E-3</c:v>
                </c:pt>
                <c:pt idx="22">
                  <c:v>6.5305011883391023E-3</c:v>
                </c:pt>
                <c:pt idx="23">
                  <c:v>6.6438398538691389E-3</c:v>
                </c:pt>
                <c:pt idx="24">
                  <c:v>6.7589017312494788E-3</c:v>
                </c:pt>
                <c:pt idx="25">
                  <c:v>6.8757082912846408E-3</c:v>
                </c:pt>
                <c:pt idx="26">
                  <c:v>6.9942811857980685E-3</c:v>
                </c:pt>
                <c:pt idx="27">
                  <c:v>7.1146422476094824E-3</c:v>
                </c:pt>
                <c:pt idx="28">
                  <c:v>7.2368134904789326E-3</c:v>
                </c:pt>
                <c:pt idx="29">
                  <c:v>7.3608171090169833E-3</c:v>
                </c:pt>
                <c:pt idx="30">
                  <c:v>7.4866754785604507E-3</c:v>
                </c:pt>
                <c:pt idx="31">
                  <c:v>7.6144111550131245E-3</c:v>
                </c:pt>
                <c:pt idx="32">
                  <c:v>7.7440468746509394E-3</c:v>
                </c:pt>
                <c:pt idx="33">
                  <c:v>7.8756055538909929E-3</c:v>
                </c:pt>
                <c:pt idx="34">
                  <c:v>8.0091102890238706E-3</c:v>
                </c:pt>
                <c:pt idx="35">
                  <c:v>8.1445843559087051E-3</c:v>
                </c:pt>
                <c:pt idx="36">
                  <c:v>8.2820512096304002E-3</c:v>
                </c:pt>
                <c:pt idx="37">
                  <c:v>8.421534484118429E-3</c:v>
                </c:pt>
                <c:pt idx="38">
                  <c:v>8.5630579917267066E-3</c:v>
                </c:pt>
                <c:pt idx="39">
                  <c:v>8.7066457227739057E-3</c:v>
                </c:pt>
                <c:pt idx="40">
                  <c:v>8.8523218450436598E-3</c:v>
                </c:pt>
                <c:pt idx="41">
                  <c:v>9.0001107032441317E-3</c:v>
                </c:pt>
                <c:pt idx="42">
                  <c:v>9.1500368184263287E-3</c:v>
                </c:pt>
                <c:pt idx="43">
                  <c:v>9.3021248873606539E-3</c:v>
                </c:pt>
                <c:pt idx="44">
                  <c:v>9.4563997818710721E-3</c:v>
                </c:pt>
                <c:pt idx="45">
                  <c:v>9.6128865481263873E-3</c:v>
                </c:pt>
                <c:pt idx="46">
                  <c:v>9.771610405888035E-3</c:v>
                </c:pt>
                <c:pt idx="47">
                  <c:v>9.9325967477138753E-3</c:v>
                </c:pt>
                <c:pt idx="48">
                  <c:v>1.0095871138117352E-2</c:v>
                </c:pt>
                <c:pt idx="49">
                  <c:v>1.0261459312681558E-2</c:v>
                </c:pt>
                <c:pt idx="50">
                  <c:v>1.0429387177127609E-2</c:v>
                </c:pt>
                <c:pt idx="51">
                  <c:v>1.0599680806336768E-2</c:v>
                </c:pt>
                <c:pt idx="52">
                  <c:v>1.0772366443325796E-2</c:v>
                </c:pt>
                <c:pt idx="53">
                  <c:v>1.0947470498175007E-2</c:v>
                </c:pt>
                <c:pt idx="54">
                  <c:v>1.1125019546908404E-2</c:v>
                </c:pt>
                <c:pt idx="55">
                  <c:v>1.1305040330325514E-2</c:v>
                </c:pt>
                <c:pt idx="56">
                  <c:v>1.1487559752784192E-2</c:v>
                </c:pt>
                <c:pt idx="57">
                  <c:v>1.1672604880934049E-2</c:v>
                </c:pt>
                <c:pt idx="58">
                  <c:v>1.1860202942399872E-2</c:v>
                </c:pt>
                <c:pt idx="59">
                  <c:v>1.2050381324414532E-2</c:v>
                </c:pt>
                <c:pt idx="60">
                  <c:v>1.2243167572400926E-2</c:v>
                </c:pt>
                <c:pt idx="61">
                  <c:v>1.2438589388502338E-2</c:v>
                </c:pt>
                <c:pt idx="62">
                  <c:v>1.2636674630060806E-2</c:v>
                </c:pt>
                <c:pt idx="63">
                  <c:v>1.283745130804295E-2</c:v>
                </c:pt>
                <c:pt idx="64">
                  <c:v>1.3040947585412797E-2</c:v>
                </c:pt>
                <c:pt idx="65">
                  <c:v>1.3247191775451039E-2</c:v>
                </c:pt>
                <c:pt idx="66">
                  <c:v>1.3456212340020359E-2</c:v>
                </c:pt>
                <c:pt idx="67">
                  <c:v>1.3668037887776239E-2</c:v>
                </c:pt>
                <c:pt idx="68">
                  <c:v>1.3882697172322822E-2</c:v>
                </c:pt>
                <c:pt idx="69">
                  <c:v>1.4100219090313377E-2</c:v>
                </c:pt>
                <c:pt idx="70">
                  <c:v>1.4320632679494924E-2</c:v>
                </c:pt>
                <c:pt idx="71">
                  <c:v>1.4543967116696458E-2</c:v>
                </c:pt>
                <c:pt idx="72">
                  <c:v>1.4770251715760498E-2</c:v>
                </c:pt>
                <c:pt idx="73">
                  <c:v>1.4999515925417376E-2</c:v>
                </c:pt>
                <c:pt idx="74">
                  <c:v>1.5231789327101931E-2</c:v>
                </c:pt>
                <c:pt idx="75">
                  <c:v>1.546710163271214E-2</c:v>
                </c:pt>
                <c:pt idx="76">
                  <c:v>1.5705482682309292E-2</c:v>
                </c:pt>
                <c:pt idx="77">
                  <c:v>1.5946962441759308E-2</c:v>
                </c:pt>
                <c:pt idx="78">
                  <c:v>1.6191571000314767E-2</c:v>
                </c:pt>
                <c:pt idx="79">
                  <c:v>1.6439338568137327E-2</c:v>
                </c:pt>
                <c:pt idx="80">
                  <c:v>1.6690295473760115E-2</c:v>
                </c:pt>
                <c:pt idx="81">
                  <c:v>1.6944472161489723E-2</c:v>
                </c:pt>
                <c:pt idx="82">
                  <c:v>1.720189918874742E-2</c:v>
                </c:pt>
                <c:pt idx="83">
                  <c:v>1.7462607223349372E-2</c:v>
                </c:pt>
                <c:pt idx="84">
                  <c:v>1.7726627040725283E-2</c:v>
                </c:pt>
                <c:pt idx="85">
                  <c:v>1.7993989521075445E-2</c:v>
                </c:pt>
                <c:pt idx="86">
                  <c:v>1.826472564646555E-2</c:v>
                </c:pt>
                <c:pt idx="87">
                  <c:v>1.8538866497859272E-2</c:v>
                </c:pt>
                <c:pt idx="88">
                  <c:v>1.8816443252088037E-2</c:v>
                </c:pt>
                <c:pt idx="89">
                  <c:v>1.9097487178757953E-2</c:v>
                </c:pt>
                <c:pt idx="90">
                  <c:v>1.9382029637093456E-2</c:v>
                </c:pt>
                <c:pt idx="91">
                  <c:v>1.9670102072717483E-2</c:v>
                </c:pt>
                <c:pt idx="92">
                  <c:v>1.9961736014367893E-2</c:v>
                </c:pt>
                <c:pt idx="93">
                  <c:v>2.0256963070549982E-2</c:v>
                </c:pt>
                <c:pt idx="94">
                  <c:v>2.0555814926124755E-2</c:v>
                </c:pt>
                <c:pt idx="95">
                  <c:v>2.0858323338832838E-2</c:v>
                </c:pt>
                <c:pt idx="96">
                  <c:v>2.1164520135753775E-2</c:v>
                </c:pt>
                <c:pt idx="97">
                  <c:v>2.14744372097006E-2</c:v>
                </c:pt>
                <c:pt idx="98">
                  <c:v>2.1788106515549424E-2</c:v>
                </c:pt>
                <c:pt idx="99">
                  <c:v>2.2105560066504007E-2</c:v>
                </c:pt>
                <c:pt idx="100">
                  <c:v>2.2426829930294972E-2</c:v>
                </c:pt>
                <c:pt idx="101">
                  <c:v>2.2751948225313831E-2</c:v>
                </c:pt>
                <c:pt idx="102">
                  <c:v>2.3080947116681461E-2</c:v>
                </c:pt>
                <c:pt idx="103">
                  <c:v>2.3413858812250971E-2</c:v>
                </c:pt>
                <c:pt idx="104">
                  <c:v>2.3750715558545084E-2</c:v>
                </c:pt>
                <c:pt idx="105">
                  <c:v>2.4091549636627681E-2</c:v>
                </c:pt>
                <c:pt idx="106">
                  <c:v>2.4436393357909703E-2</c:v>
                </c:pt>
                <c:pt idx="107">
                  <c:v>2.4785279059889191E-2</c:v>
                </c:pt>
                <c:pt idx="108">
                  <c:v>2.5138239101825603E-2</c:v>
                </c:pt>
                <c:pt idx="109">
                  <c:v>2.5495305860348285E-2</c:v>
                </c:pt>
                <c:pt idx="110">
                  <c:v>2.5856511724999243E-2</c:v>
                </c:pt>
                <c:pt idx="111">
                  <c:v>2.6221889093710087E-2</c:v>
                </c:pt>
                <c:pt idx="112">
                  <c:v>2.6591470368213355E-2</c:v>
                </c:pt>
                <c:pt idx="113">
                  <c:v>2.6965287949388201E-2</c:v>
                </c:pt>
                <c:pt idx="114">
                  <c:v>2.7343374232540553E-2</c:v>
                </c:pt>
                <c:pt idx="115">
                  <c:v>2.7725761602617846E-2</c:v>
                </c:pt>
                <c:pt idx="116">
                  <c:v>2.8112482429358432E-2</c:v>
                </c:pt>
                <c:pt idx="117">
                  <c:v>2.8503569062375913E-2</c:v>
                </c:pt>
                <c:pt idx="118">
                  <c:v>2.8899053826178356E-2</c:v>
                </c:pt>
                <c:pt idx="119">
                  <c:v>2.9298969015122807E-2</c:v>
                </c:pt>
                <c:pt idx="120">
                  <c:v>2.9703346888305081E-2</c:v>
                </c:pt>
                <c:pt idx="121">
                  <c:v>3.0112219664385195E-2</c:v>
                </c:pt>
                <c:pt idx="122">
                  <c:v>3.0525619516348652E-2</c:v>
                </c:pt>
                <c:pt idx="123">
                  <c:v>3.0943578566203792E-2</c:v>
                </c:pt>
                <c:pt idx="124">
                  <c:v>3.1366128879615429E-2</c:v>
                </c:pt>
                <c:pt idx="125">
                  <c:v>3.1793302460475376E-2</c:v>
                </c:pt>
                <c:pt idx="126">
                  <c:v>3.2225131245409593E-2</c:v>
                </c:pt>
                <c:pt idx="127">
                  <c:v>3.2661647098223015E-2</c:v>
                </c:pt>
                <c:pt idx="128">
                  <c:v>3.3102881804281746E-2</c:v>
                </c:pt>
                <c:pt idx="129">
                  <c:v>3.3548867064833544E-2</c:v>
                </c:pt>
                <c:pt idx="130">
                  <c:v>3.3999634491266487E-2</c:v>
                </c:pt>
                <c:pt idx="131">
                  <c:v>3.4455215599306789E-2</c:v>
                </c:pt>
                <c:pt idx="132">
                  <c:v>3.4915641803155713E-2</c:v>
                </c:pt>
                <c:pt idx="133">
                  <c:v>3.5380944409566267E-2</c:v>
                </c:pt>
                <c:pt idx="134">
                  <c:v>3.5851154611860267E-2</c:v>
                </c:pt>
                <c:pt idx="135">
                  <c:v>3.6326303483886081E-2</c:v>
                </c:pt>
                <c:pt idx="136">
                  <c:v>3.680642197391757E-2</c:v>
                </c:pt>
                <c:pt idx="137">
                  <c:v>3.7291540898495033E-2</c:v>
                </c:pt>
                <c:pt idx="138">
                  <c:v>3.7781690936208388E-2</c:v>
                </c:pt>
                <c:pt idx="139">
                  <c:v>3.8276902621423504E-2</c:v>
                </c:pt>
                <c:pt idx="140">
                  <c:v>3.8777206337951925E-2</c:v>
                </c:pt>
                <c:pt idx="141">
                  <c:v>3.9282632312665086E-2</c:v>
                </c:pt>
                <c:pt idx="142">
                  <c:v>3.9793210609053296E-2</c:v>
                </c:pt>
                <c:pt idx="143">
                  <c:v>4.0308971120730272E-2</c:v>
                </c:pt>
                <c:pt idx="144">
                  <c:v>4.0829943564884071E-2</c:v>
                </c:pt>
                <c:pt idx="145">
                  <c:v>4.1356157475675073E-2</c:v>
                </c:pt>
                <c:pt idx="146">
                  <c:v>4.1887642197581516E-2</c:v>
                </c:pt>
                <c:pt idx="147">
                  <c:v>4.2424426878693876E-2</c:v>
                </c:pt>
                <c:pt idx="148">
                  <c:v>4.2966540463958369E-2</c:v>
                </c:pt>
                <c:pt idx="149">
                  <c:v>4.3514011688370789E-2</c:v>
                </c:pt>
                <c:pt idx="150">
                  <c:v>4.4066869070121126E-2</c:v>
                </c:pt>
                <c:pt idx="151">
                  <c:v>4.4625140903690415E-2</c:v>
                </c:pt>
                <c:pt idx="152">
                  <c:v>4.5188855252899972E-2</c:v>
                </c:pt>
                <c:pt idx="153">
                  <c:v>4.5758039943914572E-2</c:v>
                </c:pt>
                <c:pt idx="154">
                  <c:v>4.633272255820018E-2</c:v>
                </c:pt>
                <c:pt idx="155">
                  <c:v>4.6912930425437212E-2</c:v>
                </c:pt>
                <c:pt idx="156">
                  <c:v>4.7498690616390379E-2</c:v>
                </c:pt>
                <c:pt idx="157">
                  <c:v>4.809002993573621E-2</c:v>
                </c:pt>
                <c:pt idx="158">
                  <c:v>4.8686974914848982E-2</c:v>
                </c:pt>
                <c:pt idx="159">
                  <c:v>4.9289551804546507E-2</c:v>
                </c:pt>
                <c:pt idx="160">
                  <c:v>4.9897786567796504E-2</c:v>
                </c:pt>
                <c:pt idx="161">
                  <c:v>5.0511704872384863E-2</c:v>
                </c:pt>
                <c:pt idx="162">
                  <c:v>5.1131332083546879E-2</c:v>
                </c:pt>
                <c:pt idx="163">
                  <c:v>5.1756693256562611E-2</c:v>
                </c:pt>
                <c:pt idx="164">
                  <c:v>5.238781312931743E-2</c:v>
                </c:pt>
                <c:pt idx="165">
                  <c:v>5.3024716114829146E-2</c:v>
                </c:pt>
                <c:pt idx="166">
                  <c:v>5.366742629374275E-2</c:v>
                </c:pt>
                <c:pt idx="167">
                  <c:v>5.4315967406794119E-2</c:v>
                </c:pt>
                <c:pt idx="168">
                  <c:v>5.4970362847243916E-2</c:v>
                </c:pt>
                <c:pt idx="169">
                  <c:v>5.5630635653282912E-2</c:v>
                </c:pt>
                <c:pt idx="170">
                  <c:v>5.6296808500410182E-2</c:v>
                </c:pt>
                <c:pt idx="171">
                  <c:v>5.6968903693785405E-2</c:v>
                </c:pt>
                <c:pt idx="172">
                  <c:v>5.7646943160556498E-2</c:v>
                </c:pt>
                <c:pt idx="173">
                  <c:v>5.8330948442164347E-2</c:v>
                </c:pt>
                <c:pt idx="174">
                  <c:v>5.9020940686625584E-2</c:v>
                </c:pt>
                <c:pt idx="175">
                  <c:v>5.9716940640795038E-2</c:v>
                </c:pt>
                <c:pt idx="176">
                  <c:v>6.0418968642609497E-2</c:v>
                </c:pt>
                <c:pt idx="177">
                  <c:v>6.1127044613313787E-2</c:v>
                </c:pt>
                <c:pt idx="178">
                  <c:v>6.1841188049671175E-2</c:v>
                </c:pt>
                <c:pt idx="179">
                  <c:v>6.2561418016159054E-2</c:v>
                </c:pt>
                <c:pt idx="180">
                  <c:v>6.3287753137151986E-2</c:v>
                </c:pt>
                <c:pt idx="181">
                  <c:v>6.4020211589093337E-2</c:v>
                </c:pt>
                <c:pt idx="182">
                  <c:v>6.475881109265702E-2</c:v>
                </c:pt>
                <c:pt idx="183">
                  <c:v>6.550356890490118E-2</c:v>
                </c:pt>
                <c:pt idx="184">
                  <c:v>6.6254501811415276E-2</c:v>
                </c:pt>
                <c:pt idx="185">
                  <c:v>6.7011626118462245E-2</c:v>
                </c:pt>
                <c:pt idx="186">
                  <c:v>6.7774957645117304E-2</c:v>
                </c:pt>
                <c:pt idx="187">
                  <c:v>6.8544511715405307E-2</c:v>
                </c:pt>
                <c:pt idx="188">
                  <c:v>6.9320303150437954E-2</c:v>
                </c:pt>
                <c:pt idx="189">
                  <c:v>7.0102346260553103E-2</c:v>
                </c:pt>
                <c:pt idx="190">
                  <c:v>7.0890654837457295E-2</c:v>
                </c:pt>
                <c:pt idx="191">
                  <c:v>7.1685242146373784E-2</c:v>
                </c:pt>
                <c:pt idx="192">
                  <c:v>7.2486120918197519E-2</c:v>
                </c:pt>
                <c:pt idx="193">
                  <c:v>7.3293303341658969E-2</c:v>
                </c:pt>
                <c:pt idx="194">
                  <c:v>7.4106801055498647E-2</c:v>
                </c:pt>
                <c:pt idx="195">
                  <c:v>7.4926625140653985E-2</c:v>
                </c:pt>
                <c:pt idx="196">
                  <c:v>7.5752786112460571E-2</c:v>
                </c:pt>
                <c:pt idx="197">
                  <c:v>7.6585293912869626E-2</c:v>
                </c:pt>
                <c:pt idx="198">
                  <c:v>7.7424157902683352E-2</c:v>
                </c:pt>
                <c:pt idx="199">
                  <c:v>7.8269386853810269E-2</c:v>
                </c:pt>
                <c:pt idx="200">
                  <c:v>7.9120988941542444E-2</c:v>
                </c:pt>
                <c:pt idx="201">
                  <c:v>7.9978971736856308E-2</c:v>
                </c:pt>
                <c:pt idx="202">
                  <c:v>8.0843342198739301E-2</c:v>
                </c:pt>
                <c:pt idx="203">
                  <c:v>8.1714106666544037E-2</c:v>
                </c:pt>
                <c:pt idx="204">
                  <c:v>8.2591270852372112E-2</c:v>
                </c:pt>
                <c:pt idx="205">
                  <c:v>8.3474839833489481E-2</c:v>
                </c:pt>
                <c:pt idx="206">
                  <c:v>8.4364818044775289E-2</c:v>
                </c:pt>
                <c:pt idx="207">
                  <c:v>8.5261209271206465E-2</c:v>
                </c:pt>
                <c:pt idx="208">
                  <c:v>8.6164016640379648E-2</c:v>
                </c:pt>
                <c:pt idx="209">
                  <c:v>8.7073242615072904E-2</c:v>
                </c:pt>
                <c:pt idx="210">
                  <c:v>8.7988888985849001E-2</c:v>
                </c:pt>
                <c:pt idx="211">
                  <c:v>8.8910956863702345E-2</c:v>
                </c:pt>
                <c:pt idx="212">
                  <c:v>8.983944667275176E-2</c:v>
                </c:pt>
                <c:pt idx="213">
                  <c:v>9.077435814298096E-2</c:v>
                </c:pt>
                <c:pt idx="214">
                  <c:v>9.1715690303029201E-2</c:v>
                </c:pt>
                <c:pt idx="215">
                  <c:v>9.2663441473033431E-2</c:v>
                </c:pt>
                <c:pt idx="216">
                  <c:v>9.3617609257525075E-2</c:v>
                </c:pt>
                <c:pt idx="217">
                  <c:v>9.4578190538382692E-2</c:v>
                </c:pt>
                <c:pt idx="218">
                  <c:v>9.5545181467842966E-2</c:v>
                </c:pt>
                <c:pt idx="219">
                  <c:v>9.6518577461572219E-2</c:v>
                </c:pt>
                <c:pt idx="220">
                  <c:v>9.7498373191800491E-2</c:v>
                </c:pt>
                <c:pt idx="221">
                  <c:v>9.8484562580520241E-2</c:v>
                </c:pt>
                <c:pt idx="222">
                  <c:v>9.9477138792751871E-2</c:v>
                </c:pt>
                <c:pt idx="223">
                  <c:v>0.10047609422987831</c:v>
                </c:pt>
                <c:pt idx="224">
                  <c:v>0.10148142052305067</c:v>
                </c:pt>
                <c:pt idx="225">
                  <c:v>0.10249310852666707</c:v>
                </c:pt>
                <c:pt idx="226">
                  <c:v>0.10351114831192712</c:v>
                </c:pt>
                <c:pt idx="227">
                  <c:v>0.10453552916046384</c:v>
                </c:pt>
                <c:pt idx="228">
                  <c:v>0.10556623955805526</c:v>
                </c:pt>
                <c:pt idx="229">
                  <c:v>0.10660326718841803</c:v>
                </c:pt>
                <c:pt idx="230">
                  <c:v>0.10764659892708515</c:v>
                </c:pt>
                <c:pt idx="231">
                  <c:v>0.10869622083536971</c:v>
                </c:pt>
                <c:pt idx="232">
                  <c:v>0.10975211815441718</c:v>
                </c:pt>
                <c:pt idx="233">
                  <c:v>0.1108142752993482</c:v>
                </c:pt>
                <c:pt idx="234">
                  <c:v>0.11188267585349415</c:v>
                </c:pt>
                <c:pt idx="235">
                  <c:v>0.1129573025627273</c:v>
                </c:pt>
                <c:pt idx="236">
                  <c:v>0.11403813732988832</c:v>
                </c:pt>
                <c:pt idx="237">
                  <c:v>0.11512516120931271</c:v>
                </c:pt>
                <c:pt idx="238">
                  <c:v>0.11621835440145845</c:v>
                </c:pt>
                <c:pt idx="239">
                  <c:v>0.11731769624763753</c:v>
                </c:pt>
                <c:pt idx="240">
                  <c:v>0.11842316522485231</c:v>
                </c:pt>
                <c:pt idx="241">
                  <c:v>0.11953473894074032</c:v>
                </c:pt>
                <c:pt idx="242">
                  <c:v>0.12065239412862831</c:v>
                </c:pt>
                <c:pt idx="243">
                  <c:v>0.12177610664269849</c:v>
                </c:pt>
                <c:pt idx="244">
                  <c:v>0.12290585145326875</c:v>
                </c:pt>
                <c:pt idx="245">
                  <c:v>0.1240416026421889</c:v>
                </c:pt>
                <c:pt idx="246">
                  <c:v>0.12518333339835522</c:v>
                </c:pt>
                <c:pt idx="247">
                  <c:v>0.12633101601334507</c:v>
                </c:pt>
                <c:pt idx="248">
                  <c:v>0.12748462187717419</c:v>
                </c:pt>
                <c:pt idx="249">
                  <c:v>0.12864412147417789</c:v>
                </c:pt>
                <c:pt idx="250">
                  <c:v>0.12980948437901912</c:v>
                </c:pt>
                <c:pt idx="251">
                  <c:v>0.13098067925282453</c:v>
                </c:pt>
                <c:pt idx="252">
                  <c:v>0.13215767383945135</c:v>
                </c:pt>
                <c:pt idx="253">
                  <c:v>0.13334043496188649</c:v>
                </c:pt>
                <c:pt idx="254">
                  <c:v>0.13452892851878004</c:v>
                </c:pt>
                <c:pt idx="255">
                  <c:v>0.13572311948111523</c:v>
                </c:pt>
                <c:pt idx="256">
                  <c:v>0.13692297188901659</c:v>
                </c:pt>
                <c:pt idx="257">
                  <c:v>0.13812844884869863</c:v>
                </c:pt>
                <c:pt idx="258">
                  <c:v>0.13933951252955612</c:v>
                </c:pt>
                <c:pt idx="259">
                  <c:v>0.14055612416139907</c:v>
                </c:pt>
                <c:pt idx="260">
                  <c:v>0.14177824403183306</c:v>
                </c:pt>
                <c:pt idx="261">
                  <c:v>0.14300583148378776</c:v>
                </c:pt>
                <c:pt idx="262">
                  <c:v>0.14423884491319466</c:v>
                </c:pt>
                <c:pt idx="263">
                  <c:v>0.14547724176681628</c:v>
                </c:pt>
                <c:pt idx="264">
                  <c:v>0.14672097854022909</c:v>
                </c:pt>
                <c:pt idx="265">
                  <c:v>0.14797001077596014</c:v>
                </c:pt>
                <c:pt idx="266">
                  <c:v>0.14922429306178192</c:v>
                </c:pt>
                <c:pt idx="267">
                  <c:v>0.15048377902916416</c:v>
                </c:pt>
                <c:pt idx="268">
                  <c:v>0.15174842135188665</c:v>
                </c:pt>
                <c:pt idx="269">
                  <c:v>0.1530181717448133</c:v>
                </c:pt>
                <c:pt idx="270">
                  <c:v>0.15429298096282976</c:v>
                </c:pt>
                <c:pt idx="271">
                  <c:v>0.15557279879994584</c:v>
                </c:pt>
                <c:pt idx="272">
                  <c:v>0.15685757408856463</c:v>
                </c:pt>
                <c:pt idx="273">
                  <c:v>0.15814725469891952</c:v>
                </c:pt>
                <c:pt idx="274">
                  <c:v>0.15944178753868102</c:v>
                </c:pt>
                <c:pt idx="275">
                  <c:v>0.16074111855273429</c:v>
                </c:pt>
                <c:pt idx="276">
                  <c:v>0.16204519272312973</c:v>
                </c:pt>
                <c:pt idx="277">
                  <c:v>0.163353954069207</c:v>
                </c:pt>
                <c:pt idx="278">
                  <c:v>0.16466734564789473</c:v>
                </c:pt>
                <c:pt idx="279">
                  <c:v>0.16598530955418681</c:v>
                </c:pt>
                <c:pt idx="280">
                  <c:v>0.16730778692179665</c:v>
                </c:pt>
                <c:pt idx="281">
                  <c:v>0.1686347179239909</c:v>
                </c:pt>
                <c:pt idx="282">
                  <c:v>0.16996604177460364</c:v>
                </c:pt>
                <c:pt idx="283">
                  <c:v>0.17130169672923237</c:v>
                </c:pt>
                <c:pt idx="284">
                  <c:v>0.1726416200866169</c:v>
                </c:pt>
                <c:pt idx="285">
                  <c:v>0.17398574819020252</c:v>
                </c:pt>
                <c:pt idx="286">
                  <c:v>0.17533401642988827</c:v>
                </c:pt>
                <c:pt idx="287">
                  <c:v>0.17668635924396156</c:v>
                </c:pt>
                <c:pt idx="288">
                  <c:v>0.17804271012122</c:v>
                </c:pt>
                <c:pt idx="289">
                  <c:v>0.17940300160328168</c:v>
                </c:pt>
                <c:pt idx="290">
                  <c:v>0.18076716528708464</c:v>
                </c:pt>
                <c:pt idx="291">
                  <c:v>0.18213513182757646</c:v>
                </c:pt>
                <c:pt idx="292">
                  <c:v>0.18350683094059503</c:v>
                </c:pt>
                <c:pt idx="293">
                  <c:v>0.18488219140594114</c:v>
                </c:pt>
                <c:pt idx="294">
                  <c:v>0.18626114107064354</c:v>
                </c:pt>
                <c:pt idx="295">
                  <c:v>0.18764360685241765</c:v>
                </c:pt>
                <c:pt idx="296">
                  <c:v>0.18902951474331817</c:v>
                </c:pt>
                <c:pt idx="297">
                  <c:v>0.19041878981358668</c:v>
                </c:pt>
                <c:pt idx="298">
                  <c:v>0.19181135621569415</c:v>
                </c:pt>
                <c:pt idx="299">
                  <c:v>0.19320713718857993</c:v>
                </c:pt>
                <c:pt idx="300">
                  <c:v>0.19460605506208667</c:v>
                </c:pt>
                <c:pt idx="301">
                  <c:v>0.19600803126159261</c:v>
                </c:pt>
                <c:pt idx="302">
                  <c:v>0.1974129863128406</c:v>
                </c:pt>
                <c:pt idx="303">
                  <c:v>0.19882083984696566</c:v>
                </c:pt>
                <c:pt idx="304">
                  <c:v>0.20023151060571984</c:v>
                </c:pt>
                <c:pt idx="305">
                  <c:v>0.20164491644689575</c:v>
                </c:pt>
                <c:pt idx="306">
                  <c:v>0.20306097434994871</c:v>
                </c:pt>
                <c:pt idx="307">
                  <c:v>0.20447960042181751</c:v>
                </c:pt>
                <c:pt idx="308">
                  <c:v>0.20590070990294415</c:v>
                </c:pt>
                <c:pt idx="309">
                  <c:v>0.2073242171734927</c:v>
                </c:pt>
                <c:pt idx="310">
                  <c:v>0.20875003575976656</c:v>
                </c:pt>
                <c:pt idx="311">
                  <c:v>0.21017807834082586</c:v>
                </c:pt>
                <c:pt idx="312">
                  <c:v>0.21160825675530265</c:v>
                </c:pt>
                <c:pt idx="313">
                  <c:v>0.21304048200841574</c:v>
                </c:pt>
                <c:pt idx="314">
                  <c:v>0.2144746642791838</c:v>
                </c:pt>
                <c:pt idx="315">
                  <c:v>0.21591071292783709</c:v>
                </c:pt>
                <c:pt idx="316">
                  <c:v>0.21734853650342731</c:v>
                </c:pt>
                <c:pt idx="317">
                  <c:v>0.21878804275163546</c:v>
                </c:pt>
                <c:pt idx="318">
                  <c:v>0.22022913862277707</c:v>
                </c:pt>
                <c:pt idx="319">
                  <c:v>0.22167173028000464</c:v>
                </c:pt>
                <c:pt idx="320">
                  <c:v>0.22311572310770642</c:v>
                </c:pt>
                <c:pt idx="321">
                  <c:v>0.22456102172010173</c:v>
                </c:pt>
                <c:pt idx="322">
                  <c:v>0.2260075299700314</c:v>
                </c:pt>
                <c:pt idx="323">
                  <c:v>0.2274551509579433</c:v>
                </c:pt>
                <c:pt idx="324">
                  <c:v>0.22890378704107175</c:v>
                </c:pt>
                <c:pt idx="325">
                  <c:v>0.23035333984281078</c:v>
                </c:pt>
                <c:pt idx="326">
                  <c:v>0.23180371026227961</c:v>
                </c:pt>
                <c:pt idx="327">
                  <c:v>0.2332547984840804</c:v>
                </c:pt>
                <c:pt idx="328">
                  <c:v>0.23470650398824638</c:v>
                </c:pt>
                <c:pt idx="329">
                  <c:v>0.23615872556038017</c:v>
                </c:pt>
                <c:pt idx="330">
                  <c:v>0.23761136130198102</c:v>
                </c:pt>
                <c:pt idx="331">
                  <c:v>0.23906430864095998</c:v>
                </c:pt>
                <c:pt idx="332">
                  <c:v>0.24051746434234134</c:v>
                </c:pt>
                <c:pt idx="333">
                  <c:v>0.24197072451915033</c:v>
                </c:pt>
                <c:pt idx="334">
                  <c:v>0.24342398464348455</c:v>
                </c:pt>
                <c:pt idx="335">
                  <c:v>0.24487713955776874</c:v>
                </c:pt>
                <c:pt idx="336">
                  <c:v>0.2463300834861912</c:v>
                </c:pt>
                <c:pt idx="337">
                  <c:v>0.24778271004632046</c:v>
                </c:pt>
                <c:pt idx="338">
                  <c:v>0.24923491226090083</c:v>
                </c:pt>
                <c:pt idx="339">
                  <c:v>0.25068658256982546</c:v>
                </c:pt>
                <c:pt idx="340">
                  <c:v>0.25213761284228503</c:v>
                </c:pt>
                <c:pt idx="341">
                  <c:v>0.25358789438909063</c:v>
                </c:pt>
                <c:pt idx="342">
                  <c:v>0.25503731797516954</c:v>
                </c:pt>
                <c:pt idx="343">
                  <c:v>0.25648577383223137</c:v>
                </c:pt>
                <c:pt idx="344">
                  <c:v>0.25793315167160352</c:v>
                </c:pt>
                <c:pt idx="345">
                  <c:v>0.25937934069723395</c:v>
                </c:pt>
                <c:pt idx="346">
                  <c:v>0.26082422961885909</c:v>
                </c:pt>
                <c:pt idx="347">
                  <c:v>0.2622677066653355</c:v>
                </c:pt>
                <c:pt idx="348">
                  <c:v>0.26370965959813292</c:v>
                </c:pt>
                <c:pt idx="349">
                  <c:v>0.26514997572498616</c:v>
                </c:pt>
                <c:pt idx="350">
                  <c:v>0.26658854191370579</c:v>
                </c:pt>
                <c:pt idx="351">
                  <c:v>0.26802524460614235</c:v>
                </c:pt>
                <c:pt idx="352">
                  <c:v>0.26945996983230491</c:v>
                </c:pt>
                <c:pt idx="353">
                  <c:v>0.27089260322462971</c:v>
                </c:pt>
                <c:pt idx="354">
                  <c:v>0.27232303003239777</c:v>
                </c:pt>
                <c:pt idx="355">
                  <c:v>0.27375113513629862</c:v>
                </c:pt>
                <c:pt idx="356">
                  <c:v>0.27517680306313735</c:v>
                </c:pt>
                <c:pt idx="357">
                  <c:v>0.27659991800068384</c:v>
                </c:pt>
                <c:pt idx="358">
                  <c:v>0.27802036381266043</c:v>
                </c:pt>
                <c:pt idx="359">
                  <c:v>0.27943802405386575</c:v>
                </c:pt>
                <c:pt idx="360">
                  <c:v>0.28085278198543306</c:v>
                </c:pt>
                <c:pt idx="361">
                  <c:v>0.28226452059021923</c:v>
                </c:pt>
                <c:pt idx="362">
                  <c:v>0.28367312258832211</c:v>
                </c:pt>
                <c:pt idx="363">
                  <c:v>0.28507847045272422</c:v>
                </c:pt>
                <c:pt idx="364">
                  <c:v>0.28648044642505893</c:v>
                </c:pt>
                <c:pt idx="365">
                  <c:v>0.28787893253149743</c:v>
                </c:pt>
                <c:pt idx="366">
                  <c:v>0.2892738105987524</c:v>
                </c:pt>
                <c:pt idx="367">
                  <c:v>0.29066496227019667</c:v>
                </c:pt>
                <c:pt idx="368">
                  <c:v>0.29205226902209325</c:v>
                </c:pt>
                <c:pt idx="369">
                  <c:v>0.29343561217993402</c:v>
                </c:pt>
                <c:pt idx="370">
                  <c:v>0.29481487293488357</c:v>
                </c:pt>
                <c:pt idx="371">
                  <c:v>0.29618993236032604</c:v>
                </c:pt>
                <c:pt idx="372">
                  <c:v>0.297560671428511</c:v>
                </c:pt>
                <c:pt idx="373">
                  <c:v>0.29892697102729554</c:v>
                </c:pt>
                <c:pt idx="374">
                  <c:v>0.30028871197697976</c:v>
                </c:pt>
                <c:pt idx="375">
                  <c:v>0.30164577504723145</c:v>
                </c:pt>
                <c:pt idx="376">
                  <c:v>0.3029980409740981</c:v>
                </c:pt>
                <c:pt idx="377">
                  <c:v>0.30434539047710119</c:v>
                </c:pt>
                <c:pt idx="378">
                  <c:v>0.30568770427641151</c:v>
                </c:pt>
                <c:pt idx="379">
                  <c:v>0.30702486311010047</c:v>
                </c:pt>
                <c:pt idx="380">
                  <c:v>0.30835674775146421</c:v>
                </c:pt>
                <c:pt idx="381">
                  <c:v>0.30968323902641831</c:v>
                </c:pt>
                <c:pt idx="382">
                  <c:v>0.31100421783095789</c:v>
                </c:pt>
                <c:pt idx="383">
                  <c:v>0.31231956514868131</c:v>
                </c:pt>
                <c:pt idx="384">
                  <c:v>0.31362916206837232</c:v>
                </c:pt>
                <c:pt idx="385">
                  <c:v>0.31493288980163836</c:v>
                </c:pt>
                <c:pt idx="386">
                  <c:v>0.31623062970060084</c:v>
                </c:pt>
                <c:pt idx="387">
                  <c:v>0.31752226327563376</c:v>
                </c:pt>
                <c:pt idx="388">
                  <c:v>0.31880767221314726</c:v>
                </c:pt>
                <c:pt idx="389">
                  <c:v>0.3200867383934124</c:v>
                </c:pt>
                <c:pt idx="390">
                  <c:v>0.32135934390842291</c:v>
                </c:pt>
                <c:pt idx="391">
                  <c:v>0.32262537107979161</c:v>
                </c:pt>
                <c:pt idx="392">
                  <c:v>0.32388470247667567</c:v>
                </c:pt>
                <c:pt idx="393">
                  <c:v>0.32513722093372888</c:v>
                </c:pt>
                <c:pt idx="394">
                  <c:v>0.32638280956907623</c:v>
                </c:pt>
                <c:pt idx="395">
                  <c:v>0.32762135180230656</c:v>
                </c:pt>
                <c:pt idx="396">
                  <c:v>0.32885273137248067</c:v>
                </c:pt>
                <c:pt idx="397">
                  <c:v>0.33007683235615026</c:v>
                </c:pt>
                <c:pt idx="398">
                  <c:v>0.33129353918538335</c:v>
                </c:pt>
                <c:pt idx="399">
                  <c:v>0.33250273666579344</c:v>
                </c:pt>
                <c:pt idx="400">
                  <c:v>0.33370430999456802</c:v>
                </c:pt>
                <c:pt idx="401">
                  <c:v>0.33489814477849206</c:v>
                </c:pt>
                <c:pt idx="402">
                  <c:v>0.33608412705196311</c:v>
                </c:pt>
                <c:pt idx="403">
                  <c:v>0.33726214329499404</c:v>
                </c:pt>
                <c:pt idx="404">
                  <c:v>0.33843208045119927</c:v>
                </c:pt>
                <c:pt idx="405">
                  <c:v>0.33959382594576037</c:v>
                </c:pt>
                <c:pt idx="406">
                  <c:v>0.34074726770336794</c:v>
                </c:pt>
                <c:pt idx="407">
                  <c:v>0.34189229416613431</c:v>
                </c:pt>
                <c:pt idx="408">
                  <c:v>0.34302879431147459</c:v>
                </c:pt>
                <c:pt idx="409">
                  <c:v>0.34415665766995113</c:v>
                </c:pt>
                <c:pt idx="410">
                  <c:v>0.34527577434307771</c:v>
                </c:pt>
                <c:pt idx="411">
                  <c:v>0.34638603502107962</c:v>
                </c:pt>
                <c:pt idx="412">
                  <c:v>0.34748733100060508</c:v>
                </c:pt>
                <c:pt idx="413">
                  <c:v>0.34857955420238501</c:v>
                </c:pt>
                <c:pt idx="414">
                  <c:v>0.34966259718883574</c:v>
                </c:pt>
                <c:pt idx="415">
                  <c:v>0.35073635318160212</c:v>
                </c:pt>
                <c:pt idx="416">
                  <c:v>0.35180071607903596</c:v>
                </c:pt>
                <c:pt idx="417">
                  <c:v>0.35285558047360666</c:v>
                </c:pt>
                <c:pt idx="418">
                  <c:v>0.35390084166923885</c:v>
                </c:pt>
                <c:pt idx="419">
                  <c:v>0.35493639569857494</c:v>
                </c:pt>
                <c:pt idx="420">
                  <c:v>0.35596213934015614</c:v>
                </c:pt>
                <c:pt idx="421">
                  <c:v>0.35697797013552063</c:v>
                </c:pt>
                <c:pt idx="422">
                  <c:v>0.35798378640621292</c:v>
                </c:pt>
                <c:pt idx="423">
                  <c:v>0.35897948727070106</c:v>
                </c:pt>
                <c:pt idx="424">
                  <c:v>0.35996497266119848</c:v>
                </c:pt>
                <c:pt idx="425">
                  <c:v>0.36094014334038549</c:v>
                </c:pt>
                <c:pt idx="426">
                  <c:v>0.36190490091802724</c:v>
                </c:pt>
                <c:pt idx="427">
                  <c:v>0.36285914786748369</c:v>
                </c:pt>
                <c:pt idx="428">
                  <c:v>0.36380278754210843</c:v>
                </c:pt>
                <c:pt idx="429">
                  <c:v>0.364735724191532</c:v>
                </c:pt>
                <c:pt idx="430">
                  <c:v>0.36565786297782588</c:v>
                </c:pt>
                <c:pt idx="431">
                  <c:v>0.36656910999154346</c:v>
                </c:pt>
                <c:pt idx="432">
                  <c:v>0.36746937226763426</c:v>
                </c:pt>
                <c:pt idx="433">
                  <c:v>0.36835855780122767</c:v>
                </c:pt>
                <c:pt idx="434">
                  <c:v>0.36923657556328199</c:v>
                </c:pt>
                <c:pt idx="435">
                  <c:v>0.37010333551609575</c:v>
                </c:pt>
                <c:pt idx="436">
                  <c:v>0.37095874862867723</c:v>
                </c:pt>
                <c:pt idx="437">
                  <c:v>0.3718027268919683</c:v>
                </c:pt>
                <c:pt idx="438">
                  <c:v>0.3726351833339196</c:v>
                </c:pt>
                <c:pt idx="439">
                  <c:v>0.37345603203441274</c:v>
                </c:pt>
                <c:pt idx="440">
                  <c:v>0.37426518814002618</c:v>
                </c:pt>
                <c:pt idx="441">
                  <c:v>0.37506256787864173</c:v>
                </c:pt>
                <c:pt idx="442">
                  <c:v>0.37584808857388713</c:v>
                </c:pt>
                <c:pt idx="443">
                  <c:v>0.37662166865941271</c:v>
                </c:pt>
                <c:pt idx="444">
                  <c:v>0.37738322769299643</c:v>
                </c:pt>
                <c:pt idx="445">
                  <c:v>0.37813268637047692</c:v>
                </c:pt>
                <c:pt idx="446">
                  <c:v>0.37886996653950805</c:v>
                </c:pt>
                <c:pt idx="447">
                  <c:v>0.37959499121313384</c:v>
                </c:pt>
                <c:pt idx="448">
                  <c:v>0.38030768458317971</c:v>
                </c:pt>
                <c:pt idx="449">
                  <c:v>0.38100797203345649</c:v>
                </c:pt>
                <c:pt idx="450">
                  <c:v>0.38169578015277439</c:v>
                </c:pt>
                <c:pt idx="451">
                  <c:v>0.38237103674776379</c:v>
                </c:pt>
                <c:pt idx="452">
                  <c:v>0.38303367085549955</c:v>
                </c:pt>
                <c:pt idx="453">
                  <c:v>0.38368361275592516</c:v>
                </c:pt>
                <c:pt idx="454">
                  <c:v>0.38432079398407548</c:v>
                </c:pt>
                <c:pt idx="455">
                  <c:v>0.38494514734209273</c:v>
                </c:pt>
                <c:pt idx="456">
                  <c:v>0.38555660691103455</c:v>
                </c:pt>
                <c:pt idx="457">
                  <c:v>0.38615510806247039</c:v>
                </c:pt>
                <c:pt idx="458">
                  <c:v>0.38674058746986389</c:v>
                </c:pt>
                <c:pt idx="459">
                  <c:v>0.38731298311973761</c:v>
                </c:pt>
                <c:pt idx="460">
                  <c:v>0.38787223432261847</c:v>
                </c:pt>
                <c:pt idx="461">
                  <c:v>0.38841828172376008</c:v>
                </c:pt>
                <c:pt idx="462">
                  <c:v>0.38895106731364038</c:v>
                </c:pt>
                <c:pt idx="463">
                  <c:v>0.38947053443823099</c:v>
                </c:pt>
                <c:pt idx="464">
                  <c:v>0.38997662780903669</c:v>
                </c:pt>
                <c:pt idx="465">
                  <c:v>0.39046929351290116</c:v>
                </c:pt>
                <c:pt idx="466">
                  <c:v>0.39094847902157892</c:v>
                </c:pt>
                <c:pt idx="467">
                  <c:v>0.39141413320106766</c:v>
                </c:pt>
                <c:pt idx="468">
                  <c:v>0.39186620632070246</c:v>
                </c:pt>
                <c:pt idx="469">
                  <c:v>0.39230465006200649</c:v>
                </c:pt>
                <c:pt idx="470">
                  <c:v>0.39272941752729773</c:v>
                </c:pt>
                <c:pt idx="471">
                  <c:v>0.39314046324804891</c:v>
                </c:pt>
                <c:pt idx="472">
                  <c:v>0.39353774319299922</c:v>
                </c:pt>
                <c:pt idx="473">
                  <c:v>0.39392121477601461</c:v>
                </c:pt>
                <c:pt idx="474">
                  <c:v>0.39429083686369581</c:v>
                </c:pt>
                <c:pt idx="475">
                  <c:v>0.39464656978273172</c:v>
                </c:pt>
                <c:pt idx="476">
                  <c:v>0.39498837532699638</c:v>
                </c:pt>
                <c:pt idx="477">
                  <c:v>0.39531621676438777</c:v>
                </c:pt>
                <c:pt idx="478">
                  <c:v>0.39563005884340635</c:v>
                </c:pt>
                <c:pt idx="479">
                  <c:v>0.39592986779947253</c:v>
                </c:pt>
                <c:pt idx="480">
                  <c:v>0.39621561136098088</c:v>
                </c:pt>
                <c:pt idx="481">
                  <c:v>0.39648725875508911</c:v>
                </c:pt>
                <c:pt idx="482">
                  <c:v>0.39674478071324187</c:v>
                </c:pt>
                <c:pt idx="483">
                  <c:v>0.39698814947642624</c:v>
                </c:pt>
                <c:pt idx="484">
                  <c:v>0.39721733880015864</c:v>
                </c:pt>
                <c:pt idx="485">
                  <c:v>0.39743232395920192</c:v>
                </c:pt>
                <c:pt idx="486">
                  <c:v>0.39763308175201079</c:v>
                </c:pt>
                <c:pt idx="487">
                  <c:v>0.3978195905049049</c:v>
                </c:pt>
                <c:pt idx="488">
                  <c:v>0.39799183007596883</c:v>
                </c:pt>
                <c:pt idx="489">
                  <c:v>0.39814978185867722</c:v>
                </c:pt>
                <c:pt idx="490">
                  <c:v>0.39829342878524476</c:v>
                </c:pt>
                <c:pt idx="491">
                  <c:v>0.39842275532970006</c:v>
                </c:pt>
                <c:pt idx="492">
                  <c:v>0.39853774751068238</c:v>
                </c:pt>
                <c:pt idx="493">
                  <c:v>0.3986383928939608</c:v>
                </c:pt>
                <c:pt idx="494">
                  <c:v>0.39872468059467508</c:v>
                </c:pt>
                <c:pt idx="495">
                  <c:v>0.39879660127929767</c:v>
                </c:pt>
                <c:pt idx="496">
                  <c:v>0.39885414716731626</c:v>
                </c:pt>
                <c:pt idx="497">
                  <c:v>0.39889731203263673</c:v>
                </c:pt>
                <c:pt idx="498">
                  <c:v>0.39892609120470574</c:v>
                </c:pt>
                <c:pt idx="499">
                  <c:v>0.39894048156935297</c:v>
                </c:pt>
                <c:pt idx="500">
                  <c:v>0.39894048156935291</c:v>
                </c:pt>
                <c:pt idx="501">
                  <c:v>0.39892609120470557</c:v>
                </c:pt>
                <c:pt idx="502">
                  <c:v>0.3988973120326364</c:v>
                </c:pt>
                <c:pt idx="503">
                  <c:v>0.39885414716731582</c:v>
                </c:pt>
                <c:pt idx="504">
                  <c:v>0.39879660127929711</c:v>
                </c:pt>
                <c:pt idx="505">
                  <c:v>0.39872468059467442</c:v>
                </c:pt>
                <c:pt idx="506">
                  <c:v>0.39863839289396003</c:v>
                </c:pt>
                <c:pt idx="507">
                  <c:v>0.39853774751068144</c:v>
                </c:pt>
                <c:pt idx="508">
                  <c:v>0.39842275532969901</c:v>
                </c:pt>
                <c:pt idx="509">
                  <c:v>0.3982934287852436</c:v>
                </c:pt>
                <c:pt idx="510">
                  <c:v>0.39814978185867589</c:v>
                </c:pt>
                <c:pt idx="511">
                  <c:v>0.39799183007596739</c:v>
                </c:pt>
                <c:pt idx="512">
                  <c:v>0.39781959050490334</c:v>
                </c:pt>
                <c:pt idx="513">
                  <c:v>0.39763308175200912</c:v>
                </c:pt>
                <c:pt idx="514">
                  <c:v>0.39743232395920014</c:v>
                </c:pt>
                <c:pt idx="515">
                  <c:v>0.39721733880015675</c:v>
                </c:pt>
                <c:pt idx="516">
                  <c:v>0.39698814947642419</c:v>
                </c:pt>
                <c:pt idx="517">
                  <c:v>0.39674478071323976</c:v>
                </c:pt>
                <c:pt idx="518">
                  <c:v>0.39648725875508684</c:v>
                </c:pt>
                <c:pt idx="519">
                  <c:v>0.39621561136097849</c:v>
                </c:pt>
                <c:pt idx="520">
                  <c:v>0.39592986779947004</c:v>
                </c:pt>
                <c:pt idx="521">
                  <c:v>0.39563005884340369</c:v>
                </c:pt>
                <c:pt idx="522">
                  <c:v>0.395316216764385</c:v>
                </c:pt>
                <c:pt idx="523">
                  <c:v>0.39498837532699349</c:v>
                </c:pt>
                <c:pt idx="524">
                  <c:v>0.39464656978272872</c:v>
                </c:pt>
                <c:pt idx="525">
                  <c:v>0.39429083686369265</c:v>
                </c:pt>
                <c:pt idx="526">
                  <c:v>0.39392121477601133</c:v>
                </c:pt>
                <c:pt idx="527">
                  <c:v>0.39353774319299589</c:v>
                </c:pt>
                <c:pt idx="528">
                  <c:v>0.39314046324804541</c:v>
                </c:pt>
                <c:pt idx="529">
                  <c:v>0.39272941752729412</c:v>
                </c:pt>
                <c:pt idx="530">
                  <c:v>0.39230465006200277</c:v>
                </c:pt>
                <c:pt idx="531">
                  <c:v>0.39186620632069868</c:v>
                </c:pt>
                <c:pt idx="532">
                  <c:v>0.39141413320106372</c:v>
                </c:pt>
                <c:pt idx="533">
                  <c:v>0.39094847902157487</c:v>
                </c:pt>
                <c:pt idx="534">
                  <c:v>0.390469293512897</c:v>
                </c:pt>
                <c:pt idx="535">
                  <c:v>0.38997662780903231</c:v>
                </c:pt>
                <c:pt idx="536">
                  <c:v>0.3894705344382266</c:v>
                </c:pt>
                <c:pt idx="537">
                  <c:v>0.38895106731363582</c:v>
                </c:pt>
                <c:pt idx="538">
                  <c:v>0.38841828172375542</c:v>
                </c:pt>
                <c:pt idx="539">
                  <c:v>0.3878722343226137</c:v>
                </c:pt>
                <c:pt idx="540">
                  <c:v>0.38731298311973278</c:v>
                </c:pt>
                <c:pt idx="541">
                  <c:v>0.3867405874698589</c:v>
                </c:pt>
                <c:pt idx="542">
                  <c:v>0.38615510806246534</c:v>
                </c:pt>
                <c:pt idx="543">
                  <c:v>0.38555660691102928</c:v>
                </c:pt>
                <c:pt idx="544">
                  <c:v>0.3849451473420874</c:v>
                </c:pt>
                <c:pt idx="545">
                  <c:v>0.3843207939840701</c:v>
                </c:pt>
                <c:pt idx="546">
                  <c:v>0.38368361275591967</c:v>
                </c:pt>
                <c:pt idx="547">
                  <c:v>0.38303367085549384</c:v>
                </c:pt>
                <c:pt idx="548">
                  <c:v>0.38237103674775808</c:v>
                </c:pt>
                <c:pt idx="549">
                  <c:v>0.38169578015276856</c:v>
                </c:pt>
                <c:pt idx="550">
                  <c:v>0.38100797203345049</c:v>
                </c:pt>
                <c:pt idx="551">
                  <c:v>0.38030768458317366</c:v>
                </c:pt>
                <c:pt idx="552">
                  <c:v>0.37959499121312767</c:v>
                </c:pt>
                <c:pt idx="553">
                  <c:v>0.37886996653950178</c:v>
                </c:pt>
                <c:pt idx="554">
                  <c:v>0.37813268637047054</c:v>
                </c:pt>
                <c:pt idx="555">
                  <c:v>0.37738322769298999</c:v>
                </c:pt>
                <c:pt idx="556">
                  <c:v>0.37662166865940605</c:v>
                </c:pt>
                <c:pt idx="557">
                  <c:v>0.37584808857388047</c:v>
                </c:pt>
                <c:pt idx="558">
                  <c:v>0.3750625678786349</c:v>
                </c:pt>
                <c:pt idx="559">
                  <c:v>0.37426518814001924</c:v>
                </c:pt>
                <c:pt idx="560">
                  <c:v>0.37345603203440575</c:v>
                </c:pt>
                <c:pt idx="561">
                  <c:v>0.37263518333391255</c:v>
                </c:pt>
                <c:pt idx="562">
                  <c:v>0.37180272689196109</c:v>
                </c:pt>
                <c:pt idx="563">
                  <c:v>0.3709587486286699</c:v>
                </c:pt>
                <c:pt idx="564">
                  <c:v>0.37010333551608832</c:v>
                </c:pt>
                <c:pt idx="565">
                  <c:v>0.36923657556327449</c:v>
                </c:pt>
                <c:pt idx="566">
                  <c:v>0.36835855780122007</c:v>
                </c:pt>
                <c:pt idx="567">
                  <c:v>0.36746937226762655</c:v>
                </c:pt>
                <c:pt idx="568">
                  <c:v>0.36656910999153564</c:v>
                </c:pt>
                <c:pt idx="569">
                  <c:v>0.36565786297781799</c:v>
                </c:pt>
                <c:pt idx="570">
                  <c:v>0.36473572419152406</c:v>
                </c:pt>
                <c:pt idx="571">
                  <c:v>0.36380278754210038</c:v>
                </c:pt>
                <c:pt idx="572">
                  <c:v>0.36285914786747553</c:v>
                </c:pt>
                <c:pt idx="573">
                  <c:v>0.36190490091801897</c:v>
                </c:pt>
                <c:pt idx="574">
                  <c:v>0.36094014334037716</c:v>
                </c:pt>
                <c:pt idx="575">
                  <c:v>0.35996497266119004</c:v>
                </c:pt>
                <c:pt idx="576">
                  <c:v>0.35897948727069251</c:v>
                </c:pt>
                <c:pt idx="577">
                  <c:v>0.35798378640620426</c:v>
                </c:pt>
                <c:pt idx="578">
                  <c:v>0.35697797013551197</c:v>
                </c:pt>
                <c:pt idx="579">
                  <c:v>0.35596213934014737</c:v>
                </c:pt>
                <c:pt idx="580">
                  <c:v>0.35493639569856605</c:v>
                </c:pt>
                <c:pt idx="581">
                  <c:v>0.35390084166922992</c:v>
                </c:pt>
                <c:pt idx="582">
                  <c:v>0.35285558047359761</c:v>
                </c:pt>
                <c:pt idx="583">
                  <c:v>0.35180071607902685</c:v>
                </c:pt>
                <c:pt idx="584">
                  <c:v>0.35073635318159291</c:v>
                </c:pt>
                <c:pt idx="585">
                  <c:v>0.34966259718882647</c:v>
                </c:pt>
                <c:pt idx="586">
                  <c:v>0.34857955420237569</c:v>
                </c:pt>
                <c:pt idx="587">
                  <c:v>0.34748733100059565</c:v>
                </c:pt>
                <c:pt idx="588">
                  <c:v>0.34638603502107007</c:v>
                </c:pt>
                <c:pt idx="589">
                  <c:v>0.34527577434306811</c:v>
                </c:pt>
                <c:pt idx="590">
                  <c:v>0.34415665766994147</c:v>
                </c:pt>
                <c:pt idx="591">
                  <c:v>0.34302879431146482</c:v>
                </c:pt>
                <c:pt idx="592">
                  <c:v>0.34189229416612454</c:v>
                </c:pt>
                <c:pt idx="593">
                  <c:v>0.34074726770335806</c:v>
                </c:pt>
                <c:pt idx="594">
                  <c:v>0.33959382594575044</c:v>
                </c:pt>
                <c:pt idx="595">
                  <c:v>0.33843208045118922</c:v>
                </c:pt>
                <c:pt idx="596">
                  <c:v>0.33726214329498394</c:v>
                </c:pt>
                <c:pt idx="597">
                  <c:v>0.3360841270519529</c:v>
                </c:pt>
                <c:pt idx="598">
                  <c:v>0.33489814477848179</c:v>
                </c:pt>
                <c:pt idx="599">
                  <c:v>0.33370430999455769</c:v>
                </c:pt>
                <c:pt idx="600">
                  <c:v>0.33250273666578301</c:v>
                </c:pt>
                <c:pt idx="601">
                  <c:v>0.33129353918537285</c:v>
                </c:pt>
                <c:pt idx="602">
                  <c:v>0.33007683235613972</c:v>
                </c:pt>
                <c:pt idx="603">
                  <c:v>0.32885273137247006</c:v>
                </c:pt>
                <c:pt idx="604">
                  <c:v>0.3276213518022959</c:v>
                </c:pt>
                <c:pt idx="605">
                  <c:v>0.32638280956906551</c:v>
                </c:pt>
                <c:pt idx="606">
                  <c:v>0.32513722093371816</c:v>
                </c:pt>
                <c:pt idx="607">
                  <c:v>0.32388470247666484</c:v>
                </c:pt>
                <c:pt idx="608">
                  <c:v>0.32262537107978073</c:v>
                </c:pt>
                <c:pt idx="609">
                  <c:v>0.32135934390841198</c:v>
                </c:pt>
                <c:pt idx="610">
                  <c:v>0.32008673839340135</c:v>
                </c:pt>
                <c:pt idx="611">
                  <c:v>0.31880767221313627</c:v>
                </c:pt>
                <c:pt idx="612">
                  <c:v>0.31752226327562266</c:v>
                </c:pt>
                <c:pt idx="613">
                  <c:v>0.31623062970058968</c:v>
                </c:pt>
                <c:pt idx="614">
                  <c:v>0.31493288980162715</c:v>
                </c:pt>
                <c:pt idx="615">
                  <c:v>0.31362916206836106</c:v>
                </c:pt>
                <c:pt idx="616">
                  <c:v>0.31231956514866999</c:v>
                </c:pt>
                <c:pt idx="617">
                  <c:v>0.31100421783094656</c:v>
                </c:pt>
                <c:pt idx="618">
                  <c:v>0.30968323902640688</c:v>
                </c:pt>
                <c:pt idx="619">
                  <c:v>0.30835674775145278</c:v>
                </c:pt>
                <c:pt idx="620">
                  <c:v>0.30702486311008897</c:v>
                </c:pt>
                <c:pt idx="621">
                  <c:v>0.30568770427639996</c:v>
                </c:pt>
                <c:pt idx="622">
                  <c:v>0.30434539047708958</c:v>
                </c:pt>
                <c:pt idx="623">
                  <c:v>0.30299804097408645</c:v>
                </c:pt>
                <c:pt idx="624">
                  <c:v>0.30164577504721984</c:v>
                </c:pt>
                <c:pt idx="625">
                  <c:v>0.30028871197696805</c:v>
                </c:pt>
                <c:pt idx="626">
                  <c:v>0.29892697102728377</c:v>
                </c:pt>
                <c:pt idx="627">
                  <c:v>0.29756067142849918</c:v>
                </c:pt>
                <c:pt idx="628">
                  <c:v>0.29618993236031421</c:v>
                </c:pt>
                <c:pt idx="629">
                  <c:v>0.29481487293487169</c:v>
                </c:pt>
                <c:pt idx="630">
                  <c:v>0.29343561217992215</c:v>
                </c:pt>
                <c:pt idx="631">
                  <c:v>0.29205226902208137</c:v>
                </c:pt>
                <c:pt idx="632">
                  <c:v>0.29066496227018468</c:v>
                </c:pt>
                <c:pt idx="633">
                  <c:v>0.28927381059874036</c:v>
                </c:pt>
                <c:pt idx="634">
                  <c:v>0.28787893253148539</c:v>
                </c:pt>
                <c:pt idx="635">
                  <c:v>0.28648044642504689</c:v>
                </c:pt>
                <c:pt idx="636">
                  <c:v>0.28507847045271212</c:v>
                </c:pt>
                <c:pt idx="637">
                  <c:v>0.28367312258831001</c:v>
                </c:pt>
                <c:pt idx="638">
                  <c:v>0.28226452059020707</c:v>
                </c:pt>
                <c:pt idx="639">
                  <c:v>0.28085278198542091</c:v>
                </c:pt>
                <c:pt idx="640">
                  <c:v>0.27943802405385354</c:v>
                </c:pt>
                <c:pt idx="641">
                  <c:v>0.27802036381264822</c:v>
                </c:pt>
                <c:pt idx="642">
                  <c:v>0.27659991800067163</c:v>
                </c:pt>
                <c:pt idx="643">
                  <c:v>0.27517680306312509</c:v>
                </c:pt>
                <c:pt idx="644">
                  <c:v>0.27375113513628635</c:v>
                </c:pt>
                <c:pt idx="645">
                  <c:v>0.2723230300323855</c:v>
                </c:pt>
                <c:pt idx="646">
                  <c:v>0.27089260322461733</c:v>
                </c:pt>
                <c:pt idx="647">
                  <c:v>0.26945996983229253</c:v>
                </c:pt>
                <c:pt idx="648">
                  <c:v>0.26802524460612998</c:v>
                </c:pt>
                <c:pt idx="649">
                  <c:v>0.26658854191369347</c:v>
                </c:pt>
                <c:pt idx="650">
                  <c:v>0.26514997572497379</c:v>
                </c:pt>
                <c:pt idx="651">
                  <c:v>0.26370965959812048</c:v>
                </c:pt>
                <c:pt idx="652">
                  <c:v>0.26226770666532312</c:v>
                </c:pt>
                <c:pt idx="653">
                  <c:v>0.26082422961884666</c:v>
                </c:pt>
                <c:pt idx="654">
                  <c:v>0.25937934069722152</c:v>
                </c:pt>
                <c:pt idx="655">
                  <c:v>0.25793315167159109</c:v>
                </c:pt>
                <c:pt idx="656">
                  <c:v>0.25648577383221888</c:v>
                </c:pt>
                <c:pt idx="657">
                  <c:v>0.25503731797515711</c:v>
                </c:pt>
                <c:pt idx="658">
                  <c:v>0.25358789438907814</c:v>
                </c:pt>
                <c:pt idx="659">
                  <c:v>0.25213761284227248</c:v>
                </c:pt>
                <c:pt idx="660">
                  <c:v>0.25068658256981297</c:v>
                </c:pt>
                <c:pt idx="661">
                  <c:v>0.24923491226088834</c:v>
                </c:pt>
                <c:pt idx="662">
                  <c:v>0.24778271004630797</c:v>
                </c:pt>
                <c:pt idx="663">
                  <c:v>0.24633008348617871</c:v>
                </c:pt>
                <c:pt idx="664">
                  <c:v>0.24487713955775625</c:v>
                </c:pt>
                <c:pt idx="665">
                  <c:v>0.24342398464347204</c:v>
                </c:pt>
                <c:pt idx="666">
                  <c:v>0.24197072451913779</c:v>
                </c:pt>
                <c:pt idx="667">
                  <c:v>0.24051746434232876</c:v>
                </c:pt>
                <c:pt idx="668">
                  <c:v>0.23906430864094741</c:v>
                </c:pt>
                <c:pt idx="669">
                  <c:v>0.23761136130196847</c:v>
                </c:pt>
                <c:pt idx="670">
                  <c:v>0.2361587255603676</c:v>
                </c:pt>
                <c:pt idx="671">
                  <c:v>0.23470650398823381</c:v>
                </c:pt>
                <c:pt idx="672">
                  <c:v>0.23325479848406788</c:v>
                </c:pt>
                <c:pt idx="673">
                  <c:v>0.23180371026226709</c:v>
                </c:pt>
                <c:pt idx="674">
                  <c:v>0.23035333984279818</c:v>
                </c:pt>
                <c:pt idx="675">
                  <c:v>0.22890378704105921</c:v>
                </c:pt>
                <c:pt idx="676">
                  <c:v>0.22745515095793081</c:v>
                </c:pt>
                <c:pt idx="677">
                  <c:v>0.22600752997001891</c:v>
                </c:pt>
                <c:pt idx="678">
                  <c:v>0.22456102172008921</c:v>
                </c:pt>
                <c:pt idx="679">
                  <c:v>0.22311572310769393</c:v>
                </c:pt>
                <c:pt idx="680">
                  <c:v>0.22167173027999215</c:v>
                </c:pt>
                <c:pt idx="681">
                  <c:v>0.22022913862276464</c:v>
                </c:pt>
                <c:pt idx="682">
                  <c:v>0.21878804275162303</c:v>
                </c:pt>
                <c:pt idx="683">
                  <c:v>0.21734853650341487</c:v>
                </c:pt>
                <c:pt idx="684">
                  <c:v>0.21591071292782463</c:v>
                </c:pt>
                <c:pt idx="685">
                  <c:v>0.21447466427917139</c:v>
                </c:pt>
                <c:pt idx="686">
                  <c:v>0.21304048200840339</c:v>
                </c:pt>
                <c:pt idx="687">
                  <c:v>0.2116082567552903</c:v>
                </c:pt>
                <c:pt idx="688">
                  <c:v>0.21017807834081351</c:v>
                </c:pt>
                <c:pt idx="689">
                  <c:v>0.20875003575975418</c:v>
                </c:pt>
                <c:pt idx="690">
                  <c:v>0.20732421717348037</c:v>
                </c:pt>
                <c:pt idx="691">
                  <c:v>0.20590070990293188</c:v>
                </c:pt>
                <c:pt idx="692">
                  <c:v>0.20447960042180521</c:v>
                </c:pt>
                <c:pt idx="693">
                  <c:v>0.20306097434993645</c:v>
                </c:pt>
                <c:pt idx="694">
                  <c:v>0.20164491644688348</c:v>
                </c:pt>
                <c:pt idx="695">
                  <c:v>0.20023151060570762</c:v>
                </c:pt>
                <c:pt idx="696">
                  <c:v>0.19882083984695348</c:v>
                </c:pt>
                <c:pt idx="697">
                  <c:v>0.19741298631282844</c:v>
                </c:pt>
                <c:pt idx="698">
                  <c:v>0.19600803126158045</c:v>
                </c:pt>
                <c:pt idx="699">
                  <c:v>0.19460605506207457</c:v>
                </c:pt>
                <c:pt idx="700">
                  <c:v>0.19320713718856783</c:v>
                </c:pt>
                <c:pt idx="701">
                  <c:v>0.1918113562156821</c:v>
                </c:pt>
                <c:pt idx="702">
                  <c:v>0.19041878981357466</c:v>
                </c:pt>
                <c:pt idx="703">
                  <c:v>0.18902951474330618</c:v>
                </c:pt>
                <c:pt idx="704">
                  <c:v>0.18764360685240566</c:v>
                </c:pt>
                <c:pt idx="705">
                  <c:v>0.1862611410706316</c:v>
                </c:pt>
                <c:pt idx="706">
                  <c:v>0.18488219140592924</c:v>
                </c:pt>
                <c:pt idx="707">
                  <c:v>0.18350683094058315</c:v>
                </c:pt>
                <c:pt idx="708">
                  <c:v>0.18213513182756461</c:v>
                </c:pt>
                <c:pt idx="709">
                  <c:v>0.18076716528707282</c:v>
                </c:pt>
                <c:pt idx="710">
                  <c:v>0.17940300160326991</c:v>
                </c:pt>
                <c:pt idx="711">
                  <c:v>0.17804271012120829</c:v>
                </c:pt>
                <c:pt idx="712">
                  <c:v>0.17668635924394988</c:v>
                </c:pt>
                <c:pt idx="713">
                  <c:v>0.17533401642987659</c:v>
                </c:pt>
                <c:pt idx="714">
                  <c:v>0.17398574819019086</c:v>
                </c:pt>
                <c:pt idx="715">
                  <c:v>0.17264162008660527</c:v>
                </c:pt>
                <c:pt idx="716">
                  <c:v>0.1713016967292208</c:v>
                </c:pt>
                <c:pt idx="717">
                  <c:v>0.16996604177459212</c:v>
                </c:pt>
                <c:pt idx="718">
                  <c:v>0.16863471792397941</c:v>
                </c:pt>
                <c:pt idx="719">
                  <c:v>0.16730778692178516</c:v>
                </c:pt>
                <c:pt idx="720">
                  <c:v>0.16598530955417537</c:v>
                </c:pt>
                <c:pt idx="721">
                  <c:v>0.16466734564788335</c:v>
                </c:pt>
                <c:pt idx="722">
                  <c:v>0.16335395406919567</c:v>
                </c:pt>
                <c:pt idx="723">
                  <c:v>0.16204519272311843</c:v>
                </c:pt>
                <c:pt idx="724">
                  <c:v>0.16074111855272302</c:v>
                </c:pt>
                <c:pt idx="725">
                  <c:v>0.15944178753866978</c:v>
                </c:pt>
                <c:pt idx="726">
                  <c:v>0.15814725469890833</c:v>
                </c:pt>
                <c:pt idx="727">
                  <c:v>0.15685757408855347</c:v>
                </c:pt>
                <c:pt idx="728">
                  <c:v>0.15557279879993474</c:v>
                </c:pt>
                <c:pt idx="729">
                  <c:v>0.15429298096281871</c:v>
                </c:pt>
                <c:pt idx="730">
                  <c:v>0.15301817174480231</c:v>
                </c:pt>
                <c:pt idx="731">
                  <c:v>0.15174842135187569</c:v>
                </c:pt>
                <c:pt idx="732">
                  <c:v>0.15048377902915325</c:v>
                </c:pt>
                <c:pt idx="733">
                  <c:v>0.14922429306177107</c:v>
                </c:pt>
                <c:pt idx="734">
                  <c:v>0.14797001077594932</c:v>
                </c:pt>
                <c:pt idx="735">
                  <c:v>0.14672097854021829</c:v>
                </c:pt>
                <c:pt idx="736">
                  <c:v>0.14547724176680557</c:v>
                </c:pt>
                <c:pt idx="737">
                  <c:v>0.14423884491318395</c:v>
                </c:pt>
                <c:pt idx="738">
                  <c:v>0.14300583148377713</c:v>
                </c:pt>
                <c:pt idx="739">
                  <c:v>0.14177824403182249</c:v>
                </c:pt>
                <c:pt idx="740">
                  <c:v>0.14055612416138849</c:v>
                </c:pt>
                <c:pt idx="741">
                  <c:v>0.1393395125295456</c:v>
                </c:pt>
                <c:pt idx="742">
                  <c:v>0.13812844884868813</c:v>
                </c:pt>
                <c:pt idx="743">
                  <c:v>0.13692297188900618</c:v>
                </c:pt>
                <c:pt idx="744">
                  <c:v>0.13572311948110485</c:v>
                </c:pt>
                <c:pt idx="745">
                  <c:v>0.13452892851876974</c:v>
                </c:pt>
                <c:pt idx="746">
                  <c:v>0.13334043496187625</c:v>
                </c:pt>
                <c:pt idx="747">
                  <c:v>0.13215767383944113</c:v>
                </c:pt>
                <c:pt idx="748">
                  <c:v>0.13098067925281437</c:v>
                </c:pt>
                <c:pt idx="749">
                  <c:v>0.12980948437900899</c:v>
                </c:pt>
                <c:pt idx="750">
                  <c:v>0.12864412147416784</c:v>
                </c:pt>
                <c:pt idx="751">
                  <c:v>0.12748462187716419</c:v>
                </c:pt>
                <c:pt idx="752">
                  <c:v>0.12633101601333513</c:v>
                </c:pt>
                <c:pt idx="753">
                  <c:v>0.12518333339834531</c:v>
                </c:pt>
                <c:pt idx="754">
                  <c:v>0.12404160264217905</c:v>
                </c:pt>
                <c:pt idx="755">
                  <c:v>0.12290585145325894</c:v>
                </c:pt>
                <c:pt idx="756">
                  <c:v>0.12177610664268873</c:v>
                </c:pt>
                <c:pt idx="757">
                  <c:v>0.12065239412861861</c:v>
                </c:pt>
                <c:pt idx="758">
                  <c:v>0.11953473894073068</c:v>
                </c:pt>
                <c:pt idx="759">
                  <c:v>0.11842316522484271</c:v>
                </c:pt>
                <c:pt idx="760">
                  <c:v>0.11731769624762799</c:v>
                </c:pt>
                <c:pt idx="761">
                  <c:v>0.11621835440144899</c:v>
                </c:pt>
                <c:pt idx="762">
                  <c:v>0.11512516120930327</c:v>
                </c:pt>
                <c:pt idx="763">
                  <c:v>0.11403813732987896</c:v>
                </c:pt>
                <c:pt idx="764">
                  <c:v>0.11295730256271795</c:v>
                </c:pt>
                <c:pt idx="765">
                  <c:v>0.11188267585348487</c:v>
                </c:pt>
                <c:pt idx="766">
                  <c:v>0.11081427529933899</c:v>
                </c:pt>
                <c:pt idx="767">
                  <c:v>0.10975211815440801</c:v>
                </c:pt>
                <c:pt idx="768">
                  <c:v>0.10869622083536061</c:v>
                </c:pt>
                <c:pt idx="769">
                  <c:v>0.10764659892707609</c:v>
                </c:pt>
                <c:pt idx="770">
                  <c:v>0.10660326718840904</c:v>
                </c:pt>
                <c:pt idx="771">
                  <c:v>0.10556623955804634</c:v>
                </c:pt>
                <c:pt idx="772">
                  <c:v>0.10453552916045496</c:v>
                </c:pt>
                <c:pt idx="773">
                  <c:v>0.10351114831191831</c:v>
                </c:pt>
                <c:pt idx="774">
                  <c:v>0.10249310852665827</c:v>
                </c:pt>
                <c:pt idx="775">
                  <c:v>0.10148142052304195</c:v>
                </c:pt>
                <c:pt idx="776">
                  <c:v>0.10047609422986964</c:v>
                </c:pt>
                <c:pt idx="777">
                  <c:v>9.9477138792743267E-2</c:v>
                </c:pt>
                <c:pt idx="778">
                  <c:v>9.8484562580511678E-2</c:v>
                </c:pt>
                <c:pt idx="779">
                  <c:v>9.7498373191791984E-2</c:v>
                </c:pt>
                <c:pt idx="780">
                  <c:v>9.6518577461563768E-2</c:v>
                </c:pt>
                <c:pt idx="781">
                  <c:v>9.5545181467834556E-2</c:v>
                </c:pt>
                <c:pt idx="782">
                  <c:v>9.4578190538374365E-2</c:v>
                </c:pt>
                <c:pt idx="783">
                  <c:v>9.3617609257516804E-2</c:v>
                </c:pt>
                <c:pt idx="784">
                  <c:v>9.2663441473025215E-2</c:v>
                </c:pt>
                <c:pt idx="785">
                  <c:v>9.1715690303021027E-2</c:v>
                </c:pt>
                <c:pt idx="786">
                  <c:v>9.0774358142972855E-2</c:v>
                </c:pt>
                <c:pt idx="787">
                  <c:v>8.9839446672743697E-2</c:v>
                </c:pt>
                <c:pt idx="788">
                  <c:v>8.8910956863694338E-2</c:v>
                </c:pt>
                <c:pt idx="789">
                  <c:v>8.7988888985841049E-2</c:v>
                </c:pt>
                <c:pt idx="790">
                  <c:v>8.7073242615065008E-2</c:v>
                </c:pt>
                <c:pt idx="791">
                  <c:v>8.6164016640371807E-2</c:v>
                </c:pt>
                <c:pt idx="792">
                  <c:v>8.5261209271198679E-2</c:v>
                </c:pt>
                <c:pt idx="793">
                  <c:v>8.4364818044767545E-2</c:v>
                </c:pt>
                <c:pt idx="794">
                  <c:v>8.3474839833481806E-2</c:v>
                </c:pt>
                <c:pt idx="795">
                  <c:v>8.2591270852364507E-2</c:v>
                </c:pt>
                <c:pt idx="796">
                  <c:v>8.1714106666536473E-2</c:v>
                </c:pt>
                <c:pt idx="797">
                  <c:v>8.0843342198731794E-2</c:v>
                </c:pt>
                <c:pt idx="798">
                  <c:v>7.997897173684887E-2</c:v>
                </c:pt>
                <c:pt idx="799">
                  <c:v>7.9120988941535048E-2</c:v>
                </c:pt>
                <c:pt idx="800">
                  <c:v>7.8269386853802927E-2</c:v>
                </c:pt>
                <c:pt idx="801">
                  <c:v>7.7424157902676052E-2</c:v>
                </c:pt>
                <c:pt idx="802">
                  <c:v>7.6585293912862396E-2</c:v>
                </c:pt>
                <c:pt idx="803">
                  <c:v>7.5752786112453382E-2</c:v>
                </c:pt>
                <c:pt idx="804">
                  <c:v>7.4926625140646866E-2</c:v>
                </c:pt>
                <c:pt idx="805">
                  <c:v>7.4106801055491583E-2</c:v>
                </c:pt>
                <c:pt idx="806">
                  <c:v>7.3293303341651975E-2</c:v>
                </c:pt>
                <c:pt idx="807">
                  <c:v>7.2486120918190552E-2</c:v>
                </c:pt>
                <c:pt idx="808">
                  <c:v>7.1685242146366873E-2</c:v>
                </c:pt>
                <c:pt idx="809">
                  <c:v>7.089065483745044E-2</c:v>
                </c:pt>
                <c:pt idx="810">
                  <c:v>7.0102346260546317E-2</c:v>
                </c:pt>
                <c:pt idx="811">
                  <c:v>6.9320303150431223E-2</c:v>
                </c:pt>
                <c:pt idx="812">
                  <c:v>6.8544511715398632E-2</c:v>
                </c:pt>
                <c:pt idx="813">
                  <c:v>6.7774957645110684E-2</c:v>
                </c:pt>
                <c:pt idx="814">
                  <c:v>6.7011626118455667E-2</c:v>
                </c:pt>
                <c:pt idx="815">
                  <c:v>6.6254501811408767E-2</c:v>
                </c:pt>
                <c:pt idx="816">
                  <c:v>6.5503568904894699E-2</c:v>
                </c:pt>
                <c:pt idx="817">
                  <c:v>6.4758811092650609E-2</c:v>
                </c:pt>
                <c:pt idx="818">
                  <c:v>6.4020211589086981E-2</c:v>
                </c:pt>
                <c:pt idx="819">
                  <c:v>6.3287753137145672E-2</c:v>
                </c:pt>
                <c:pt idx="820">
                  <c:v>6.2561418016152781E-2</c:v>
                </c:pt>
                <c:pt idx="821">
                  <c:v>6.1841188049664958E-2</c:v>
                </c:pt>
                <c:pt idx="822">
                  <c:v>6.1127044613307639E-2</c:v>
                </c:pt>
                <c:pt idx="823">
                  <c:v>6.0418968642603384E-2</c:v>
                </c:pt>
                <c:pt idx="824">
                  <c:v>5.9716940640788981E-2</c:v>
                </c:pt>
                <c:pt idx="825">
                  <c:v>5.9020940686619582E-2</c:v>
                </c:pt>
                <c:pt idx="826">
                  <c:v>5.8330948442158415E-2</c:v>
                </c:pt>
                <c:pt idx="827">
                  <c:v>5.7646943160550607E-2</c:v>
                </c:pt>
                <c:pt idx="828">
                  <c:v>5.6968903693779556E-2</c:v>
                </c:pt>
                <c:pt idx="829">
                  <c:v>5.6296808500404388E-2</c:v>
                </c:pt>
                <c:pt idx="830">
                  <c:v>5.5630635653277166E-2</c:v>
                </c:pt>
                <c:pt idx="831">
                  <c:v>5.4970362847238219E-2</c:v>
                </c:pt>
                <c:pt idx="832">
                  <c:v>5.4315967406788492E-2</c:v>
                </c:pt>
                <c:pt idx="833">
                  <c:v>5.3667426293737171E-2</c:v>
                </c:pt>
                <c:pt idx="834">
                  <c:v>5.3024716114823608E-2</c:v>
                </c:pt>
                <c:pt idx="835">
                  <c:v>5.2387813129311941E-2</c:v>
                </c:pt>
                <c:pt idx="836">
                  <c:v>5.1756693256557185E-2</c:v>
                </c:pt>
                <c:pt idx="837">
                  <c:v>5.1131332083541502E-2</c:v>
                </c:pt>
                <c:pt idx="838">
                  <c:v>5.0511704872379527E-2</c:v>
                </c:pt>
                <c:pt idx="839">
                  <c:v>4.989778656779123E-2</c:v>
                </c:pt>
                <c:pt idx="840">
                  <c:v>4.9289551804541275E-2</c:v>
                </c:pt>
                <c:pt idx="841">
                  <c:v>4.8686974914843792E-2</c:v>
                </c:pt>
                <c:pt idx="842">
                  <c:v>4.8090029935731061E-2</c:v>
                </c:pt>
                <c:pt idx="843">
                  <c:v>4.7498690616385279E-2</c:v>
                </c:pt>
                <c:pt idx="844">
                  <c:v>4.6912930425432153E-2</c:v>
                </c:pt>
                <c:pt idx="845">
                  <c:v>4.6332722558195184E-2</c:v>
                </c:pt>
                <c:pt idx="846">
                  <c:v>4.5758039943909631E-2</c:v>
                </c:pt>
                <c:pt idx="847">
                  <c:v>4.5188855252895073E-2</c:v>
                </c:pt>
                <c:pt idx="848">
                  <c:v>4.4625140903685565E-2</c:v>
                </c:pt>
                <c:pt idx="849">
                  <c:v>4.4066869070116331E-2</c:v>
                </c:pt>
                <c:pt idx="850">
                  <c:v>4.3514011688366022E-2</c:v>
                </c:pt>
                <c:pt idx="851">
                  <c:v>4.2966540463953658E-2</c:v>
                </c:pt>
                <c:pt idx="852">
                  <c:v>4.2424426878689206E-2</c:v>
                </c:pt>
                <c:pt idx="853">
                  <c:v>4.1887642197576881E-2</c:v>
                </c:pt>
                <c:pt idx="854">
                  <c:v>4.1356157475670501E-2</c:v>
                </c:pt>
                <c:pt idx="855">
                  <c:v>4.0829943564879553E-2</c:v>
                </c:pt>
                <c:pt idx="856">
                  <c:v>4.0308971120725776E-2</c:v>
                </c:pt>
                <c:pt idx="857">
                  <c:v>3.9793210609048842E-2</c:v>
                </c:pt>
                <c:pt idx="858">
                  <c:v>3.9282632312660687E-2</c:v>
                </c:pt>
                <c:pt idx="859">
                  <c:v>3.8777206337947567E-2</c:v>
                </c:pt>
                <c:pt idx="860">
                  <c:v>3.8276902621419188E-2</c:v>
                </c:pt>
                <c:pt idx="861">
                  <c:v>3.7781690936204128E-2</c:v>
                </c:pt>
                <c:pt idx="862">
                  <c:v>3.7291540898490808E-2</c:v>
                </c:pt>
                <c:pt idx="863">
                  <c:v>3.68064219739134E-2</c:v>
                </c:pt>
                <c:pt idx="864">
                  <c:v>3.6326303483881946E-2</c:v>
                </c:pt>
                <c:pt idx="865">
                  <c:v>3.5851154611856187E-2</c:v>
                </c:pt>
                <c:pt idx="866">
                  <c:v>3.5380944409562208E-2</c:v>
                </c:pt>
                <c:pt idx="867">
                  <c:v>3.4915641803151695E-2</c:v>
                </c:pt>
                <c:pt idx="868">
                  <c:v>3.4455215599302827E-2</c:v>
                </c:pt>
                <c:pt idx="869">
                  <c:v>3.3999634491262566E-2</c:v>
                </c:pt>
                <c:pt idx="870">
                  <c:v>3.3548867064829652E-2</c:v>
                </c:pt>
                <c:pt idx="871">
                  <c:v>3.3102881804277909E-2</c:v>
                </c:pt>
                <c:pt idx="872">
                  <c:v>3.2661647098219213E-2</c:v>
                </c:pt>
                <c:pt idx="873">
                  <c:v>3.2225131245405832E-2</c:v>
                </c:pt>
                <c:pt idx="874">
                  <c:v>3.1793302460471656E-2</c:v>
                </c:pt>
                <c:pt idx="875">
                  <c:v>3.1366128879611752E-2</c:v>
                </c:pt>
                <c:pt idx="876">
                  <c:v>3.0943578566200149E-2</c:v>
                </c:pt>
                <c:pt idx="877">
                  <c:v>3.0525619516345061E-2</c:v>
                </c:pt>
                <c:pt idx="878">
                  <c:v>3.0112219664381639E-2</c:v>
                </c:pt>
                <c:pt idx="879">
                  <c:v>2.970334688830157E-2</c:v>
                </c:pt>
                <c:pt idx="880">
                  <c:v>2.9298969015119334E-2</c:v>
                </c:pt>
                <c:pt idx="881">
                  <c:v>2.8899053826174918E-2</c:v>
                </c:pt>
                <c:pt idx="882">
                  <c:v>2.8503569062372509E-2</c:v>
                </c:pt>
                <c:pt idx="883">
                  <c:v>2.811248242935506E-2</c:v>
                </c:pt>
                <c:pt idx="884">
                  <c:v>2.7725761602614508E-2</c:v>
                </c:pt>
                <c:pt idx="885">
                  <c:v>2.734337423253726E-2</c:v>
                </c:pt>
                <c:pt idx="886">
                  <c:v>2.6965287949384957E-2</c:v>
                </c:pt>
                <c:pt idx="887">
                  <c:v>2.6591470368210145E-2</c:v>
                </c:pt>
                <c:pt idx="888">
                  <c:v>2.6221889093706909E-2</c:v>
                </c:pt>
                <c:pt idx="889">
                  <c:v>2.5856511724996097E-2</c:v>
                </c:pt>
                <c:pt idx="890">
                  <c:v>2.549530586034518E-2</c:v>
                </c:pt>
                <c:pt idx="891">
                  <c:v>2.5138239101822533E-2</c:v>
                </c:pt>
                <c:pt idx="892">
                  <c:v>2.4785279059886152E-2</c:v>
                </c:pt>
                <c:pt idx="893">
                  <c:v>2.4436393357906708E-2</c:v>
                </c:pt>
                <c:pt idx="894">
                  <c:v>2.4091549636624719E-2</c:v>
                </c:pt>
                <c:pt idx="895">
                  <c:v>2.3750715558542152E-2</c:v>
                </c:pt>
                <c:pt idx="896">
                  <c:v>2.341385881224807E-2</c:v>
                </c:pt>
                <c:pt idx="897">
                  <c:v>2.3080947116678591E-2</c:v>
                </c:pt>
                <c:pt idx="898">
                  <c:v>2.2751948225311E-2</c:v>
                </c:pt>
                <c:pt idx="899">
                  <c:v>2.2426829930292172E-2</c:v>
                </c:pt>
                <c:pt idx="900">
                  <c:v>2.2105560066501238E-2</c:v>
                </c:pt>
                <c:pt idx="901">
                  <c:v>2.1788106515546697E-2</c:v>
                </c:pt>
                <c:pt idx="902">
                  <c:v>2.14744372096979E-2</c:v>
                </c:pt>
                <c:pt idx="903">
                  <c:v>2.1164520135751107E-2</c:v>
                </c:pt>
                <c:pt idx="904">
                  <c:v>2.0858323338830202E-2</c:v>
                </c:pt>
                <c:pt idx="905">
                  <c:v>2.0555814926122153E-2</c:v>
                </c:pt>
                <c:pt idx="906">
                  <c:v>2.0256963070547418E-2</c:v>
                </c:pt>
                <c:pt idx="907">
                  <c:v>1.9961736014365357E-2</c:v>
                </c:pt>
                <c:pt idx="908">
                  <c:v>1.9670102072714978E-2</c:v>
                </c:pt>
                <c:pt idx="909">
                  <c:v>1.9382029637090979E-2</c:v>
                </c:pt>
                <c:pt idx="910">
                  <c:v>1.909748717875551E-2</c:v>
                </c:pt>
                <c:pt idx="911">
                  <c:v>1.8816443252085622E-2</c:v>
                </c:pt>
                <c:pt idx="912">
                  <c:v>1.8538866497856882E-2</c:v>
                </c:pt>
                <c:pt idx="913">
                  <c:v>1.8264725646463201E-2</c:v>
                </c:pt>
                <c:pt idx="914">
                  <c:v>1.7993989521073121E-2</c:v>
                </c:pt>
                <c:pt idx="915">
                  <c:v>1.7726627040722982E-2</c:v>
                </c:pt>
                <c:pt idx="916">
                  <c:v>1.7462607223347099E-2</c:v>
                </c:pt>
                <c:pt idx="917">
                  <c:v>1.7201899188745182E-2</c:v>
                </c:pt>
                <c:pt idx="918">
                  <c:v>1.6944472161487509E-2</c:v>
                </c:pt>
                <c:pt idx="919">
                  <c:v>1.6690295473757936E-2</c:v>
                </c:pt>
                <c:pt idx="920">
                  <c:v>1.6439338568135172E-2</c:v>
                </c:pt>
                <c:pt idx="921">
                  <c:v>1.6191571000312641E-2</c:v>
                </c:pt>
                <c:pt idx="922">
                  <c:v>1.5946962441757206E-2</c:v>
                </c:pt>
                <c:pt idx="923">
                  <c:v>1.5705482682307224E-2</c:v>
                </c:pt>
                <c:pt idx="924">
                  <c:v>1.5467101632710091E-2</c:v>
                </c:pt>
                <c:pt idx="925">
                  <c:v>1.5231789327099909E-2</c:v>
                </c:pt>
                <c:pt idx="926">
                  <c:v>1.4999515925415378E-2</c:v>
                </c:pt>
                <c:pt idx="927">
                  <c:v>1.4770251715758523E-2</c:v>
                </c:pt>
                <c:pt idx="928">
                  <c:v>1.4543967116694515E-2</c:v>
                </c:pt>
                <c:pt idx="929">
                  <c:v>1.4320632679493009E-2</c:v>
                </c:pt>
                <c:pt idx="930">
                  <c:v>1.4100219090311486E-2</c:v>
                </c:pt>
                <c:pt idx="931">
                  <c:v>1.3882697172320954E-2</c:v>
                </c:pt>
                <c:pt idx="932">
                  <c:v>1.3668037887774395E-2</c:v>
                </c:pt>
                <c:pt idx="933">
                  <c:v>1.3456212340018543E-2</c:v>
                </c:pt>
                <c:pt idx="934">
                  <c:v>1.3247191775449245E-2</c:v>
                </c:pt>
                <c:pt idx="935">
                  <c:v>1.3040947585411026E-2</c:v>
                </c:pt>
                <c:pt idx="936">
                  <c:v>1.28374513080412E-2</c:v>
                </c:pt>
                <c:pt idx="937">
                  <c:v>1.2636674630059078E-2</c:v>
                </c:pt>
                <c:pt idx="938">
                  <c:v>1.2438589388500636E-2</c:v>
                </c:pt>
                <c:pt idx="939">
                  <c:v>1.2243167572399252E-2</c:v>
                </c:pt>
                <c:pt idx="940">
                  <c:v>1.2050381324412879E-2</c:v>
                </c:pt>
                <c:pt idx="941">
                  <c:v>1.1860202942398238E-2</c:v>
                </c:pt>
                <c:pt idx="942">
                  <c:v>1.1672604880932438E-2</c:v>
                </c:pt>
                <c:pt idx="943">
                  <c:v>1.1487559752782605E-2</c:v>
                </c:pt>
                <c:pt idx="944">
                  <c:v>1.1305040330323949E-2</c:v>
                </c:pt>
                <c:pt idx="945">
                  <c:v>1.1125019546906858E-2</c:v>
                </c:pt>
                <c:pt idx="946">
                  <c:v>1.0947470498173481E-2</c:v>
                </c:pt>
                <c:pt idx="947">
                  <c:v>1.0772366443324294E-2</c:v>
                </c:pt>
                <c:pt idx="948">
                  <c:v>1.0599680806335285E-2</c:v>
                </c:pt>
                <c:pt idx="949">
                  <c:v>1.0429387177126144E-2</c:v>
                </c:pt>
                <c:pt idx="950">
                  <c:v>1.0261459312680117E-2</c:v>
                </c:pt>
                <c:pt idx="951">
                  <c:v>1.0095871138115926E-2</c:v>
                </c:pt>
                <c:pt idx="952">
                  <c:v>9.9325967477124737E-3</c:v>
                </c:pt>
                <c:pt idx="953">
                  <c:v>9.7716104058866524E-3</c:v>
                </c:pt>
                <c:pt idx="954">
                  <c:v>9.6128865481250204E-3</c:v>
                </c:pt>
                <c:pt idx="955">
                  <c:v>9.4563997818697277E-3</c:v>
                </c:pt>
                <c:pt idx="956">
                  <c:v>9.302124887359332E-3</c:v>
                </c:pt>
                <c:pt idx="957">
                  <c:v>9.1500368184250259E-3</c:v>
                </c:pt>
                <c:pt idx="958">
                  <c:v>9.0001107032428411E-3</c:v>
                </c:pt>
                <c:pt idx="959">
                  <c:v>8.85232184504239E-3</c:v>
                </c:pt>
                <c:pt idx="960">
                  <c:v>8.7066457227726532E-3</c:v>
                </c:pt>
                <c:pt idx="961">
                  <c:v>8.5630579917254732E-3</c:v>
                </c:pt>
                <c:pt idx="962">
                  <c:v>8.4215344841172129E-3</c:v>
                </c:pt>
                <c:pt idx="963">
                  <c:v>8.2820512096292015E-3</c:v>
                </c:pt>
                <c:pt idx="964">
                  <c:v>8.1445843559075273E-3</c:v>
                </c:pt>
                <c:pt idx="965">
                  <c:v>8.0091102890227066E-3</c:v>
                </c:pt>
                <c:pt idx="966">
                  <c:v>7.8756055538898445E-3</c:v>
                </c:pt>
                <c:pt idx="967">
                  <c:v>7.7440468746498084E-3</c:v>
                </c:pt>
                <c:pt idx="968">
                  <c:v>7.6144111550120125E-3</c:v>
                </c:pt>
                <c:pt idx="969">
                  <c:v>7.4866754785593527E-3</c:v>
                </c:pt>
                <c:pt idx="970">
                  <c:v>7.3608171090159052E-3</c:v>
                </c:pt>
                <c:pt idx="971">
                  <c:v>7.2368134904778657E-3</c:v>
                </c:pt>
                <c:pt idx="972">
                  <c:v>7.1146422476084329E-3</c:v>
                </c:pt>
                <c:pt idx="973">
                  <c:v>6.9942811857970372E-3</c:v>
                </c:pt>
                <c:pt idx="974">
                  <c:v>6.8757082912836208E-3</c:v>
                </c:pt>
                <c:pt idx="975">
                  <c:v>6.758901731248477E-3</c:v>
                </c:pt>
                <c:pt idx="976">
                  <c:v>6.6438398538681536E-3</c:v>
                </c:pt>
                <c:pt idx="977">
                  <c:v>6.5305011883381283E-3</c:v>
                </c:pt>
                <c:pt idx="978">
                  <c:v>6.4188644448626622E-3</c:v>
                </c:pt>
                <c:pt idx="979">
                  <c:v>6.3089085146124709E-3</c:v>
                </c:pt>
                <c:pt idx="980">
                  <c:v>6.2006124696508107E-3</c:v>
                </c:pt>
                <c:pt idx="981">
                  <c:v>6.0939555628283905E-3</c:v>
                </c:pt>
                <c:pt idx="982">
                  <c:v>5.9889172276478648E-3</c:v>
                </c:pt>
                <c:pt idx="983">
                  <c:v>5.8854770780982623E-3</c:v>
                </c:pt>
                <c:pt idx="984">
                  <c:v>5.7836149084600696E-3</c:v>
                </c:pt>
                <c:pt idx="985">
                  <c:v>5.6833106930813931E-3</c:v>
                </c:pt>
                <c:pt idx="986">
                  <c:v>5.5845445861258131E-3</c:v>
                </c:pt>
                <c:pt idx="987">
                  <c:v>5.4872969212924729E-3</c:v>
                </c:pt>
                <c:pt idx="988">
                  <c:v>5.3915482115088854E-3</c:v>
                </c:pt>
                <c:pt idx="989">
                  <c:v>5.297279148597101E-3</c:v>
                </c:pt>
                <c:pt idx="990">
                  <c:v>5.2044706029136661E-3</c:v>
                </c:pt>
                <c:pt idx="991">
                  <c:v>5.1131036229639477E-3</c:v>
                </c:pt>
                <c:pt idx="992">
                  <c:v>5.0231594349914276E-3</c:v>
                </c:pt>
                <c:pt idx="993">
                  <c:v>4.934619442542333E-3</c:v>
                </c:pt>
                <c:pt idx="994">
                  <c:v>4.8474652260062819E-3</c:v>
                </c:pt>
                <c:pt idx="995">
                  <c:v>4.7616785421334008E-3</c:v>
                </c:pt>
                <c:pt idx="996">
                  <c:v>4.6772413235284032E-3</c:v>
                </c:pt>
                <c:pt idx="997">
                  <c:v>4.5941356781222164E-3</c:v>
                </c:pt>
                <c:pt idx="998">
                  <c:v>4.5123438886216036E-3</c:v>
                </c:pt>
                <c:pt idx="999">
                  <c:v>4.4318484119373145E-3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C3B-BDCD-952C2A62D0EA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-3</c:v>
                </c:pt>
                <c:pt idx="1">
                  <c:v>-2.9939939939939939</c:v>
                </c:pt>
                <c:pt idx="2">
                  <c:v>-2.9879879879879878</c:v>
                </c:pt>
                <c:pt idx="3">
                  <c:v>-2.9819819819819817</c:v>
                </c:pt>
                <c:pt idx="4">
                  <c:v>-2.9759759759759756</c:v>
                </c:pt>
                <c:pt idx="5">
                  <c:v>-2.9699699699699695</c:v>
                </c:pt>
                <c:pt idx="6">
                  <c:v>-2.9639639639639634</c:v>
                </c:pt>
                <c:pt idx="7">
                  <c:v>-2.9579579579579574</c:v>
                </c:pt>
                <c:pt idx="8">
                  <c:v>-2.9519519519519513</c:v>
                </c:pt>
                <c:pt idx="9">
                  <c:v>-2.9459459459459452</c:v>
                </c:pt>
                <c:pt idx="10">
                  <c:v>-2.9399399399399391</c:v>
                </c:pt>
                <c:pt idx="11">
                  <c:v>-2.933933933933933</c:v>
                </c:pt>
                <c:pt idx="12">
                  <c:v>-2.9279279279279269</c:v>
                </c:pt>
                <c:pt idx="13">
                  <c:v>-2.9219219219219208</c:v>
                </c:pt>
                <c:pt idx="14">
                  <c:v>-2.9159159159159147</c:v>
                </c:pt>
                <c:pt idx="15">
                  <c:v>-2.9099099099099086</c:v>
                </c:pt>
                <c:pt idx="16">
                  <c:v>-2.9039039039039025</c:v>
                </c:pt>
                <c:pt idx="17">
                  <c:v>-2.8978978978978964</c:v>
                </c:pt>
                <c:pt idx="18">
                  <c:v>-2.8918918918918903</c:v>
                </c:pt>
                <c:pt idx="19">
                  <c:v>-2.8858858858858842</c:v>
                </c:pt>
                <c:pt idx="20">
                  <c:v>-2.8798798798798781</c:v>
                </c:pt>
                <c:pt idx="21">
                  <c:v>-2.8738738738738721</c:v>
                </c:pt>
                <c:pt idx="22">
                  <c:v>-2.867867867867866</c:v>
                </c:pt>
                <c:pt idx="23">
                  <c:v>-2.8618618618618599</c:v>
                </c:pt>
                <c:pt idx="24">
                  <c:v>-2.8558558558558538</c:v>
                </c:pt>
                <c:pt idx="25">
                  <c:v>-2.8498498498498477</c:v>
                </c:pt>
                <c:pt idx="26">
                  <c:v>-2.8438438438438416</c:v>
                </c:pt>
                <c:pt idx="27">
                  <c:v>-2.8378378378378355</c:v>
                </c:pt>
                <c:pt idx="28">
                  <c:v>-2.8318318318318294</c:v>
                </c:pt>
                <c:pt idx="29">
                  <c:v>-2.8258258258258233</c:v>
                </c:pt>
                <c:pt idx="30">
                  <c:v>-2.8198198198198172</c:v>
                </c:pt>
                <c:pt idx="31">
                  <c:v>-2.8138138138138111</c:v>
                </c:pt>
                <c:pt idx="32">
                  <c:v>-2.807807807807805</c:v>
                </c:pt>
                <c:pt idx="33">
                  <c:v>-2.8018018018017989</c:v>
                </c:pt>
                <c:pt idx="34">
                  <c:v>-2.7957957957957928</c:v>
                </c:pt>
                <c:pt idx="35">
                  <c:v>-2.7897897897897868</c:v>
                </c:pt>
                <c:pt idx="36">
                  <c:v>-2.7837837837837807</c:v>
                </c:pt>
                <c:pt idx="37">
                  <c:v>-2.7777777777777746</c:v>
                </c:pt>
                <c:pt idx="38">
                  <c:v>-2.7717717717717685</c:v>
                </c:pt>
                <c:pt idx="39">
                  <c:v>-2.7657657657657624</c:v>
                </c:pt>
                <c:pt idx="40">
                  <c:v>-2.7597597597597563</c:v>
                </c:pt>
                <c:pt idx="41">
                  <c:v>-2.7537537537537502</c:v>
                </c:pt>
                <c:pt idx="42">
                  <c:v>-2.7477477477477441</c:v>
                </c:pt>
                <c:pt idx="43">
                  <c:v>-2.741741741741738</c:v>
                </c:pt>
                <c:pt idx="44">
                  <c:v>-2.7357357357357319</c:v>
                </c:pt>
                <c:pt idx="45">
                  <c:v>-2.7297297297297258</c:v>
                </c:pt>
                <c:pt idx="46">
                  <c:v>-2.7237237237237197</c:v>
                </c:pt>
                <c:pt idx="47">
                  <c:v>-2.7177177177177136</c:v>
                </c:pt>
                <c:pt idx="48">
                  <c:v>-2.7117117117117076</c:v>
                </c:pt>
                <c:pt idx="49">
                  <c:v>-2.7057057057057015</c:v>
                </c:pt>
                <c:pt idx="50">
                  <c:v>-2.6996996996996954</c:v>
                </c:pt>
                <c:pt idx="51">
                  <c:v>-2.6936936936936893</c:v>
                </c:pt>
                <c:pt idx="52">
                  <c:v>-2.6876876876876832</c:v>
                </c:pt>
                <c:pt idx="53">
                  <c:v>-2.6816816816816771</c:v>
                </c:pt>
                <c:pt idx="54">
                  <c:v>-2.675675675675671</c:v>
                </c:pt>
                <c:pt idx="55">
                  <c:v>-2.6696696696696649</c:v>
                </c:pt>
                <c:pt idx="56">
                  <c:v>-2.6636636636636588</c:v>
                </c:pt>
                <c:pt idx="57">
                  <c:v>-2.6576576576576527</c:v>
                </c:pt>
                <c:pt idx="58">
                  <c:v>-2.6516516516516466</c:v>
                </c:pt>
                <c:pt idx="59">
                  <c:v>-2.6456456456456405</c:v>
                </c:pt>
                <c:pt idx="60">
                  <c:v>-2.6396396396396344</c:v>
                </c:pt>
                <c:pt idx="61">
                  <c:v>-2.6336336336336283</c:v>
                </c:pt>
                <c:pt idx="62">
                  <c:v>-2.6276276276276223</c:v>
                </c:pt>
                <c:pt idx="63">
                  <c:v>-2.6216216216216162</c:v>
                </c:pt>
                <c:pt idx="64">
                  <c:v>-2.6156156156156101</c:v>
                </c:pt>
                <c:pt idx="65">
                  <c:v>-2.609609609609604</c:v>
                </c:pt>
                <c:pt idx="66">
                  <c:v>-2.6036036036035979</c:v>
                </c:pt>
                <c:pt idx="67">
                  <c:v>-2.5975975975975918</c:v>
                </c:pt>
                <c:pt idx="68">
                  <c:v>-2.5915915915915857</c:v>
                </c:pt>
                <c:pt idx="69">
                  <c:v>-2.5855855855855796</c:v>
                </c:pt>
                <c:pt idx="70">
                  <c:v>-2.5795795795795735</c:v>
                </c:pt>
                <c:pt idx="71">
                  <c:v>-2.5735735735735674</c:v>
                </c:pt>
                <c:pt idx="72">
                  <c:v>-2.5675675675675613</c:v>
                </c:pt>
                <c:pt idx="73">
                  <c:v>-2.5615615615615552</c:v>
                </c:pt>
                <c:pt idx="74">
                  <c:v>-2.5555555555555491</c:v>
                </c:pt>
                <c:pt idx="75">
                  <c:v>-2.549549549549543</c:v>
                </c:pt>
                <c:pt idx="76">
                  <c:v>-2.543543543543537</c:v>
                </c:pt>
                <c:pt idx="77">
                  <c:v>-2.5375375375375309</c:v>
                </c:pt>
                <c:pt idx="78">
                  <c:v>-2.5315315315315248</c:v>
                </c:pt>
                <c:pt idx="79">
                  <c:v>-2.5255255255255187</c:v>
                </c:pt>
                <c:pt idx="80">
                  <c:v>-2.5195195195195126</c:v>
                </c:pt>
                <c:pt idx="81">
                  <c:v>-2.5135135135135065</c:v>
                </c:pt>
                <c:pt idx="82">
                  <c:v>-2.5075075075075004</c:v>
                </c:pt>
                <c:pt idx="83">
                  <c:v>-2.5015015015014943</c:v>
                </c:pt>
                <c:pt idx="84">
                  <c:v>-2.4954954954954882</c:v>
                </c:pt>
                <c:pt idx="85">
                  <c:v>-2.4894894894894821</c:v>
                </c:pt>
                <c:pt idx="86">
                  <c:v>-2.483483483483476</c:v>
                </c:pt>
                <c:pt idx="87">
                  <c:v>-2.4774774774774699</c:v>
                </c:pt>
                <c:pt idx="88">
                  <c:v>-2.4714714714714638</c:v>
                </c:pt>
                <c:pt idx="89">
                  <c:v>-2.4654654654654578</c:v>
                </c:pt>
                <c:pt idx="90">
                  <c:v>-2.4594594594594517</c:v>
                </c:pt>
                <c:pt idx="91">
                  <c:v>-2.4534534534534456</c:v>
                </c:pt>
                <c:pt idx="92">
                  <c:v>-2.4474474474474395</c:v>
                </c:pt>
                <c:pt idx="93">
                  <c:v>-2.4414414414414334</c:v>
                </c:pt>
                <c:pt idx="94">
                  <c:v>-2.4354354354354273</c:v>
                </c:pt>
                <c:pt idx="95">
                  <c:v>-2.4294294294294212</c:v>
                </c:pt>
                <c:pt idx="96">
                  <c:v>-2.4234234234234151</c:v>
                </c:pt>
                <c:pt idx="97">
                  <c:v>-2.417417417417409</c:v>
                </c:pt>
                <c:pt idx="98">
                  <c:v>-2.4114114114114029</c:v>
                </c:pt>
                <c:pt idx="99">
                  <c:v>-2.4054054054053968</c:v>
                </c:pt>
                <c:pt idx="100">
                  <c:v>-2.3993993993993907</c:v>
                </c:pt>
                <c:pt idx="101">
                  <c:v>-2.3933933933933846</c:v>
                </c:pt>
                <c:pt idx="102">
                  <c:v>-2.3873873873873785</c:v>
                </c:pt>
                <c:pt idx="103">
                  <c:v>-2.3813813813813725</c:v>
                </c:pt>
                <c:pt idx="104">
                  <c:v>-2.3753753753753664</c:v>
                </c:pt>
                <c:pt idx="105">
                  <c:v>-2.3693693693693603</c:v>
                </c:pt>
                <c:pt idx="106">
                  <c:v>-2.3633633633633542</c:v>
                </c:pt>
                <c:pt idx="107">
                  <c:v>-2.3573573573573481</c:v>
                </c:pt>
                <c:pt idx="108">
                  <c:v>-2.351351351351342</c:v>
                </c:pt>
                <c:pt idx="109">
                  <c:v>-2.3453453453453359</c:v>
                </c:pt>
                <c:pt idx="110">
                  <c:v>-2.3393393393393298</c:v>
                </c:pt>
                <c:pt idx="111">
                  <c:v>-2.3333333333333237</c:v>
                </c:pt>
                <c:pt idx="112">
                  <c:v>-2.3273273273273176</c:v>
                </c:pt>
                <c:pt idx="113">
                  <c:v>-2.3213213213213115</c:v>
                </c:pt>
                <c:pt idx="114">
                  <c:v>-2.3153153153153054</c:v>
                </c:pt>
                <c:pt idx="115">
                  <c:v>-2.3093093093092993</c:v>
                </c:pt>
                <c:pt idx="116">
                  <c:v>-2.3033033033032932</c:v>
                </c:pt>
                <c:pt idx="117">
                  <c:v>-2.2972972972972872</c:v>
                </c:pt>
                <c:pt idx="118">
                  <c:v>-2.2912912912912811</c:v>
                </c:pt>
                <c:pt idx="119">
                  <c:v>-2.285285285285275</c:v>
                </c:pt>
                <c:pt idx="120">
                  <c:v>-2.2792792792792689</c:v>
                </c:pt>
                <c:pt idx="121">
                  <c:v>-2.2732732732732628</c:v>
                </c:pt>
                <c:pt idx="122">
                  <c:v>-2.2672672672672567</c:v>
                </c:pt>
                <c:pt idx="123">
                  <c:v>-2.2612612612612506</c:v>
                </c:pt>
                <c:pt idx="124">
                  <c:v>-2.2552552552552445</c:v>
                </c:pt>
                <c:pt idx="125">
                  <c:v>-2.2492492492492384</c:v>
                </c:pt>
                <c:pt idx="126">
                  <c:v>-2.2432432432432323</c:v>
                </c:pt>
                <c:pt idx="127">
                  <c:v>-2.2372372372372262</c:v>
                </c:pt>
                <c:pt idx="128">
                  <c:v>-2.2312312312312201</c:v>
                </c:pt>
                <c:pt idx="129">
                  <c:v>-2.225225225225214</c:v>
                </c:pt>
                <c:pt idx="130">
                  <c:v>-2.219219219219208</c:v>
                </c:pt>
                <c:pt idx="131">
                  <c:v>-2.2132132132132019</c:v>
                </c:pt>
                <c:pt idx="132">
                  <c:v>-2.2072072072071958</c:v>
                </c:pt>
                <c:pt idx="133">
                  <c:v>-2.2012012012011897</c:v>
                </c:pt>
                <c:pt idx="134">
                  <c:v>-2.1951951951951836</c:v>
                </c:pt>
                <c:pt idx="135">
                  <c:v>-2.1891891891891775</c:v>
                </c:pt>
                <c:pt idx="136">
                  <c:v>-2.1831831831831714</c:v>
                </c:pt>
                <c:pt idx="137">
                  <c:v>-2.1771771771771653</c:v>
                </c:pt>
                <c:pt idx="138">
                  <c:v>-2.1711711711711592</c:v>
                </c:pt>
                <c:pt idx="139">
                  <c:v>-2.1651651651651531</c:v>
                </c:pt>
                <c:pt idx="140">
                  <c:v>-2.159159159159147</c:v>
                </c:pt>
                <c:pt idx="141">
                  <c:v>-2.1531531531531409</c:v>
                </c:pt>
                <c:pt idx="142">
                  <c:v>-2.1471471471471348</c:v>
                </c:pt>
                <c:pt idx="143">
                  <c:v>-2.1411411411411287</c:v>
                </c:pt>
                <c:pt idx="144">
                  <c:v>-2.1351351351351227</c:v>
                </c:pt>
                <c:pt idx="145">
                  <c:v>-2.1291291291291166</c:v>
                </c:pt>
                <c:pt idx="146">
                  <c:v>-2.1231231231231105</c:v>
                </c:pt>
                <c:pt idx="147">
                  <c:v>-2.1171171171171044</c:v>
                </c:pt>
                <c:pt idx="148">
                  <c:v>-2.1111111111110983</c:v>
                </c:pt>
                <c:pt idx="149">
                  <c:v>-2.1051051051050922</c:v>
                </c:pt>
                <c:pt idx="150">
                  <c:v>-2.0990990990990861</c:v>
                </c:pt>
                <c:pt idx="151">
                  <c:v>-2.09309309309308</c:v>
                </c:pt>
                <c:pt idx="152">
                  <c:v>-2.0870870870870739</c:v>
                </c:pt>
                <c:pt idx="153">
                  <c:v>-2.0810810810810678</c:v>
                </c:pt>
                <c:pt idx="154">
                  <c:v>-2.0750750750750617</c:v>
                </c:pt>
                <c:pt idx="155">
                  <c:v>-2.0690690690690556</c:v>
                </c:pt>
                <c:pt idx="156">
                  <c:v>-2.0630630630630495</c:v>
                </c:pt>
                <c:pt idx="157">
                  <c:v>-2.0570570570570434</c:v>
                </c:pt>
                <c:pt idx="158">
                  <c:v>-2.0510510510510374</c:v>
                </c:pt>
                <c:pt idx="159">
                  <c:v>-2.0450450450450313</c:v>
                </c:pt>
                <c:pt idx="160">
                  <c:v>-2.0390390390390252</c:v>
                </c:pt>
                <c:pt idx="161">
                  <c:v>-2.0330330330330191</c:v>
                </c:pt>
                <c:pt idx="162">
                  <c:v>-2.027027027027013</c:v>
                </c:pt>
                <c:pt idx="163">
                  <c:v>-2.0210210210210069</c:v>
                </c:pt>
                <c:pt idx="164">
                  <c:v>-2.0150150150150008</c:v>
                </c:pt>
                <c:pt idx="165">
                  <c:v>-2.0090090090089947</c:v>
                </c:pt>
                <c:pt idx="166">
                  <c:v>-2.0030030030029886</c:v>
                </c:pt>
                <c:pt idx="167">
                  <c:v>-1.9969969969969825</c:v>
                </c:pt>
                <c:pt idx="168">
                  <c:v>-1.9909909909909764</c:v>
                </c:pt>
                <c:pt idx="169">
                  <c:v>-1.9849849849849703</c:v>
                </c:pt>
                <c:pt idx="170">
                  <c:v>-1.9789789789789642</c:v>
                </c:pt>
                <c:pt idx="171">
                  <c:v>-1.9729729729729581</c:v>
                </c:pt>
                <c:pt idx="172">
                  <c:v>-1.9669669669669521</c:v>
                </c:pt>
                <c:pt idx="173">
                  <c:v>-1.960960960960946</c:v>
                </c:pt>
                <c:pt idx="174">
                  <c:v>-1.9549549549549399</c:v>
                </c:pt>
                <c:pt idx="175">
                  <c:v>-1.9489489489489338</c:v>
                </c:pt>
                <c:pt idx="176">
                  <c:v>-1.9429429429429277</c:v>
                </c:pt>
                <c:pt idx="177">
                  <c:v>-1.9369369369369216</c:v>
                </c:pt>
                <c:pt idx="178">
                  <c:v>-1.9309309309309155</c:v>
                </c:pt>
                <c:pt idx="179">
                  <c:v>-1.9249249249249094</c:v>
                </c:pt>
                <c:pt idx="180">
                  <c:v>-1.9189189189189033</c:v>
                </c:pt>
                <c:pt idx="181">
                  <c:v>-1.9129129129128972</c:v>
                </c:pt>
                <c:pt idx="182">
                  <c:v>-1.9069069069068911</c:v>
                </c:pt>
                <c:pt idx="183">
                  <c:v>-1.900900900900885</c:v>
                </c:pt>
                <c:pt idx="184">
                  <c:v>-1.8948948948948789</c:v>
                </c:pt>
                <c:pt idx="185">
                  <c:v>-1.8888888888888729</c:v>
                </c:pt>
                <c:pt idx="186">
                  <c:v>-1.8828828828828668</c:v>
                </c:pt>
                <c:pt idx="187">
                  <c:v>-1.8768768768768607</c:v>
                </c:pt>
                <c:pt idx="188">
                  <c:v>-1.8708708708708546</c:v>
                </c:pt>
                <c:pt idx="189">
                  <c:v>-1.8648648648648485</c:v>
                </c:pt>
                <c:pt idx="190">
                  <c:v>-1.8588588588588424</c:v>
                </c:pt>
                <c:pt idx="191">
                  <c:v>-1.8528528528528363</c:v>
                </c:pt>
                <c:pt idx="192">
                  <c:v>-1.8468468468468302</c:v>
                </c:pt>
                <c:pt idx="193">
                  <c:v>-1.8408408408408241</c:v>
                </c:pt>
                <c:pt idx="194">
                  <c:v>-1.834834834834818</c:v>
                </c:pt>
                <c:pt idx="195">
                  <c:v>-1.8288288288288119</c:v>
                </c:pt>
                <c:pt idx="196">
                  <c:v>-1.8228228228228058</c:v>
                </c:pt>
                <c:pt idx="197">
                  <c:v>-1.8168168168167997</c:v>
                </c:pt>
                <c:pt idx="198">
                  <c:v>-1.8108108108107936</c:v>
                </c:pt>
                <c:pt idx="199">
                  <c:v>-1.8048048048047876</c:v>
                </c:pt>
                <c:pt idx="200">
                  <c:v>-1.7987987987987815</c:v>
                </c:pt>
                <c:pt idx="201">
                  <c:v>-1.7927927927927754</c:v>
                </c:pt>
                <c:pt idx="202">
                  <c:v>-1.7867867867867693</c:v>
                </c:pt>
                <c:pt idx="203">
                  <c:v>-1.7807807807807632</c:v>
                </c:pt>
                <c:pt idx="204">
                  <c:v>-1.7747747747747571</c:v>
                </c:pt>
                <c:pt idx="205">
                  <c:v>-1.768768768768751</c:v>
                </c:pt>
                <c:pt idx="206">
                  <c:v>-1.7627627627627449</c:v>
                </c:pt>
                <c:pt idx="207">
                  <c:v>-1.7567567567567388</c:v>
                </c:pt>
                <c:pt idx="208">
                  <c:v>-1.7507507507507327</c:v>
                </c:pt>
                <c:pt idx="209">
                  <c:v>-1.7447447447447266</c:v>
                </c:pt>
                <c:pt idx="210">
                  <c:v>-1.7387387387387205</c:v>
                </c:pt>
                <c:pt idx="211">
                  <c:v>-1.7327327327327144</c:v>
                </c:pt>
                <c:pt idx="212">
                  <c:v>-1.7267267267267083</c:v>
                </c:pt>
                <c:pt idx="213">
                  <c:v>-1.7207207207207023</c:v>
                </c:pt>
                <c:pt idx="214">
                  <c:v>-1.7147147147146962</c:v>
                </c:pt>
                <c:pt idx="215">
                  <c:v>-1.7087087087086901</c:v>
                </c:pt>
                <c:pt idx="216">
                  <c:v>-1.702702702702684</c:v>
                </c:pt>
                <c:pt idx="217">
                  <c:v>-1.6966966966966779</c:v>
                </c:pt>
                <c:pt idx="218">
                  <c:v>-1.6906906906906718</c:v>
                </c:pt>
                <c:pt idx="219">
                  <c:v>-1.6846846846846657</c:v>
                </c:pt>
                <c:pt idx="220">
                  <c:v>-1.6786786786786596</c:v>
                </c:pt>
                <c:pt idx="221">
                  <c:v>-1.6726726726726535</c:v>
                </c:pt>
                <c:pt idx="222">
                  <c:v>-1.6666666666666474</c:v>
                </c:pt>
                <c:pt idx="223">
                  <c:v>-1.6606606606606413</c:v>
                </c:pt>
                <c:pt idx="224">
                  <c:v>-1.6546546546546352</c:v>
                </c:pt>
                <c:pt idx="225">
                  <c:v>-1.6486486486486291</c:v>
                </c:pt>
                <c:pt idx="226">
                  <c:v>-1.6426426426426231</c:v>
                </c:pt>
                <c:pt idx="227">
                  <c:v>-1.636636636636617</c:v>
                </c:pt>
                <c:pt idx="228">
                  <c:v>-1.6306306306306109</c:v>
                </c:pt>
                <c:pt idx="229">
                  <c:v>-1.6246246246246048</c:v>
                </c:pt>
                <c:pt idx="230">
                  <c:v>-1.6186186186185987</c:v>
                </c:pt>
                <c:pt idx="231">
                  <c:v>-1.6126126126125926</c:v>
                </c:pt>
                <c:pt idx="232">
                  <c:v>-1.6066066066065865</c:v>
                </c:pt>
                <c:pt idx="233">
                  <c:v>-1.6006006006005804</c:v>
                </c:pt>
                <c:pt idx="234">
                  <c:v>-1.5945945945945743</c:v>
                </c:pt>
                <c:pt idx="235">
                  <c:v>-1.5885885885885682</c:v>
                </c:pt>
                <c:pt idx="236">
                  <c:v>-1.5825825825825621</c:v>
                </c:pt>
                <c:pt idx="237">
                  <c:v>-1.576576576576556</c:v>
                </c:pt>
                <c:pt idx="238">
                  <c:v>-1.5705705705705499</c:v>
                </c:pt>
                <c:pt idx="239">
                  <c:v>-1.5645645645645438</c:v>
                </c:pt>
                <c:pt idx="240">
                  <c:v>-1.5585585585585378</c:v>
                </c:pt>
                <c:pt idx="241">
                  <c:v>-1.5525525525525317</c:v>
                </c:pt>
                <c:pt idx="242">
                  <c:v>-1.5465465465465256</c:v>
                </c:pt>
                <c:pt idx="243">
                  <c:v>-1.5405405405405195</c:v>
                </c:pt>
                <c:pt idx="244">
                  <c:v>-1.5345345345345134</c:v>
                </c:pt>
                <c:pt idx="245">
                  <c:v>-1.5285285285285073</c:v>
                </c:pt>
                <c:pt idx="246">
                  <c:v>-1.5225225225225012</c:v>
                </c:pt>
                <c:pt idx="247">
                  <c:v>-1.5165165165164951</c:v>
                </c:pt>
                <c:pt idx="248">
                  <c:v>-1.510510510510489</c:v>
                </c:pt>
                <c:pt idx="249">
                  <c:v>-1.5045045045044829</c:v>
                </c:pt>
                <c:pt idx="250">
                  <c:v>-1.4984984984984768</c:v>
                </c:pt>
                <c:pt idx="251">
                  <c:v>-1.4924924924924707</c:v>
                </c:pt>
                <c:pt idx="252">
                  <c:v>-1.4864864864864646</c:v>
                </c:pt>
                <c:pt idx="253">
                  <c:v>-1.4804804804804585</c:v>
                </c:pt>
                <c:pt idx="254">
                  <c:v>-1.4744744744744525</c:v>
                </c:pt>
                <c:pt idx="255">
                  <c:v>-1.4684684684684464</c:v>
                </c:pt>
                <c:pt idx="256">
                  <c:v>-1.4624624624624403</c:v>
                </c:pt>
                <c:pt idx="257">
                  <c:v>-1.4564564564564342</c:v>
                </c:pt>
                <c:pt idx="258">
                  <c:v>-1.4504504504504281</c:v>
                </c:pt>
                <c:pt idx="259">
                  <c:v>-1.444444444444422</c:v>
                </c:pt>
                <c:pt idx="260">
                  <c:v>-1.4384384384384159</c:v>
                </c:pt>
                <c:pt idx="261">
                  <c:v>-1.4324324324324098</c:v>
                </c:pt>
                <c:pt idx="262">
                  <c:v>-1.4264264264264037</c:v>
                </c:pt>
                <c:pt idx="263">
                  <c:v>-1.4204204204203976</c:v>
                </c:pt>
                <c:pt idx="264">
                  <c:v>-1.4144144144143915</c:v>
                </c:pt>
                <c:pt idx="265">
                  <c:v>-1.4084084084083854</c:v>
                </c:pt>
                <c:pt idx="266">
                  <c:v>-1.4024024024023793</c:v>
                </c:pt>
                <c:pt idx="267">
                  <c:v>-1.3963963963963733</c:v>
                </c:pt>
                <c:pt idx="268">
                  <c:v>-1.3903903903903672</c:v>
                </c:pt>
                <c:pt idx="269">
                  <c:v>-1.3843843843843611</c:v>
                </c:pt>
                <c:pt idx="270">
                  <c:v>-1.378378378378355</c:v>
                </c:pt>
                <c:pt idx="271">
                  <c:v>-1.3723723723723489</c:v>
                </c:pt>
                <c:pt idx="272">
                  <c:v>-1.3663663663663428</c:v>
                </c:pt>
                <c:pt idx="273">
                  <c:v>-1.3603603603603367</c:v>
                </c:pt>
                <c:pt idx="274">
                  <c:v>-1.3543543543543306</c:v>
                </c:pt>
                <c:pt idx="275">
                  <c:v>-1.3483483483483245</c:v>
                </c:pt>
                <c:pt idx="276">
                  <c:v>-1.3423423423423184</c:v>
                </c:pt>
                <c:pt idx="277">
                  <c:v>-1.3363363363363123</c:v>
                </c:pt>
                <c:pt idx="278">
                  <c:v>-1.3303303303303062</c:v>
                </c:pt>
                <c:pt idx="279">
                  <c:v>-1.3243243243243001</c:v>
                </c:pt>
                <c:pt idx="280">
                  <c:v>-1.318318318318294</c:v>
                </c:pt>
                <c:pt idx="281">
                  <c:v>-1.312312312312288</c:v>
                </c:pt>
                <c:pt idx="282">
                  <c:v>-1.3063063063062819</c:v>
                </c:pt>
                <c:pt idx="283">
                  <c:v>-1.3003003003002758</c:v>
                </c:pt>
                <c:pt idx="284">
                  <c:v>-1.2942942942942697</c:v>
                </c:pt>
                <c:pt idx="285">
                  <c:v>-1.2882882882882636</c:v>
                </c:pt>
                <c:pt idx="286">
                  <c:v>-1.2822822822822575</c:v>
                </c:pt>
                <c:pt idx="287">
                  <c:v>-1.2762762762762514</c:v>
                </c:pt>
                <c:pt idx="288">
                  <c:v>-1.2702702702702453</c:v>
                </c:pt>
                <c:pt idx="289">
                  <c:v>-1.2642642642642392</c:v>
                </c:pt>
                <c:pt idx="290">
                  <c:v>-1.2582582582582331</c:v>
                </c:pt>
                <c:pt idx="291">
                  <c:v>-1.252252252252227</c:v>
                </c:pt>
                <c:pt idx="292">
                  <c:v>-1.2462462462462209</c:v>
                </c:pt>
                <c:pt idx="293">
                  <c:v>-1.2402402402402148</c:v>
                </c:pt>
                <c:pt idx="294">
                  <c:v>-1.2342342342342087</c:v>
                </c:pt>
                <c:pt idx="295">
                  <c:v>-1.2282282282282027</c:v>
                </c:pt>
                <c:pt idx="296">
                  <c:v>-1.2222222222221966</c:v>
                </c:pt>
                <c:pt idx="297">
                  <c:v>-1.2162162162161905</c:v>
                </c:pt>
                <c:pt idx="298">
                  <c:v>-1.2102102102101844</c:v>
                </c:pt>
                <c:pt idx="299">
                  <c:v>-1.2042042042041783</c:v>
                </c:pt>
                <c:pt idx="300">
                  <c:v>-1.1981981981981722</c:v>
                </c:pt>
                <c:pt idx="301">
                  <c:v>-1.1921921921921661</c:v>
                </c:pt>
                <c:pt idx="302">
                  <c:v>-1.18618618618616</c:v>
                </c:pt>
                <c:pt idx="303">
                  <c:v>-1.1801801801801539</c:v>
                </c:pt>
                <c:pt idx="304">
                  <c:v>-1.1741741741741478</c:v>
                </c:pt>
                <c:pt idx="305">
                  <c:v>-1.1681681681681417</c:v>
                </c:pt>
                <c:pt idx="306">
                  <c:v>-1.1621621621621356</c:v>
                </c:pt>
                <c:pt idx="307">
                  <c:v>-1.1561561561561295</c:v>
                </c:pt>
                <c:pt idx="308">
                  <c:v>-1.1501501501501235</c:v>
                </c:pt>
                <c:pt idx="309">
                  <c:v>-1.1441441441441174</c:v>
                </c:pt>
                <c:pt idx="310">
                  <c:v>-1.1381381381381113</c:v>
                </c:pt>
                <c:pt idx="311">
                  <c:v>-1.1321321321321052</c:v>
                </c:pt>
                <c:pt idx="312">
                  <c:v>-1.1261261261260991</c:v>
                </c:pt>
                <c:pt idx="313">
                  <c:v>-1.120120120120093</c:v>
                </c:pt>
                <c:pt idx="314">
                  <c:v>-1.1141141141140869</c:v>
                </c:pt>
                <c:pt idx="315">
                  <c:v>-1.1081081081080808</c:v>
                </c:pt>
                <c:pt idx="316">
                  <c:v>-1.1021021021020747</c:v>
                </c:pt>
                <c:pt idx="317">
                  <c:v>-1.0960960960960686</c:v>
                </c:pt>
                <c:pt idx="318">
                  <c:v>-1.0900900900900625</c:v>
                </c:pt>
                <c:pt idx="319">
                  <c:v>-1.0840840840840564</c:v>
                </c:pt>
                <c:pt idx="320">
                  <c:v>-1.0780780780780503</c:v>
                </c:pt>
                <c:pt idx="321">
                  <c:v>-1.0720720720720442</c:v>
                </c:pt>
                <c:pt idx="322">
                  <c:v>-1.0660660660660382</c:v>
                </c:pt>
                <c:pt idx="323">
                  <c:v>-1.0600600600600321</c:v>
                </c:pt>
                <c:pt idx="324">
                  <c:v>-1.054054054054026</c:v>
                </c:pt>
                <c:pt idx="325">
                  <c:v>-1.0480480480480199</c:v>
                </c:pt>
                <c:pt idx="326">
                  <c:v>-1.0420420420420138</c:v>
                </c:pt>
                <c:pt idx="327">
                  <c:v>-1.0360360360360077</c:v>
                </c:pt>
                <c:pt idx="328">
                  <c:v>-1.0300300300300016</c:v>
                </c:pt>
                <c:pt idx="329">
                  <c:v>-1.0240240240239955</c:v>
                </c:pt>
                <c:pt idx="330">
                  <c:v>-1.0180180180179894</c:v>
                </c:pt>
                <c:pt idx="331">
                  <c:v>-1.0120120120119833</c:v>
                </c:pt>
                <c:pt idx="332">
                  <c:v>-1.0060060060059772</c:v>
                </c:pt>
                <c:pt idx="333">
                  <c:v>-0.99999999999997125</c:v>
                </c:pt>
                <c:pt idx="334">
                  <c:v>-0.99399399399396526</c:v>
                </c:pt>
                <c:pt idx="335">
                  <c:v>-0.98798798798795928</c:v>
                </c:pt>
                <c:pt idx="336">
                  <c:v>-0.9819819819819533</c:v>
                </c:pt>
                <c:pt idx="337">
                  <c:v>-0.97597597597594732</c:v>
                </c:pt>
                <c:pt idx="338">
                  <c:v>-0.96996996996994134</c:v>
                </c:pt>
                <c:pt idx="339">
                  <c:v>-0.96396396396393536</c:v>
                </c:pt>
                <c:pt idx="340">
                  <c:v>-0.95795795795792937</c:v>
                </c:pt>
                <c:pt idx="341">
                  <c:v>-0.95195195195192339</c:v>
                </c:pt>
                <c:pt idx="342">
                  <c:v>-0.94594594594591741</c:v>
                </c:pt>
                <c:pt idx="343">
                  <c:v>-0.93993993993991143</c:v>
                </c:pt>
                <c:pt idx="344">
                  <c:v>-0.93393393393390545</c:v>
                </c:pt>
                <c:pt idx="345">
                  <c:v>-0.92792792792789947</c:v>
                </c:pt>
                <c:pt idx="346">
                  <c:v>-0.92192192192189348</c:v>
                </c:pt>
                <c:pt idx="347">
                  <c:v>-0.9159159159158875</c:v>
                </c:pt>
                <c:pt idx="348">
                  <c:v>-0.90990990990988152</c:v>
                </c:pt>
                <c:pt idx="349">
                  <c:v>-0.90390390390387554</c:v>
                </c:pt>
                <c:pt idx="350">
                  <c:v>-0.89789789789786956</c:v>
                </c:pt>
                <c:pt idx="351">
                  <c:v>-0.89189189189186358</c:v>
                </c:pt>
                <c:pt idx="352">
                  <c:v>-0.88588588588585759</c:v>
                </c:pt>
                <c:pt idx="353">
                  <c:v>-0.87987987987985161</c:v>
                </c:pt>
                <c:pt idx="354">
                  <c:v>-0.87387387387384563</c:v>
                </c:pt>
                <c:pt idx="355">
                  <c:v>-0.86786786786783965</c:v>
                </c:pt>
                <c:pt idx="356">
                  <c:v>-0.86186186186183367</c:v>
                </c:pt>
                <c:pt idx="357">
                  <c:v>-0.85585585585582769</c:v>
                </c:pt>
                <c:pt idx="358">
                  <c:v>-0.8498498498498217</c:v>
                </c:pt>
                <c:pt idx="359">
                  <c:v>-0.84384384384381572</c:v>
                </c:pt>
                <c:pt idx="360">
                  <c:v>-0.83783783783780974</c:v>
                </c:pt>
                <c:pt idx="361">
                  <c:v>-0.83183183183180376</c:v>
                </c:pt>
                <c:pt idx="362">
                  <c:v>-0.82582582582579778</c:v>
                </c:pt>
                <c:pt idx="363">
                  <c:v>-0.8198198198197918</c:v>
                </c:pt>
                <c:pt idx="364">
                  <c:v>-0.81381381381378581</c:v>
                </c:pt>
                <c:pt idx="365">
                  <c:v>-0.80780780780777983</c:v>
                </c:pt>
                <c:pt idx="366">
                  <c:v>-0.80180180180177385</c:v>
                </c:pt>
                <c:pt idx="367">
                  <c:v>-0.79579579579576787</c:v>
                </c:pt>
                <c:pt idx="368">
                  <c:v>-0.78978978978976189</c:v>
                </c:pt>
                <c:pt idx="369">
                  <c:v>-0.78378378378375591</c:v>
                </c:pt>
                <c:pt idx="370">
                  <c:v>-0.77777777777774992</c:v>
                </c:pt>
                <c:pt idx="371">
                  <c:v>-0.77177177177174394</c:v>
                </c:pt>
                <c:pt idx="372">
                  <c:v>-0.76576576576573796</c:v>
                </c:pt>
                <c:pt idx="373">
                  <c:v>-0.75975975975973198</c:v>
                </c:pt>
                <c:pt idx="374">
                  <c:v>-0.753753753753726</c:v>
                </c:pt>
                <c:pt idx="375">
                  <c:v>-0.74774774774772002</c:v>
                </c:pt>
                <c:pt idx="376">
                  <c:v>-0.74174174174171403</c:v>
                </c:pt>
                <c:pt idx="377">
                  <c:v>-0.73573573573570805</c:v>
                </c:pt>
                <c:pt idx="378">
                  <c:v>-0.72972972972970207</c:v>
                </c:pt>
                <c:pt idx="379">
                  <c:v>-0.72372372372369609</c:v>
                </c:pt>
                <c:pt idx="380">
                  <c:v>-0.71771771771769011</c:v>
                </c:pt>
                <c:pt idx="381">
                  <c:v>-0.71171171171168413</c:v>
                </c:pt>
                <c:pt idx="382">
                  <c:v>-0.70570570570567814</c:v>
                </c:pt>
                <c:pt idx="383">
                  <c:v>-0.69969969969967216</c:v>
                </c:pt>
                <c:pt idx="384">
                  <c:v>-0.69369369369366618</c:v>
                </c:pt>
                <c:pt idx="385">
                  <c:v>-0.6876876876876602</c:v>
                </c:pt>
                <c:pt idx="386">
                  <c:v>-0.68168168168165422</c:v>
                </c:pt>
                <c:pt idx="387">
                  <c:v>-0.67567567567564824</c:v>
                </c:pt>
                <c:pt idx="388">
                  <c:v>-0.66966966966964225</c:v>
                </c:pt>
                <c:pt idx="389">
                  <c:v>-0.66366366366363627</c:v>
                </c:pt>
                <c:pt idx="390">
                  <c:v>-0.65765765765763029</c:v>
                </c:pt>
                <c:pt idx="391">
                  <c:v>-0.65165165165162431</c:v>
                </c:pt>
                <c:pt idx="392">
                  <c:v>-0.64564564564561833</c:v>
                </c:pt>
                <c:pt idx="393">
                  <c:v>-0.63963963963961235</c:v>
                </c:pt>
                <c:pt idx="394">
                  <c:v>-0.63363363363360636</c:v>
                </c:pt>
                <c:pt idx="395">
                  <c:v>-0.62762762762760038</c:v>
                </c:pt>
                <c:pt idx="396">
                  <c:v>-0.6216216216215944</c:v>
                </c:pt>
                <c:pt idx="397">
                  <c:v>-0.61561561561558842</c:v>
                </c:pt>
                <c:pt idx="398">
                  <c:v>-0.60960960960958244</c:v>
                </c:pt>
                <c:pt idx="399">
                  <c:v>-0.60360360360357646</c:v>
                </c:pt>
                <c:pt idx="400">
                  <c:v>-0.59759759759757047</c:v>
                </c:pt>
                <c:pt idx="401">
                  <c:v>-0.59159159159156449</c:v>
                </c:pt>
                <c:pt idx="402">
                  <c:v>-0.58558558558555851</c:v>
                </c:pt>
                <c:pt idx="403">
                  <c:v>-0.57957957957955253</c:v>
                </c:pt>
                <c:pt idx="404">
                  <c:v>-0.57357357357354655</c:v>
                </c:pt>
                <c:pt idx="405">
                  <c:v>-0.56756756756754057</c:v>
                </c:pt>
                <c:pt idx="406">
                  <c:v>-0.56156156156153458</c:v>
                </c:pt>
                <c:pt idx="407">
                  <c:v>-0.5555555555555286</c:v>
                </c:pt>
                <c:pt idx="408">
                  <c:v>-0.54954954954952262</c:v>
                </c:pt>
                <c:pt idx="409">
                  <c:v>-0.54354354354351664</c:v>
                </c:pt>
                <c:pt idx="410">
                  <c:v>-0.53753753753751066</c:v>
                </c:pt>
                <c:pt idx="411">
                  <c:v>-0.53153153153150468</c:v>
                </c:pt>
                <c:pt idx="412">
                  <c:v>-0.52552552552549869</c:v>
                </c:pt>
                <c:pt idx="413">
                  <c:v>-0.51951951951949271</c:v>
                </c:pt>
                <c:pt idx="414">
                  <c:v>-0.51351351351348673</c:v>
                </c:pt>
                <c:pt idx="415">
                  <c:v>-0.50750750750748075</c:v>
                </c:pt>
                <c:pt idx="416">
                  <c:v>-0.50150150150147477</c:v>
                </c:pt>
                <c:pt idx="417">
                  <c:v>-0.49549549549546879</c:v>
                </c:pt>
                <c:pt idx="418">
                  <c:v>-0.4894894894894628</c:v>
                </c:pt>
                <c:pt idx="419">
                  <c:v>-0.48348348348345682</c:v>
                </c:pt>
                <c:pt idx="420">
                  <c:v>-0.47747747747745084</c:v>
                </c:pt>
                <c:pt idx="421">
                  <c:v>-0.47147147147144486</c:v>
                </c:pt>
                <c:pt idx="422">
                  <c:v>-0.46546546546543888</c:v>
                </c:pt>
                <c:pt idx="423">
                  <c:v>-0.4594594594594329</c:v>
                </c:pt>
                <c:pt idx="424">
                  <c:v>-0.45345345345342691</c:v>
                </c:pt>
                <c:pt idx="425">
                  <c:v>-0.44744744744742093</c:v>
                </c:pt>
                <c:pt idx="426">
                  <c:v>-0.44144144144141495</c:v>
                </c:pt>
                <c:pt idx="427">
                  <c:v>-0.43543543543540897</c:v>
                </c:pt>
                <c:pt idx="428">
                  <c:v>-0.42942942942940299</c:v>
                </c:pt>
                <c:pt idx="429">
                  <c:v>-0.42342342342339701</c:v>
                </c:pt>
                <c:pt idx="430">
                  <c:v>-0.41741741741739102</c:v>
                </c:pt>
                <c:pt idx="431">
                  <c:v>-0.41141141141138504</c:v>
                </c:pt>
                <c:pt idx="432">
                  <c:v>-0.40540540540537906</c:v>
                </c:pt>
                <c:pt idx="433">
                  <c:v>-0.39939939939937308</c:v>
                </c:pt>
                <c:pt idx="434">
                  <c:v>-0.3933933933933671</c:v>
                </c:pt>
                <c:pt idx="435">
                  <c:v>-0.38738738738736112</c:v>
                </c:pt>
                <c:pt idx="436">
                  <c:v>-0.38138138138135513</c:v>
                </c:pt>
                <c:pt idx="437">
                  <c:v>-0.37537537537534915</c:v>
                </c:pt>
                <c:pt idx="438">
                  <c:v>-0.36936936936934317</c:v>
                </c:pt>
                <c:pt idx="439">
                  <c:v>-0.36336336336333719</c:v>
                </c:pt>
                <c:pt idx="440">
                  <c:v>-0.35735735735733121</c:v>
                </c:pt>
                <c:pt idx="441">
                  <c:v>-0.35135135135132523</c:v>
                </c:pt>
                <c:pt idx="442">
                  <c:v>-0.34534534534531924</c:v>
                </c:pt>
                <c:pt idx="443">
                  <c:v>-0.33933933933931326</c:v>
                </c:pt>
                <c:pt idx="444">
                  <c:v>-0.33333333333330728</c:v>
                </c:pt>
                <c:pt idx="445">
                  <c:v>-0.3273273273273013</c:v>
                </c:pt>
                <c:pt idx="446">
                  <c:v>-0.32132132132129532</c:v>
                </c:pt>
                <c:pt idx="447">
                  <c:v>-0.31531531531528934</c:v>
                </c:pt>
                <c:pt idx="448">
                  <c:v>-0.30930930930928335</c:v>
                </c:pt>
                <c:pt idx="449">
                  <c:v>-0.30330330330327737</c:v>
                </c:pt>
                <c:pt idx="450">
                  <c:v>-0.29729729729727139</c:v>
                </c:pt>
                <c:pt idx="451">
                  <c:v>-0.29129129129126541</c:v>
                </c:pt>
                <c:pt idx="452">
                  <c:v>-0.28528528528525943</c:v>
                </c:pt>
                <c:pt idx="453">
                  <c:v>-0.27927927927925345</c:v>
                </c:pt>
                <c:pt idx="454">
                  <c:v>-0.27327327327324746</c:v>
                </c:pt>
                <c:pt idx="455">
                  <c:v>-0.26726726726724148</c:v>
                </c:pt>
                <c:pt idx="456">
                  <c:v>-0.2612612612612355</c:v>
                </c:pt>
                <c:pt idx="457">
                  <c:v>-0.25525525525522952</c:v>
                </c:pt>
                <c:pt idx="458">
                  <c:v>-0.24924924924922351</c:v>
                </c:pt>
                <c:pt idx="459">
                  <c:v>-0.2432432432432175</c:v>
                </c:pt>
                <c:pt idx="460">
                  <c:v>-0.23723723723721149</c:v>
                </c:pt>
                <c:pt idx="461">
                  <c:v>-0.23123123123120548</c:v>
                </c:pt>
                <c:pt idx="462">
                  <c:v>-0.22522522522519947</c:v>
                </c:pt>
                <c:pt idx="463">
                  <c:v>-0.21921921921919346</c:v>
                </c:pt>
                <c:pt idx="464">
                  <c:v>-0.21321321321318745</c:v>
                </c:pt>
                <c:pt idx="465">
                  <c:v>-0.20720720720718144</c:v>
                </c:pt>
                <c:pt idx="466">
                  <c:v>-0.20120120120117543</c:v>
                </c:pt>
                <c:pt idx="467">
                  <c:v>-0.19519519519516942</c:v>
                </c:pt>
                <c:pt idx="468">
                  <c:v>-0.18918918918916341</c:v>
                </c:pt>
                <c:pt idx="469">
                  <c:v>-0.18318318318315741</c:v>
                </c:pt>
                <c:pt idx="470">
                  <c:v>-0.1771771771771514</c:v>
                </c:pt>
                <c:pt idx="471">
                  <c:v>-0.17117117117114539</c:v>
                </c:pt>
                <c:pt idx="472">
                  <c:v>-0.16516516516513938</c:v>
                </c:pt>
                <c:pt idx="473">
                  <c:v>-0.15915915915913337</c:v>
                </c:pt>
                <c:pt idx="474">
                  <c:v>-0.15315315315312736</c:v>
                </c:pt>
                <c:pt idx="475">
                  <c:v>-0.14714714714712135</c:v>
                </c:pt>
                <c:pt idx="476">
                  <c:v>-0.14114114114111534</c:v>
                </c:pt>
                <c:pt idx="477">
                  <c:v>-0.13513513513510933</c:v>
                </c:pt>
                <c:pt idx="478">
                  <c:v>-0.12912912912910332</c:v>
                </c:pt>
                <c:pt idx="479">
                  <c:v>-0.12312312312309731</c:v>
                </c:pt>
                <c:pt idx="480">
                  <c:v>-0.1171171171170913</c:v>
                </c:pt>
                <c:pt idx="481">
                  <c:v>-0.11111111111108529</c:v>
                </c:pt>
                <c:pt idx="482">
                  <c:v>-0.10510510510507928</c:v>
                </c:pt>
                <c:pt idx="483">
                  <c:v>-9.9099099099073273E-2</c:v>
                </c:pt>
                <c:pt idx="484">
                  <c:v>-9.3093093093067264E-2</c:v>
                </c:pt>
                <c:pt idx="485">
                  <c:v>-8.7087087087061255E-2</c:v>
                </c:pt>
                <c:pt idx="486">
                  <c:v>-8.1081081081055245E-2</c:v>
                </c:pt>
                <c:pt idx="487">
                  <c:v>-7.5075075075049236E-2</c:v>
                </c:pt>
                <c:pt idx="488">
                  <c:v>-6.9069069069043226E-2</c:v>
                </c:pt>
                <c:pt idx="489">
                  <c:v>-6.3063063063037217E-2</c:v>
                </c:pt>
                <c:pt idx="490">
                  <c:v>-5.7057057057031207E-2</c:v>
                </c:pt>
                <c:pt idx="491">
                  <c:v>-5.1051051051025198E-2</c:v>
                </c:pt>
                <c:pt idx="492">
                  <c:v>-4.5045045045019189E-2</c:v>
                </c:pt>
                <c:pt idx="493">
                  <c:v>-3.9039039039013179E-2</c:v>
                </c:pt>
                <c:pt idx="494">
                  <c:v>-3.303303303300717E-2</c:v>
                </c:pt>
                <c:pt idx="495">
                  <c:v>-2.7027027027001164E-2</c:v>
                </c:pt>
                <c:pt idx="496">
                  <c:v>-2.1021021020995158E-2</c:v>
                </c:pt>
                <c:pt idx="497">
                  <c:v>-1.5015015014989152E-2</c:v>
                </c:pt>
                <c:pt idx="498">
                  <c:v>-9.0090090089831459E-3</c:v>
                </c:pt>
                <c:pt idx="499">
                  <c:v>-3.00300300297714E-3</c:v>
                </c:pt>
                <c:pt idx="500">
                  <c:v>3.003003003028866E-3</c:v>
                </c:pt>
                <c:pt idx="501">
                  <c:v>9.0090090090348719E-3</c:v>
                </c:pt>
                <c:pt idx="502">
                  <c:v>1.5015015015040878E-2</c:v>
                </c:pt>
                <c:pt idx="503">
                  <c:v>2.1021021021046884E-2</c:v>
                </c:pt>
                <c:pt idx="504">
                  <c:v>2.702702702705289E-2</c:v>
                </c:pt>
                <c:pt idx="505">
                  <c:v>3.3033033033058892E-2</c:v>
                </c:pt>
                <c:pt idx="506">
                  <c:v>3.9039039039064902E-2</c:v>
                </c:pt>
                <c:pt idx="507">
                  <c:v>4.5045045045070911E-2</c:v>
                </c:pt>
                <c:pt idx="508">
                  <c:v>5.1051051051076921E-2</c:v>
                </c:pt>
                <c:pt idx="509">
                  <c:v>5.705705705708293E-2</c:v>
                </c:pt>
                <c:pt idx="510">
                  <c:v>6.3063063063088939E-2</c:v>
                </c:pt>
                <c:pt idx="511">
                  <c:v>6.9069069069094949E-2</c:v>
                </c:pt>
                <c:pt idx="512">
                  <c:v>7.5075075075100958E-2</c:v>
                </c:pt>
                <c:pt idx="513">
                  <c:v>8.1081081081106968E-2</c:v>
                </c:pt>
                <c:pt idx="514">
                  <c:v>8.7087087087112977E-2</c:v>
                </c:pt>
                <c:pt idx="515">
                  <c:v>9.3093093093118987E-2</c:v>
                </c:pt>
                <c:pt idx="516">
                  <c:v>9.9099099099124996E-2</c:v>
                </c:pt>
                <c:pt idx="517">
                  <c:v>0.10510510510513101</c:v>
                </c:pt>
                <c:pt idx="518">
                  <c:v>0.11111111111113701</c:v>
                </c:pt>
                <c:pt idx="519">
                  <c:v>0.11711711711714302</c:v>
                </c:pt>
                <c:pt idx="520">
                  <c:v>0.12312312312314903</c:v>
                </c:pt>
                <c:pt idx="521">
                  <c:v>0.12912912912915503</c:v>
                </c:pt>
                <c:pt idx="522">
                  <c:v>0.13513513513516104</c:v>
                </c:pt>
                <c:pt idx="523">
                  <c:v>0.14114114114116705</c:v>
                </c:pt>
                <c:pt idx="524">
                  <c:v>0.14714714714717306</c:v>
                </c:pt>
                <c:pt idx="525">
                  <c:v>0.15315315315317907</c:v>
                </c:pt>
                <c:pt idx="526">
                  <c:v>0.15915915915918508</c:v>
                </c:pt>
                <c:pt idx="527">
                  <c:v>0.16516516516519109</c:v>
                </c:pt>
                <c:pt idx="528">
                  <c:v>0.1711711711711971</c:v>
                </c:pt>
                <c:pt idx="529">
                  <c:v>0.1771771771772031</c:v>
                </c:pt>
                <c:pt idx="530">
                  <c:v>0.18318318318320911</c:v>
                </c:pt>
                <c:pt idx="531">
                  <c:v>0.18918918918921512</c:v>
                </c:pt>
                <c:pt idx="532">
                  <c:v>0.19519519519522113</c:v>
                </c:pt>
                <c:pt idx="533">
                  <c:v>0.20120120120122714</c:v>
                </c:pt>
                <c:pt idx="534">
                  <c:v>0.20720720720723315</c:v>
                </c:pt>
                <c:pt idx="535">
                  <c:v>0.21321321321323916</c:v>
                </c:pt>
                <c:pt idx="536">
                  <c:v>0.21921921921924517</c:v>
                </c:pt>
                <c:pt idx="537">
                  <c:v>0.22522522522525118</c:v>
                </c:pt>
                <c:pt idx="538">
                  <c:v>0.23123123123125719</c:v>
                </c:pt>
                <c:pt idx="539">
                  <c:v>0.2372372372372632</c:v>
                </c:pt>
                <c:pt idx="540">
                  <c:v>0.24324324324326921</c:v>
                </c:pt>
                <c:pt idx="541">
                  <c:v>0.24924924924927522</c:v>
                </c:pt>
                <c:pt idx="542">
                  <c:v>0.2552552552552812</c:v>
                </c:pt>
                <c:pt idx="543">
                  <c:v>0.26126126126128718</c:v>
                </c:pt>
                <c:pt idx="544">
                  <c:v>0.26726726726729316</c:v>
                </c:pt>
                <c:pt idx="545">
                  <c:v>0.27327327327329914</c:v>
                </c:pt>
                <c:pt idx="546">
                  <c:v>0.27927927927930513</c:v>
                </c:pt>
                <c:pt idx="547">
                  <c:v>0.28528528528531111</c:v>
                </c:pt>
                <c:pt idx="548">
                  <c:v>0.29129129129131709</c:v>
                </c:pt>
                <c:pt idx="549">
                  <c:v>0.29729729729732307</c:v>
                </c:pt>
                <c:pt idx="550">
                  <c:v>0.30330330330332905</c:v>
                </c:pt>
                <c:pt idx="551">
                  <c:v>0.30930930930933503</c:v>
                </c:pt>
                <c:pt idx="552">
                  <c:v>0.31531531531534102</c:v>
                </c:pt>
                <c:pt idx="553">
                  <c:v>0.321321321321347</c:v>
                </c:pt>
                <c:pt idx="554">
                  <c:v>0.32732732732735298</c:v>
                </c:pt>
                <c:pt idx="555">
                  <c:v>0.33333333333335896</c:v>
                </c:pt>
                <c:pt idx="556">
                  <c:v>0.33933933933936494</c:v>
                </c:pt>
                <c:pt idx="557">
                  <c:v>0.34534534534537092</c:v>
                </c:pt>
                <c:pt idx="558">
                  <c:v>0.35135135135137691</c:v>
                </c:pt>
                <c:pt idx="559">
                  <c:v>0.35735735735738289</c:v>
                </c:pt>
                <c:pt idx="560">
                  <c:v>0.36336336336338887</c:v>
                </c:pt>
                <c:pt idx="561">
                  <c:v>0.36936936936939485</c:v>
                </c:pt>
                <c:pt idx="562">
                  <c:v>0.37537537537540083</c:v>
                </c:pt>
                <c:pt idx="563">
                  <c:v>0.38138138138140681</c:v>
                </c:pt>
                <c:pt idx="564">
                  <c:v>0.3873873873874128</c:v>
                </c:pt>
                <c:pt idx="565">
                  <c:v>0.39339339339341878</c:v>
                </c:pt>
                <c:pt idx="566">
                  <c:v>0.39939939939942476</c:v>
                </c:pt>
                <c:pt idx="567">
                  <c:v>0.40540540540543074</c:v>
                </c:pt>
                <c:pt idx="568">
                  <c:v>0.41141141141143672</c:v>
                </c:pt>
                <c:pt idx="569">
                  <c:v>0.4174174174174427</c:v>
                </c:pt>
                <c:pt idx="570">
                  <c:v>0.42342342342344869</c:v>
                </c:pt>
                <c:pt idx="571">
                  <c:v>0.42942942942945467</c:v>
                </c:pt>
                <c:pt idx="572">
                  <c:v>0.43543543543546065</c:v>
                </c:pt>
                <c:pt idx="573">
                  <c:v>0.44144144144146663</c:v>
                </c:pt>
                <c:pt idx="574">
                  <c:v>0.44744744744747261</c:v>
                </c:pt>
                <c:pt idx="575">
                  <c:v>0.45345345345347859</c:v>
                </c:pt>
                <c:pt idx="576">
                  <c:v>0.45945945945948458</c:v>
                </c:pt>
                <c:pt idx="577">
                  <c:v>0.46546546546549056</c:v>
                </c:pt>
                <c:pt idx="578">
                  <c:v>0.47147147147149654</c:v>
                </c:pt>
                <c:pt idx="579">
                  <c:v>0.47747747747750252</c:v>
                </c:pt>
                <c:pt idx="580">
                  <c:v>0.4834834834835085</c:v>
                </c:pt>
                <c:pt idx="581">
                  <c:v>0.48948948948951448</c:v>
                </c:pt>
                <c:pt idx="582">
                  <c:v>0.49549549549552047</c:v>
                </c:pt>
                <c:pt idx="583">
                  <c:v>0.5015015015015265</c:v>
                </c:pt>
                <c:pt idx="584">
                  <c:v>0.50750750750753248</c:v>
                </c:pt>
                <c:pt idx="585">
                  <c:v>0.51351351351353847</c:v>
                </c:pt>
                <c:pt idx="586">
                  <c:v>0.51951951951954445</c:v>
                </c:pt>
                <c:pt idx="587">
                  <c:v>0.52552552552555043</c:v>
                </c:pt>
                <c:pt idx="588">
                  <c:v>0.53153153153155641</c:v>
                </c:pt>
                <c:pt idx="589">
                  <c:v>0.53753753753756239</c:v>
                </c:pt>
                <c:pt idx="590">
                  <c:v>0.54354354354356837</c:v>
                </c:pt>
                <c:pt idx="591">
                  <c:v>0.54954954954957436</c:v>
                </c:pt>
                <c:pt idx="592">
                  <c:v>0.55555555555558034</c:v>
                </c:pt>
                <c:pt idx="593">
                  <c:v>0.56156156156158632</c:v>
                </c:pt>
                <c:pt idx="594">
                  <c:v>0.5675675675675923</c:v>
                </c:pt>
                <c:pt idx="595">
                  <c:v>0.57357357357359828</c:v>
                </c:pt>
                <c:pt idx="596">
                  <c:v>0.57957957957960426</c:v>
                </c:pt>
                <c:pt idx="597">
                  <c:v>0.58558558558561025</c:v>
                </c:pt>
                <c:pt idx="598">
                  <c:v>0.59159159159161623</c:v>
                </c:pt>
                <c:pt idx="599">
                  <c:v>0.59759759759762221</c:v>
                </c:pt>
                <c:pt idx="600">
                  <c:v>0.60360360360362819</c:v>
                </c:pt>
                <c:pt idx="601">
                  <c:v>0.60960960960963417</c:v>
                </c:pt>
                <c:pt idx="602">
                  <c:v>0.61561561561564015</c:v>
                </c:pt>
                <c:pt idx="603">
                  <c:v>0.62162162162164614</c:v>
                </c:pt>
                <c:pt idx="604">
                  <c:v>0.62762762762765212</c:v>
                </c:pt>
                <c:pt idx="605">
                  <c:v>0.6336336336336581</c:v>
                </c:pt>
                <c:pt idx="606">
                  <c:v>0.63963963963966408</c:v>
                </c:pt>
                <c:pt idx="607">
                  <c:v>0.64564564564567006</c:v>
                </c:pt>
                <c:pt idx="608">
                  <c:v>0.65165165165167604</c:v>
                </c:pt>
                <c:pt idx="609">
                  <c:v>0.65765765765768203</c:v>
                </c:pt>
                <c:pt idx="610">
                  <c:v>0.66366366366368801</c:v>
                </c:pt>
                <c:pt idx="611">
                  <c:v>0.66966966966969399</c:v>
                </c:pt>
                <c:pt idx="612">
                  <c:v>0.67567567567569997</c:v>
                </c:pt>
                <c:pt idx="613">
                  <c:v>0.68168168168170595</c:v>
                </c:pt>
                <c:pt idx="614">
                  <c:v>0.68768768768771193</c:v>
                </c:pt>
                <c:pt idx="615">
                  <c:v>0.69369369369371792</c:v>
                </c:pt>
                <c:pt idx="616">
                  <c:v>0.6996996996997239</c:v>
                </c:pt>
                <c:pt idx="617">
                  <c:v>0.70570570570572988</c:v>
                </c:pt>
                <c:pt idx="618">
                  <c:v>0.71171171171173586</c:v>
                </c:pt>
                <c:pt idx="619">
                  <c:v>0.71771771771774184</c:v>
                </c:pt>
                <c:pt idx="620">
                  <c:v>0.72372372372374782</c:v>
                </c:pt>
                <c:pt idx="621">
                  <c:v>0.72972972972975381</c:v>
                </c:pt>
                <c:pt idx="622">
                  <c:v>0.73573573573575979</c:v>
                </c:pt>
                <c:pt idx="623">
                  <c:v>0.74174174174176577</c:v>
                </c:pt>
                <c:pt idx="624">
                  <c:v>0.74774774774777175</c:v>
                </c:pt>
                <c:pt idx="625">
                  <c:v>0.75375375375377773</c:v>
                </c:pt>
                <c:pt idx="626">
                  <c:v>0.75975975975978371</c:v>
                </c:pt>
                <c:pt idx="627">
                  <c:v>0.7657657657657897</c:v>
                </c:pt>
                <c:pt idx="628">
                  <c:v>0.77177177177179568</c:v>
                </c:pt>
                <c:pt idx="629">
                  <c:v>0.77777777777780166</c:v>
                </c:pt>
                <c:pt idx="630">
                  <c:v>0.78378378378380764</c:v>
                </c:pt>
                <c:pt idx="631">
                  <c:v>0.78978978978981362</c:v>
                </c:pt>
                <c:pt idx="632">
                  <c:v>0.7957957957958196</c:v>
                </c:pt>
                <c:pt idx="633">
                  <c:v>0.80180180180182559</c:v>
                </c:pt>
                <c:pt idx="634">
                  <c:v>0.80780780780783157</c:v>
                </c:pt>
                <c:pt idx="635">
                  <c:v>0.81381381381383755</c:v>
                </c:pt>
                <c:pt idx="636">
                  <c:v>0.81981981981984353</c:v>
                </c:pt>
                <c:pt idx="637">
                  <c:v>0.82582582582584951</c:v>
                </c:pt>
                <c:pt idx="638">
                  <c:v>0.83183183183185549</c:v>
                </c:pt>
                <c:pt idx="639">
                  <c:v>0.83783783783786148</c:v>
                </c:pt>
                <c:pt idx="640">
                  <c:v>0.84384384384386746</c:v>
                </c:pt>
                <c:pt idx="641">
                  <c:v>0.84984984984987344</c:v>
                </c:pt>
                <c:pt idx="642">
                  <c:v>0.85585585585587942</c:v>
                </c:pt>
                <c:pt idx="643">
                  <c:v>0.8618618618618854</c:v>
                </c:pt>
                <c:pt idx="644">
                  <c:v>0.86786786786789138</c:v>
                </c:pt>
                <c:pt idx="645">
                  <c:v>0.87387387387389737</c:v>
                </c:pt>
                <c:pt idx="646">
                  <c:v>0.87987987987990335</c:v>
                </c:pt>
                <c:pt idx="647">
                  <c:v>0.88588588588590933</c:v>
                </c:pt>
                <c:pt idx="648">
                  <c:v>0.89189189189191531</c:v>
                </c:pt>
                <c:pt idx="649">
                  <c:v>0.89789789789792129</c:v>
                </c:pt>
                <c:pt idx="650">
                  <c:v>0.90390390390392727</c:v>
                </c:pt>
                <c:pt idx="651">
                  <c:v>0.90990990990993326</c:v>
                </c:pt>
                <c:pt idx="652">
                  <c:v>0.91591591591593924</c:v>
                </c:pt>
                <c:pt idx="653">
                  <c:v>0.92192192192194522</c:v>
                </c:pt>
                <c:pt idx="654">
                  <c:v>0.9279279279279512</c:v>
                </c:pt>
                <c:pt idx="655">
                  <c:v>0.93393393393395718</c:v>
                </c:pt>
                <c:pt idx="656">
                  <c:v>0.93993993993996316</c:v>
                </c:pt>
                <c:pt idx="657">
                  <c:v>0.94594594594596915</c:v>
                </c:pt>
                <c:pt idx="658">
                  <c:v>0.95195195195197513</c:v>
                </c:pt>
                <c:pt idx="659">
                  <c:v>0.95795795795798111</c:v>
                </c:pt>
                <c:pt idx="660">
                  <c:v>0.96396396396398709</c:v>
                </c:pt>
                <c:pt idx="661">
                  <c:v>0.96996996996999307</c:v>
                </c:pt>
                <c:pt idx="662">
                  <c:v>0.97597597597599905</c:v>
                </c:pt>
                <c:pt idx="663">
                  <c:v>0.98198198198200504</c:v>
                </c:pt>
                <c:pt idx="664">
                  <c:v>0.98798798798801102</c:v>
                </c:pt>
                <c:pt idx="665">
                  <c:v>0.993993993994017</c:v>
                </c:pt>
                <c:pt idx="666">
                  <c:v>1.0000000000000231</c:v>
                </c:pt>
                <c:pt idx="667">
                  <c:v>1.0060060060060292</c:v>
                </c:pt>
                <c:pt idx="668">
                  <c:v>1.0120120120120353</c:v>
                </c:pt>
                <c:pt idx="669">
                  <c:v>1.0180180180180414</c:v>
                </c:pt>
                <c:pt idx="670">
                  <c:v>1.0240240240240475</c:v>
                </c:pt>
                <c:pt idx="671">
                  <c:v>1.0300300300300536</c:v>
                </c:pt>
                <c:pt idx="672">
                  <c:v>1.0360360360360596</c:v>
                </c:pt>
                <c:pt idx="673">
                  <c:v>1.0420420420420657</c:v>
                </c:pt>
                <c:pt idx="674">
                  <c:v>1.0480480480480718</c:v>
                </c:pt>
                <c:pt idx="675">
                  <c:v>1.0540540540540779</c:v>
                </c:pt>
                <c:pt idx="676">
                  <c:v>1.060060060060084</c:v>
                </c:pt>
                <c:pt idx="677">
                  <c:v>1.0660660660660901</c:v>
                </c:pt>
                <c:pt idx="678">
                  <c:v>1.0720720720720962</c:v>
                </c:pt>
                <c:pt idx="679">
                  <c:v>1.0780780780781023</c:v>
                </c:pt>
                <c:pt idx="680">
                  <c:v>1.0840840840841084</c:v>
                </c:pt>
                <c:pt idx="681">
                  <c:v>1.0900900900901145</c:v>
                </c:pt>
                <c:pt idx="682">
                  <c:v>1.0960960960961206</c:v>
                </c:pt>
                <c:pt idx="683">
                  <c:v>1.1021021021021267</c:v>
                </c:pt>
                <c:pt idx="684">
                  <c:v>1.1081081081081328</c:v>
                </c:pt>
                <c:pt idx="685">
                  <c:v>1.1141141141141389</c:v>
                </c:pt>
                <c:pt idx="686">
                  <c:v>1.1201201201201449</c:v>
                </c:pt>
                <c:pt idx="687">
                  <c:v>1.126126126126151</c:v>
                </c:pt>
                <c:pt idx="688">
                  <c:v>1.1321321321321571</c:v>
                </c:pt>
                <c:pt idx="689">
                  <c:v>1.1381381381381632</c:v>
                </c:pt>
                <c:pt idx="690">
                  <c:v>1.1441441441441693</c:v>
                </c:pt>
                <c:pt idx="691">
                  <c:v>1.1501501501501754</c:v>
                </c:pt>
                <c:pt idx="692">
                  <c:v>1.1561561561561815</c:v>
                </c:pt>
                <c:pt idx="693">
                  <c:v>1.1621621621621876</c:v>
                </c:pt>
                <c:pt idx="694">
                  <c:v>1.1681681681681937</c:v>
                </c:pt>
                <c:pt idx="695">
                  <c:v>1.1741741741741998</c:v>
                </c:pt>
                <c:pt idx="696">
                  <c:v>1.1801801801802059</c:v>
                </c:pt>
                <c:pt idx="697">
                  <c:v>1.186186186186212</c:v>
                </c:pt>
                <c:pt idx="698">
                  <c:v>1.1921921921922181</c:v>
                </c:pt>
                <c:pt idx="699">
                  <c:v>1.1981981981982242</c:v>
                </c:pt>
                <c:pt idx="700">
                  <c:v>1.2042042042042302</c:v>
                </c:pt>
                <c:pt idx="701">
                  <c:v>1.2102102102102363</c:v>
                </c:pt>
                <c:pt idx="702">
                  <c:v>1.2162162162162424</c:v>
                </c:pt>
                <c:pt idx="703">
                  <c:v>1.2222222222222485</c:v>
                </c:pt>
                <c:pt idx="704">
                  <c:v>1.2282282282282546</c:v>
                </c:pt>
                <c:pt idx="705">
                  <c:v>1.2342342342342607</c:v>
                </c:pt>
                <c:pt idx="706">
                  <c:v>1.2402402402402668</c:v>
                </c:pt>
                <c:pt idx="707">
                  <c:v>1.2462462462462729</c:v>
                </c:pt>
                <c:pt idx="708">
                  <c:v>1.252252252252279</c:v>
                </c:pt>
                <c:pt idx="709">
                  <c:v>1.2582582582582851</c:v>
                </c:pt>
                <c:pt idx="710">
                  <c:v>1.2642642642642912</c:v>
                </c:pt>
                <c:pt idx="711">
                  <c:v>1.2702702702702973</c:v>
                </c:pt>
                <c:pt idx="712">
                  <c:v>1.2762762762763034</c:v>
                </c:pt>
                <c:pt idx="713">
                  <c:v>1.2822822822823094</c:v>
                </c:pt>
                <c:pt idx="714">
                  <c:v>1.2882882882883155</c:v>
                </c:pt>
                <c:pt idx="715">
                  <c:v>1.2942942942943216</c:v>
                </c:pt>
                <c:pt idx="716">
                  <c:v>1.3003003003003277</c:v>
                </c:pt>
                <c:pt idx="717">
                  <c:v>1.3063063063063338</c:v>
                </c:pt>
                <c:pt idx="718">
                  <c:v>1.3123123123123399</c:v>
                </c:pt>
                <c:pt idx="719">
                  <c:v>1.318318318318346</c:v>
                </c:pt>
                <c:pt idx="720">
                  <c:v>1.3243243243243521</c:v>
                </c:pt>
                <c:pt idx="721">
                  <c:v>1.3303303303303582</c:v>
                </c:pt>
                <c:pt idx="722">
                  <c:v>1.3363363363363643</c:v>
                </c:pt>
                <c:pt idx="723">
                  <c:v>1.3423423423423704</c:v>
                </c:pt>
                <c:pt idx="724">
                  <c:v>1.3483483483483765</c:v>
                </c:pt>
                <c:pt idx="725">
                  <c:v>1.3543543543543826</c:v>
                </c:pt>
                <c:pt idx="726">
                  <c:v>1.3603603603603887</c:v>
                </c:pt>
                <c:pt idx="727">
                  <c:v>1.3663663663663947</c:v>
                </c:pt>
                <c:pt idx="728">
                  <c:v>1.3723723723724008</c:v>
                </c:pt>
                <c:pt idx="729">
                  <c:v>1.3783783783784069</c:v>
                </c:pt>
                <c:pt idx="730">
                  <c:v>1.384384384384413</c:v>
                </c:pt>
                <c:pt idx="731">
                  <c:v>1.3903903903904191</c:v>
                </c:pt>
                <c:pt idx="732">
                  <c:v>1.3963963963964252</c:v>
                </c:pt>
                <c:pt idx="733">
                  <c:v>1.4024024024024313</c:v>
                </c:pt>
                <c:pt idx="734">
                  <c:v>1.4084084084084374</c:v>
                </c:pt>
                <c:pt idx="735">
                  <c:v>1.4144144144144435</c:v>
                </c:pt>
                <c:pt idx="736">
                  <c:v>1.4204204204204496</c:v>
                </c:pt>
                <c:pt idx="737">
                  <c:v>1.4264264264264557</c:v>
                </c:pt>
                <c:pt idx="738">
                  <c:v>1.4324324324324618</c:v>
                </c:pt>
                <c:pt idx="739">
                  <c:v>1.4384384384384679</c:v>
                </c:pt>
                <c:pt idx="740">
                  <c:v>1.444444444444474</c:v>
                </c:pt>
                <c:pt idx="741">
                  <c:v>1.45045045045048</c:v>
                </c:pt>
                <c:pt idx="742">
                  <c:v>1.4564564564564861</c:v>
                </c:pt>
                <c:pt idx="743">
                  <c:v>1.4624624624624922</c:v>
                </c:pt>
                <c:pt idx="744">
                  <c:v>1.4684684684684983</c:v>
                </c:pt>
                <c:pt idx="745">
                  <c:v>1.4744744744745044</c:v>
                </c:pt>
                <c:pt idx="746">
                  <c:v>1.4804804804805105</c:v>
                </c:pt>
                <c:pt idx="747">
                  <c:v>1.4864864864865166</c:v>
                </c:pt>
                <c:pt idx="748">
                  <c:v>1.4924924924925227</c:v>
                </c:pt>
                <c:pt idx="749">
                  <c:v>1.4984984984985288</c:v>
                </c:pt>
                <c:pt idx="750">
                  <c:v>1.5045045045045349</c:v>
                </c:pt>
                <c:pt idx="751">
                  <c:v>1.510510510510541</c:v>
                </c:pt>
                <c:pt idx="752">
                  <c:v>1.5165165165165471</c:v>
                </c:pt>
                <c:pt idx="753">
                  <c:v>1.5225225225225532</c:v>
                </c:pt>
                <c:pt idx="754">
                  <c:v>1.5285285285285592</c:v>
                </c:pt>
                <c:pt idx="755">
                  <c:v>1.5345345345345653</c:v>
                </c:pt>
                <c:pt idx="756">
                  <c:v>1.5405405405405714</c:v>
                </c:pt>
                <c:pt idx="757">
                  <c:v>1.5465465465465775</c:v>
                </c:pt>
                <c:pt idx="758">
                  <c:v>1.5525525525525836</c:v>
                </c:pt>
                <c:pt idx="759">
                  <c:v>1.5585585585585897</c:v>
                </c:pt>
                <c:pt idx="760">
                  <c:v>1.5645645645645958</c:v>
                </c:pt>
                <c:pt idx="761">
                  <c:v>1.5705705705706019</c:v>
                </c:pt>
                <c:pt idx="762">
                  <c:v>1.576576576576608</c:v>
                </c:pt>
                <c:pt idx="763">
                  <c:v>1.5825825825826141</c:v>
                </c:pt>
                <c:pt idx="764">
                  <c:v>1.5885885885886202</c:v>
                </c:pt>
                <c:pt idx="765">
                  <c:v>1.5945945945946263</c:v>
                </c:pt>
                <c:pt idx="766">
                  <c:v>1.6006006006006324</c:v>
                </c:pt>
                <c:pt idx="767">
                  <c:v>1.6066066066066385</c:v>
                </c:pt>
                <c:pt idx="768">
                  <c:v>1.6126126126126445</c:v>
                </c:pt>
                <c:pt idx="769">
                  <c:v>1.6186186186186506</c:v>
                </c:pt>
                <c:pt idx="770">
                  <c:v>1.6246246246246567</c:v>
                </c:pt>
                <c:pt idx="771">
                  <c:v>1.6306306306306628</c:v>
                </c:pt>
                <c:pt idx="772">
                  <c:v>1.6366366366366689</c:v>
                </c:pt>
                <c:pt idx="773">
                  <c:v>1.642642642642675</c:v>
                </c:pt>
                <c:pt idx="774">
                  <c:v>1.6486486486486811</c:v>
                </c:pt>
                <c:pt idx="775">
                  <c:v>1.6546546546546872</c:v>
                </c:pt>
                <c:pt idx="776">
                  <c:v>1.6606606606606933</c:v>
                </c:pt>
                <c:pt idx="777">
                  <c:v>1.6666666666666994</c:v>
                </c:pt>
                <c:pt idx="778">
                  <c:v>1.6726726726727055</c:v>
                </c:pt>
                <c:pt idx="779">
                  <c:v>1.6786786786787116</c:v>
                </c:pt>
                <c:pt idx="780">
                  <c:v>1.6846846846847177</c:v>
                </c:pt>
                <c:pt idx="781">
                  <c:v>1.6906906906907238</c:v>
                </c:pt>
                <c:pt idx="782">
                  <c:v>1.6966966966967298</c:v>
                </c:pt>
                <c:pt idx="783">
                  <c:v>1.7027027027027359</c:v>
                </c:pt>
                <c:pt idx="784">
                  <c:v>1.708708708708742</c:v>
                </c:pt>
                <c:pt idx="785">
                  <c:v>1.7147147147147481</c:v>
                </c:pt>
                <c:pt idx="786">
                  <c:v>1.7207207207207542</c:v>
                </c:pt>
                <c:pt idx="787">
                  <c:v>1.7267267267267603</c:v>
                </c:pt>
                <c:pt idx="788">
                  <c:v>1.7327327327327664</c:v>
                </c:pt>
                <c:pt idx="789">
                  <c:v>1.7387387387387725</c:v>
                </c:pt>
                <c:pt idx="790">
                  <c:v>1.7447447447447786</c:v>
                </c:pt>
                <c:pt idx="791">
                  <c:v>1.7507507507507847</c:v>
                </c:pt>
                <c:pt idx="792">
                  <c:v>1.7567567567567908</c:v>
                </c:pt>
                <c:pt idx="793">
                  <c:v>1.7627627627627969</c:v>
                </c:pt>
                <c:pt idx="794">
                  <c:v>1.768768768768803</c:v>
                </c:pt>
                <c:pt idx="795">
                  <c:v>1.774774774774809</c:v>
                </c:pt>
                <c:pt idx="796">
                  <c:v>1.7807807807808151</c:v>
                </c:pt>
                <c:pt idx="797">
                  <c:v>1.7867867867868212</c:v>
                </c:pt>
                <c:pt idx="798">
                  <c:v>1.7927927927928273</c:v>
                </c:pt>
                <c:pt idx="799">
                  <c:v>1.7987987987988334</c:v>
                </c:pt>
                <c:pt idx="800">
                  <c:v>1.8048048048048395</c:v>
                </c:pt>
                <c:pt idx="801">
                  <c:v>1.8108108108108456</c:v>
                </c:pt>
                <c:pt idx="802">
                  <c:v>1.8168168168168517</c:v>
                </c:pt>
                <c:pt idx="803">
                  <c:v>1.8228228228228578</c:v>
                </c:pt>
                <c:pt idx="804">
                  <c:v>1.8288288288288639</c:v>
                </c:pt>
                <c:pt idx="805">
                  <c:v>1.83483483483487</c:v>
                </c:pt>
                <c:pt idx="806">
                  <c:v>1.8408408408408761</c:v>
                </c:pt>
                <c:pt idx="807">
                  <c:v>1.8468468468468822</c:v>
                </c:pt>
                <c:pt idx="808">
                  <c:v>1.8528528528528883</c:v>
                </c:pt>
                <c:pt idx="809">
                  <c:v>1.8588588588588943</c:v>
                </c:pt>
                <c:pt idx="810">
                  <c:v>1.8648648648649004</c:v>
                </c:pt>
                <c:pt idx="811">
                  <c:v>1.8708708708709065</c:v>
                </c:pt>
                <c:pt idx="812">
                  <c:v>1.8768768768769126</c:v>
                </c:pt>
                <c:pt idx="813">
                  <c:v>1.8828828828829187</c:v>
                </c:pt>
                <c:pt idx="814">
                  <c:v>1.8888888888889248</c:v>
                </c:pt>
                <c:pt idx="815">
                  <c:v>1.8948948948949309</c:v>
                </c:pt>
                <c:pt idx="816">
                  <c:v>1.900900900900937</c:v>
                </c:pt>
                <c:pt idx="817">
                  <c:v>1.9069069069069431</c:v>
                </c:pt>
                <c:pt idx="818">
                  <c:v>1.9129129129129492</c:v>
                </c:pt>
                <c:pt idx="819">
                  <c:v>1.9189189189189553</c:v>
                </c:pt>
                <c:pt idx="820">
                  <c:v>1.9249249249249614</c:v>
                </c:pt>
                <c:pt idx="821">
                  <c:v>1.9309309309309675</c:v>
                </c:pt>
                <c:pt idx="822">
                  <c:v>1.9369369369369736</c:v>
                </c:pt>
                <c:pt idx="823">
                  <c:v>1.9429429429429796</c:v>
                </c:pt>
                <c:pt idx="824">
                  <c:v>1.9489489489489857</c:v>
                </c:pt>
                <c:pt idx="825">
                  <c:v>1.9549549549549918</c:v>
                </c:pt>
                <c:pt idx="826">
                  <c:v>1.9609609609609979</c:v>
                </c:pt>
                <c:pt idx="827">
                  <c:v>1.966966966967004</c:v>
                </c:pt>
                <c:pt idx="828">
                  <c:v>1.9729729729730101</c:v>
                </c:pt>
                <c:pt idx="829">
                  <c:v>1.9789789789790162</c:v>
                </c:pt>
                <c:pt idx="830">
                  <c:v>1.9849849849850223</c:v>
                </c:pt>
                <c:pt idx="831">
                  <c:v>1.9909909909910284</c:v>
                </c:pt>
                <c:pt idx="832">
                  <c:v>1.9969969969970345</c:v>
                </c:pt>
                <c:pt idx="833">
                  <c:v>2.0030030030030406</c:v>
                </c:pt>
                <c:pt idx="834">
                  <c:v>2.0090090090090467</c:v>
                </c:pt>
                <c:pt idx="835">
                  <c:v>2.0150150150150528</c:v>
                </c:pt>
                <c:pt idx="836">
                  <c:v>2.0210210210210588</c:v>
                </c:pt>
                <c:pt idx="837">
                  <c:v>2.0270270270270649</c:v>
                </c:pt>
                <c:pt idx="838">
                  <c:v>2.033033033033071</c:v>
                </c:pt>
                <c:pt idx="839">
                  <c:v>2.0390390390390771</c:v>
                </c:pt>
                <c:pt idx="840">
                  <c:v>2.0450450450450832</c:v>
                </c:pt>
                <c:pt idx="841">
                  <c:v>2.0510510510510893</c:v>
                </c:pt>
                <c:pt idx="842">
                  <c:v>2.0570570570570954</c:v>
                </c:pt>
                <c:pt idx="843">
                  <c:v>2.0630630630631015</c:v>
                </c:pt>
                <c:pt idx="844">
                  <c:v>2.0690690690691076</c:v>
                </c:pt>
                <c:pt idx="845">
                  <c:v>2.0750750750751137</c:v>
                </c:pt>
                <c:pt idx="846">
                  <c:v>2.0810810810811198</c:v>
                </c:pt>
                <c:pt idx="847">
                  <c:v>2.0870870870871259</c:v>
                </c:pt>
                <c:pt idx="848">
                  <c:v>2.093093093093132</c:v>
                </c:pt>
                <c:pt idx="849">
                  <c:v>2.0990990990991381</c:v>
                </c:pt>
                <c:pt idx="850">
                  <c:v>2.1051051051051441</c:v>
                </c:pt>
                <c:pt idx="851">
                  <c:v>2.1111111111111502</c:v>
                </c:pt>
                <c:pt idx="852">
                  <c:v>2.1171171171171563</c:v>
                </c:pt>
                <c:pt idx="853">
                  <c:v>2.1231231231231624</c:v>
                </c:pt>
                <c:pt idx="854">
                  <c:v>2.1291291291291685</c:v>
                </c:pt>
                <c:pt idx="855">
                  <c:v>2.1351351351351746</c:v>
                </c:pt>
                <c:pt idx="856">
                  <c:v>2.1411411411411807</c:v>
                </c:pt>
                <c:pt idx="857">
                  <c:v>2.1471471471471868</c:v>
                </c:pt>
                <c:pt idx="858">
                  <c:v>2.1531531531531929</c:v>
                </c:pt>
                <c:pt idx="859">
                  <c:v>2.159159159159199</c:v>
                </c:pt>
                <c:pt idx="860">
                  <c:v>2.1651651651652051</c:v>
                </c:pt>
                <c:pt idx="861">
                  <c:v>2.1711711711712112</c:v>
                </c:pt>
                <c:pt idx="862">
                  <c:v>2.1771771771772173</c:v>
                </c:pt>
                <c:pt idx="863">
                  <c:v>2.1831831831832234</c:v>
                </c:pt>
                <c:pt idx="864">
                  <c:v>2.1891891891892294</c:v>
                </c:pt>
                <c:pt idx="865">
                  <c:v>2.1951951951952355</c:v>
                </c:pt>
                <c:pt idx="866">
                  <c:v>2.2012012012012416</c:v>
                </c:pt>
                <c:pt idx="867">
                  <c:v>2.2072072072072477</c:v>
                </c:pt>
                <c:pt idx="868">
                  <c:v>2.2132132132132538</c:v>
                </c:pt>
                <c:pt idx="869">
                  <c:v>2.2192192192192599</c:v>
                </c:pt>
                <c:pt idx="870">
                  <c:v>2.225225225225266</c:v>
                </c:pt>
                <c:pt idx="871">
                  <c:v>2.2312312312312721</c:v>
                </c:pt>
                <c:pt idx="872">
                  <c:v>2.2372372372372782</c:v>
                </c:pt>
                <c:pt idx="873">
                  <c:v>2.2432432432432843</c:v>
                </c:pt>
                <c:pt idx="874">
                  <c:v>2.2492492492492904</c:v>
                </c:pt>
                <c:pt idx="875">
                  <c:v>2.2552552552552965</c:v>
                </c:pt>
                <c:pt idx="876">
                  <c:v>2.2612612612613026</c:v>
                </c:pt>
                <c:pt idx="877">
                  <c:v>2.2672672672673087</c:v>
                </c:pt>
                <c:pt idx="878">
                  <c:v>2.2732732732733147</c:v>
                </c:pt>
                <c:pt idx="879">
                  <c:v>2.2792792792793208</c:v>
                </c:pt>
                <c:pt idx="880">
                  <c:v>2.2852852852853269</c:v>
                </c:pt>
                <c:pt idx="881">
                  <c:v>2.291291291291333</c:v>
                </c:pt>
                <c:pt idx="882">
                  <c:v>2.2972972972973391</c:v>
                </c:pt>
                <c:pt idx="883">
                  <c:v>2.3033033033033452</c:v>
                </c:pt>
                <c:pt idx="884">
                  <c:v>2.3093093093093513</c:v>
                </c:pt>
                <c:pt idx="885">
                  <c:v>2.3153153153153574</c:v>
                </c:pt>
                <c:pt idx="886">
                  <c:v>2.3213213213213635</c:v>
                </c:pt>
                <c:pt idx="887">
                  <c:v>2.3273273273273696</c:v>
                </c:pt>
                <c:pt idx="888">
                  <c:v>2.3333333333333757</c:v>
                </c:pt>
                <c:pt idx="889">
                  <c:v>2.3393393393393818</c:v>
                </c:pt>
                <c:pt idx="890">
                  <c:v>2.3453453453453879</c:v>
                </c:pt>
                <c:pt idx="891">
                  <c:v>2.3513513513513939</c:v>
                </c:pt>
                <c:pt idx="892">
                  <c:v>2.3573573573574</c:v>
                </c:pt>
                <c:pt idx="893">
                  <c:v>2.3633633633634061</c:v>
                </c:pt>
                <c:pt idx="894">
                  <c:v>2.3693693693694122</c:v>
                </c:pt>
                <c:pt idx="895">
                  <c:v>2.3753753753754183</c:v>
                </c:pt>
                <c:pt idx="896">
                  <c:v>2.3813813813814244</c:v>
                </c:pt>
                <c:pt idx="897">
                  <c:v>2.3873873873874305</c:v>
                </c:pt>
                <c:pt idx="898">
                  <c:v>2.3933933933934366</c:v>
                </c:pt>
                <c:pt idx="899">
                  <c:v>2.3993993993994427</c:v>
                </c:pt>
                <c:pt idx="900">
                  <c:v>2.4054054054054488</c:v>
                </c:pt>
                <c:pt idx="901">
                  <c:v>2.4114114114114549</c:v>
                </c:pt>
                <c:pt idx="902">
                  <c:v>2.417417417417461</c:v>
                </c:pt>
                <c:pt idx="903">
                  <c:v>2.4234234234234671</c:v>
                </c:pt>
                <c:pt idx="904">
                  <c:v>2.4294294294294732</c:v>
                </c:pt>
                <c:pt idx="905">
                  <c:v>2.4354354354354792</c:v>
                </c:pt>
                <c:pt idx="906">
                  <c:v>2.4414414414414853</c:v>
                </c:pt>
                <c:pt idx="907">
                  <c:v>2.4474474474474914</c:v>
                </c:pt>
                <c:pt idx="908">
                  <c:v>2.4534534534534975</c:v>
                </c:pt>
                <c:pt idx="909">
                  <c:v>2.4594594594595036</c:v>
                </c:pt>
                <c:pt idx="910">
                  <c:v>2.4654654654655097</c:v>
                </c:pt>
                <c:pt idx="911">
                  <c:v>2.4714714714715158</c:v>
                </c:pt>
                <c:pt idx="912">
                  <c:v>2.4774774774775219</c:v>
                </c:pt>
                <c:pt idx="913">
                  <c:v>2.483483483483528</c:v>
                </c:pt>
                <c:pt idx="914">
                  <c:v>2.4894894894895341</c:v>
                </c:pt>
                <c:pt idx="915">
                  <c:v>2.4954954954955402</c:v>
                </c:pt>
                <c:pt idx="916">
                  <c:v>2.5015015015015463</c:v>
                </c:pt>
                <c:pt idx="917">
                  <c:v>2.5075075075075524</c:v>
                </c:pt>
                <c:pt idx="918">
                  <c:v>2.5135135135135585</c:v>
                </c:pt>
                <c:pt idx="919">
                  <c:v>2.5195195195195645</c:v>
                </c:pt>
                <c:pt idx="920">
                  <c:v>2.5255255255255706</c:v>
                </c:pt>
                <c:pt idx="921">
                  <c:v>2.5315315315315767</c:v>
                </c:pt>
                <c:pt idx="922">
                  <c:v>2.5375375375375828</c:v>
                </c:pt>
                <c:pt idx="923">
                  <c:v>2.5435435435435889</c:v>
                </c:pt>
                <c:pt idx="924">
                  <c:v>2.549549549549595</c:v>
                </c:pt>
                <c:pt idx="925">
                  <c:v>2.5555555555556011</c:v>
                </c:pt>
                <c:pt idx="926">
                  <c:v>2.5615615615616072</c:v>
                </c:pt>
                <c:pt idx="927">
                  <c:v>2.5675675675676133</c:v>
                </c:pt>
                <c:pt idx="928">
                  <c:v>2.5735735735736194</c:v>
                </c:pt>
                <c:pt idx="929">
                  <c:v>2.5795795795796255</c:v>
                </c:pt>
                <c:pt idx="930">
                  <c:v>2.5855855855856316</c:v>
                </c:pt>
                <c:pt idx="931">
                  <c:v>2.5915915915916377</c:v>
                </c:pt>
                <c:pt idx="932">
                  <c:v>2.5975975975976437</c:v>
                </c:pt>
                <c:pt idx="933">
                  <c:v>2.6036036036036498</c:v>
                </c:pt>
                <c:pt idx="934">
                  <c:v>2.6096096096096559</c:v>
                </c:pt>
                <c:pt idx="935">
                  <c:v>2.615615615615662</c:v>
                </c:pt>
                <c:pt idx="936">
                  <c:v>2.6216216216216681</c:v>
                </c:pt>
                <c:pt idx="937">
                  <c:v>2.6276276276276742</c:v>
                </c:pt>
                <c:pt idx="938">
                  <c:v>2.6336336336336803</c:v>
                </c:pt>
                <c:pt idx="939">
                  <c:v>2.6396396396396864</c:v>
                </c:pt>
                <c:pt idx="940">
                  <c:v>2.6456456456456925</c:v>
                </c:pt>
                <c:pt idx="941">
                  <c:v>2.6516516516516986</c:v>
                </c:pt>
                <c:pt idx="942">
                  <c:v>2.6576576576577047</c:v>
                </c:pt>
                <c:pt idx="943">
                  <c:v>2.6636636636637108</c:v>
                </c:pt>
                <c:pt idx="944">
                  <c:v>2.6696696696697169</c:v>
                </c:pt>
                <c:pt idx="945">
                  <c:v>2.675675675675723</c:v>
                </c:pt>
                <c:pt idx="946">
                  <c:v>2.681681681681729</c:v>
                </c:pt>
                <c:pt idx="947">
                  <c:v>2.6876876876877351</c:v>
                </c:pt>
                <c:pt idx="948">
                  <c:v>2.6936936936937412</c:v>
                </c:pt>
                <c:pt idx="949">
                  <c:v>2.6996996996997473</c:v>
                </c:pt>
                <c:pt idx="950">
                  <c:v>2.7057057057057534</c:v>
                </c:pt>
                <c:pt idx="951">
                  <c:v>2.7117117117117595</c:v>
                </c:pt>
                <c:pt idx="952">
                  <c:v>2.7177177177177656</c:v>
                </c:pt>
                <c:pt idx="953">
                  <c:v>2.7237237237237717</c:v>
                </c:pt>
                <c:pt idx="954">
                  <c:v>2.7297297297297778</c:v>
                </c:pt>
                <c:pt idx="955">
                  <c:v>2.7357357357357839</c:v>
                </c:pt>
                <c:pt idx="956">
                  <c:v>2.74174174174179</c:v>
                </c:pt>
                <c:pt idx="957">
                  <c:v>2.7477477477477961</c:v>
                </c:pt>
                <c:pt idx="958">
                  <c:v>2.7537537537538022</c:v>
                </c:pt>
                <c:pt idx="959">
                  <c:v>2.7597597597598083</c:v>
                </c:pt>
                <c:pt idx="960">
                  <c:v>2.7657657657658143</c:v>
                </c:pt>
                <c:pt idx="961">
                  <c:v>2.7717717717718204</c:v>
                </c:pt>
                <c:pt idx="962">
                  <c:v>2.7777777777778265</c:v>
                </c:pt>
                <c:pt idx="963">
                  <c:v>2.7837837837838326</c:v>
                </c:pt>
                <c:pt idx="964">
                  <c:v>2.7897897897898387</c:v>
                </c:pt>
                <c:pt idx="965">
                  <c:v>2.7957957957958448</c:v>
                </c:pt>
                <c:pt idx="966">
                  <c:v>2.8018018018018509</c:v>
                </c:pt>
                <c:pt idx="967">
                  <c:v>2.807807807807857</c:v>
                </c:pt>
                <c:pt idx="968">
                  <c:v>2.8138138138138631</c:v>
                </c:pt>
                <c:pt idx="969">
                  <c:v>2.8198198198198692</c:v>
                </c:pt>
                <c:pt idx="970">
                  <c:v>2.8258258258258753</c:v>
                </c:pt>
                <c:pt idx="971">
                  <c:v>2.8318318318318814</c:v>
                </c:pt>
                <c:pt idx="972">
                  <c:v>2.8378378378378875</c:v>
                </c:pt>
                <c:pt idx="973">
                  <c:v>2.8438438438438935</c:v>
                </c:pt>
                <c:pt idx="974">
                  <c:v>2.8498498498498996</c:v>
                </c:pt>
                <c:pt idx="975">
                  <c:v>2.8558558558559057</c:v>
                </c:pt>
                <c:pt idx="976">
                  <c:v>2.8618618618619118</c:v>
                </c:pt>
                <c:pt idx="977">
                  <c:v>2.8678678678679179</c:v>
                </c:pt>
                <c:pt idx="978">
                  <c:v>2.873873873873924</c:v>
                </c:pt>
                <c:pt idx="979">
                  <c:v>2.8798798798799301</c:v>
                </c:pt>
                <c:pt idx="980">
                  <c:v>2.8858858858859362</c:v>
                </c:pt>
                <c:pt idx="981">
                  <c:v>2.8918918918919423</c:v>
                </c:pt>
                <c:pt idx="982">
                  <c:v>2.8978978978979484</c:v>
                </c:pt>
                <c:pt idx="983">
                  <c:v>2.9039039039039545</c:v>
                </c:pt>
                <c:pt idx="984">
                  <c:v>2.9099099099099606</c:v>
                </c:pt>
                <c:pt idx="985">
                  <c:v>2.9159159159159667</c:v>
                </c:pt>
                <c:pt idx="986">
                  <c:v>2.9219219219219728</c:v>
                </c:pt>
                <c:pt idx="987">
                  <c:v>2.9279279279279788</c:v>
                </c:pt>
                <c:pt idx="988">
                  <c:v>2.9339339339339849</c:v>
                </c:pt>
                <c:pt idx="989">
                  <c:v>2.939939939939991</c:v>
                </c:pt>
                <c:pt idx="990">
                  <c:v>2.9459459459459971</c:v>
                </c:pt>
                <c:pt idx="991">
                  <c:v>2.9519519519520032</c:v>
                </c:pt>
                <c:pt idx="992">
                  <c:v>2.9579579579580093</c:v>
                </c:pt>
                <c:pt idx="993">
                  <c:v>2.9639639639640154</c:v>
                </c:pt>
                <c:pt idx="994">
                  <c:v>2.9699699699700215</c:v>
                </c:pt>
                <c:pt idx="995">
                  <c:v>2.9759759759760276</c:v>
                </c:pt>
                <c:pt idx="996">
                  <c:v>2.9819819819820337</c:v>
                </c:pt>
                <c:pt idx="997">
                  <c:v>2.9879879879880398</c:v>
                </c:pt>
                <c:pt idx="998">
                  <c:v>2.9939939939940459</c:v>
                </c:pt>
                <c:pt idx="999">
                  <c:v>3.000000000000052</c:v>
                </c:pt>
              </c:numCache>
            </c:numRef>
          </c:cat>
          <c:val>
            <c:numRef>
              <c:f>Normal!$C$5:$C$65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9-4C3B-BDCD-952C2A62D0EA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-3</c:v>
                </c:pt>
                <c:pt idx="1">
                  <c:v>-2.9939939939939939</c:v>
                </c:pt>
                <c:pt idx="2">
                  <c:v>-2.9879879879879878</c:v>
                </c:pt>
                <c:pt idx="3">
                  <c:v>-2.9819819819819817</c:v>
                </c:pt>
                <c:pt idx="4">
                  <c:v>-2.9759759759759756</c:v>
                </c:pt>
                <c:pt idx="5">
                  <c:v>-2.9699699699699695</c:v>
                </c:pt>
                <c:pt idx="6">
                  <c:v>-2.9639639639639634</c:v>
                </c:pt>
                <c:pt idx="7">
                  <c:v>-2.9579579579579574</c:v>
                </c:pt>
                <c:pt idx="8">
                  <c:v>-2.9519519519519513</c:v>
                </c:pt>
                <c:pt idx="9">
                  <c:v>-2.9459459459459452</c:v>
                </c:pt>
                <c:pt idx="10">
                  <c:v>-2.9399399399399391</c:v>
                </c:pt>
                <c:pt idx="11">
                  <c:v>-2.933933933933933</c:v>
                </c:pt>
                <c:pt idx="12">
                  <c:v>-2.9279279279279269</c:v>
                </c:pt>
                <c:pt idx="13">
                  <c:v>-2.9219219219219208</c:v>
                </c:pt>
                <c:pt idx="14">
                  <c:v>-2.9159159159159147</c:v>
                </c:pt>
                <c:pt idx="15">
                  <c:v>-2.9099099099099086</c:v>
                </c:pt>
                <c:pt idx="16">
                  <c:v>-2.9039039039039025</c:v>
                </c:pt>
                <c:pt idx="17">
                  <c:v>-2.8978978978978964</c:v>
                </c:pt>
                <c:pt idx="18">
                  <c:v>-2.8918918918918903</c:v>
                </c:pt>
                <c:pt idx="19">
                  <c:v>-2.8858858858858842</c:v>
                </c:pt>
                <c:pt idx="20">
                  <c:v>-2.8798798798798781</c:v>
                </c:pt>
                <c:pt idx="21">
                  <c:v>-2.8738738738738721</c:v>
                </c:pt>
                <c:pt idx="22">
                  <c:v>-2.867867867867866</c:v>
                </c:pt>
                <c:pt idx="23">
                  <c:v>-2.8618618618618599</c:v>
                </c:pt>
                <c:pt idx="24">
                  <c:v>-2.8558558558558538</c:v>
                </c:pt>
                <c:pt idx="25">
                  <c:v>-2.8498498498498477</c:v>
                </c:pt>
                <c:pt idx="26">
                  <c:v>-2.8438438438438416</c:v>
                </c:pt>
                <c:pt idx="27">
                  <c:v>-2.8378378378378355</c:v>
                </c:pt>
                <c:pt idx="28">
                  <c:v>-2.8318318318318294</c:v>
                </c:pt>
                <c:pt idx="29">
                  <c:v>-2.8258258258258233</c:v>
                </c:pt>
                <c:pt idx="30">
                  <c:v>-2.8198198198198172</c:v>
                </c:pt>
                <c:pt idx="31">
                  <c:v>-2.8138138138138111</c:v>
                </c:pt>
                <c:pt idx="32">
                  <c:v>-2.807807807807805</c:v>
                </c:pt>
                <c:pt idx="33">
                  <c:v>-2.8018018018017989</c:v>
                </c:pt>
                <c:pt idx="34">
                  <c:v>-2.7957957957957928</c:v>
                </c:pt>
                <c:pt idx="35">
                  <c:v>-2.7897897897897868</c:v>
                </c:pt>
                <c:pt idx="36">
                  <c:v>-2.7837837837837807</c:v>
                </c:pt>
                <c:pt idx="37">
                  <c:v>-2.7777777777777746</c:v>
                </c:pt>
                <c:pt idx="38">
                  <c:v>-2.7717717717717685</c:v>
                </c:pt>
                <c:pt idx="39">
                  <c:v>-2.7657657657657624</c:v>
                </c:pt>
                <c:pt idx="40">
                  <c:v>-2.7597597597597563</c:v>
                </c:pt>
                <c:pt idx="41">
                  <c:v>-2.7537537537537502</c:v>
                </c:pt>
                <c:pt idx="42">
                  <c:v>-2.7477477477477441</c:v>
                </c:pt>
                <c:pt idx="43">
                  <c:v>-2.741741741741738</c:v>
                </c:pt>
                <c:pt idx="44">
                  <c:v>-2.7357357357357319</c:v>
                </c:pt>
                <c:pt idx="45">
                  <c:v>-2.7297297297297258</c:v>
                </c:pt>
                <c:pt idx="46">
                  <c:v>-2.7237237237237197</c:v>
                </c:pt>
                <c:pt idx="47">
                  <c:v>-2.7177177177177136</c:v>
                </c:pt>
                <c:pt idx="48">
                  <c:v>-2.7117117117117076</c:v>
                </c:pt>
                <c:pt idx="49">
                  <c:v>-2.7057057057057015</c:v>
                </c:pt>
                <c:pt idx="50">
                  <c:v>-2.6996996996996954</c:v>
                </c:pt>
                <c:pt idx="51">
                  <c:v>-2.6936936936936893</c:v>
                </c:pt>
                <c:pt idx="52">
                  <c:v>-2.6876876876876832</c:v>
                </c:pt>
                <c:pt idx="53">
                  <c:v>-2.6816816816816771</c:v>
                </c:pt>
                <c:pt idx="54">
                  <c:v>-2.675675675675671</c:v>
                </c:pt>
                <c:pt idx="55">
                  <c:v>-2.6696696696696649</c:v>
                </c:pt>
                <c:pt idx="56">
                  <c:v>-2.6636636636636588</c:v>
                </c:pt>
                <c:pt idx="57">
                  <c:v>-2.6576576576576527</c:v>
                </c:pt>
                <c:pt idx="58">
                  <c:v>-2.6516516516516466</c:v>
                </c:pt>
                <c:pt idx="59">
                  <c:v>-2.6456456456456405</c:v>
                </c:pt>
                <c:pt idx="60">
                  <c:v>-2.6396396396396344</c:v>
                </c:pt>
                <c:pt idx="61">
                  <c:v>-2.6336336336336283</c:v>
                </c:pt>
                <c:pt idx="62">
                  <c:v>-2.6276276276276223</c:v>
                </c:pt>
                <c:pt idx="63">
                  <c:v>-2.6216216216216162</c:v>
                </c:pt>
                <c:pt idx="64">
                  <c:v>-2.6156156156156101</c:v>
                </c:pt>
                <c:pt idx="65">
                  <c:v>-2.609609609609604</c:v>
                </c:pt>
                <c:pt idx="66">
                  <c:v>-2.6036036036035979</c:v>
                </c:pt>
                <c:pt idx="67">
                  <c:v>-2.5975975975975918</c:v>
                </c:pt>
                <c:pt idx="68">
                  <c:v>-2.5915915915915857</c:v>
                </c:pt>
                <c:pt idx="69">
                  <c:v>-2.5855855855855796</c:v>
                </c:pt>
                <c:pt idx="70">
                  <c:v>-2.5795795795795735</c:v>
                </c:pt>
                <c:pt idx="71">
                  <c:v>-2.5735735735735674</c:v>
                </c:pt>
                <c:pt idx="72">
                  <c:v>-2.5675675675675613</c:v>
                </c:pt>
                <c:pt idx="73">
                  <c:v>-2.5615615615615552</c:v>
                </c:pt>
                <c:pt idx="74">
                  <c:v>-2.5555555555555491</c:v>
                </c:pt>
                <c:pt idx="75">
                  <c:v>-2.549549549549543</c:v>
                </c:pt>
                <c:pt idx="76">
                  <c:v>-2.543543543543537</c:v>
                </c:pt>
                <c:pt idx="77">
                  <c:v>-2.5375375375375309</c:v>
                </c:pt>
                <c:pt idx="78">
                  <c:v>-2.5315315315315248</c:v>
                </c:pt>
                <c:pt idx="79">
                  <c:v>-2.5255255255255187</c:v>
                </c:pt>
                <c:pt idx="80">
                  <c:v>-2.5195195195195126</c:v>
                </c:pt>
                <c:pt idx="81">
                  <c:v>-2.5135135135135065</c:v>
                </c:pt>
                <c:pt idx="82">
                  <c:v>-2.5075075075075004</c:v>
                </c:pt>
                <c:pt idx="83">
                  <c:v>-2.5015015015014943</c:v>
                </c:pt>
                <c:pt idx="84">
                  <c:v>-2.4954954954954882</c:v>
                </c:pt>
                <c:pt idx="85">
                  <c:v>-2.4894894894894821</c:v>
                </c:pt>
                <c:pt idx="86">
                  <c:v>-2.483483483483476</c:v>
                </c:pt>
                <c:pt idx="87">
                  <c:v>-2.4774774774774699</c:v>
                </c:pt>
                <c:pt idx="88">
                  <c:v>-2.4714714714714638</c:v>
                </c:pt>
                <c:pt idx="89">
                  <c:v>-2.4654654654654578</c:v>
                </c:pt>
                <c:pt idx="90">
                  <c:v>-2.4594594594594517</c:v>
                </c:pt>
                <c:pt idx="91">
                  <c:v>-2.4534534534534456</c:v>
                </c:pt>
                <c:pt idx="92">
                  <c:v>-2.4474474474474395</c:v>
                </c:pt>
                <c:pt idx="93">
                  <c:v>-2.4414414414414334</c:v>
                </c:pt>
                <c:pt idx="94">
                  <c:v>-2.4354354354354273</c:v>
                </c:pt>
                <c:pt idx="95">
                  <c:v>-2.4294294294294212</c:v>
                </c:pt>
                <c:pt idx="96">
                  <c:v>-2.4234234234234151</c:v>
                </c:pt>
                <c:pt idx="97">
                  <c:v>-2.417417417417409</c:v>
                </c:pt>
                <c:pt idx="98">
                  <c:v>-2.4114114114114029</c:v>
                </c:pt>
                <c:pt idx="99">
                  <c:v>-2.4054054054053968</c:v>
                </c:pt>
                <c:pt idx="100">
                  <c:v>-2.3993993993993907</c:v>
                </c:pt>
                <c:pt idx="101">
                  <c:v>-2.3933933933933846</c:v>
                </c:pt>
                <c:pt idx="102">
                  <c:v>-2.3873873873873785</c:v>
                </c:pt>
                <c:pt idx="103">
                  <c:v>-2.3813813813813725</c:v>
                </c:pt>
                <c:pt idx="104">
                  <c:v>-2.3753753753753664</c:v>
                </c:pt>
                <c:pt idx="105">
                  <c:v>-2.3693693693693603</c:v>
                </c:pt>
                <c:pt idx="106">
                  <c:v>-2.3633633633633542</c:v>
                </c:pt>
                <c:pt idx="107">
                  <c:v>-2.3573573573573481</c:v>
                </c:pt>
                <c:pt idx="108">
                  <c:v>-2.351351351351342</c:v>
                </c:pt>
                <c:pt idx="109">
                  <c:v>-2.3453453453453359</c:v>
                </c:pt>
                <c:pt idx="110">
                  <c:v>-2.3393393393393298</c:v>
                </c:pt>
                <c:pt idx="111">
                  <c:v>-2.3333333333333237</c:v>
                </c:pt>
                <c:pt idx="112">
                  <c:v>-2.3273273273273176</c:v>
                </c:pt>
                <c:pt idx="113">
                  <c:v>-2.3213213213213115</c:v>
                </c:pt>
                <c:pt idx="114">
                  <c:v>-2.3153153153153054</c:v>
                </c:pt>
                <c:pt idx="115">
                  <c:v>-2.3093093093092993</c:v>
                </c:pt>
                <c:pt idx="116">
                  <c:v>-2.3033033033032932</c:v>
                </c:pt>
                <c:pt idx="117">
                  <c:v>-2.2972972972972872</c:v>
                </c:pt>
                <c:pt idx="118">
                  <c:v>-2.2912912912912811</c:v>
                </c:pt>
                <c:pt idx="119">
                  <c:v>-2.285285285285275</c:v>
                </c:pt>
                <c:pt idx="120">
                  <c:v>-2.2792792792792689</c:v>
                </c:pt>
                <c:pt idx="121">
                  <c:v>-2.2732732732732628</c:v>
                </c:pt>
                <c:pt idx="122">
                  <c:v>-2.2672672672672567</c:v>
                </c:pt>
                <c:pt idx="123">
                  <c:v>-2.2612612612612506</c:v>
                </c:pt>
                <c:pt idx="124">
                  <c:v>-2.2552552552552445</c:v>
                </c:pt>
                <c:pt idx="125">
                  <c:v>-2.2492492492492384</c:v>
                </c:pt>
                <c:pt idx="126">
                  <c:v>-2.2432432432432323</c:v>
                </c:pt>
                <c:pt idx="127">
                  <c:v>-2.2372372372372262</c:v>
                </c:pt>
                <c:pt idx="128">
                  <c:v>-2.2312312312312201</c:v>
                </c:pt>
                <c:pt idx="129">
                  <c:v>-2.225225225225214</c:v>
                </c:pt>
                <c:pt idx="130">
                  <c:v>-2.219219219219208</c:v>
                </c:pt>
                <c:pt idx="131">
                  <c:v>-2.2132132132132019</c:v>
                </c:pt>
                <c:pt idx="132">
                  <c:v>-2.2072072072071958</c:v>
                </c:pt>
                <c:pt idx="133">
                  <c:v>-2.2012012012011897</c:v>
                </c:pt>
                <c:pt idx="134">
                  <c:v>-2.1951951951951836</c:v>
                </c:pt>
                <c:pt idx="135">
                  <c:v>-2.1891891891891775</c:v>
                </c:pt>
                <c:pt idx="136">
                  <c:v>-2.1831831831831714</c:v>
                </c:pt>
                <c:pt idx="137">
                  <c:v>-2.1771771771771653</c:v>
                </c:pt>
                <c:pt idx="138">
                  <c:v>-2.1711711711711592</c:v>
                </c:pt>
                <c:pt idx="139">
                  <c:v>-2.1651651651651531</c:v>
                </c:pt>
                <c:pt idx="140">
                  <c:v>-2.159159159159147</c:v>
                </c:pt>
                <c:pt idx="141">
                  <c:v>-2.1531531531531409</c:v>
                </c:pt>
                <c:pt idx="142">
                  <c:v>-2.1471471471471348</c:v>
                </c:pt>
                <c:pt idx="143">
                  <c:v>-2.1411411411411287</c:v>
                </c:pt>
                <c:pt idx="144">
                  <c:v>-2.1351351351351227</c:v>
                </c:pt>
                <c:pt idx="145">
                  <c:v>-2.1291291291291166</c:v>
                </c:pt>
                <c:pt idx="146">
                  <c:v>-2.1231231231231105</c:v>
                </c:pt>
                <c:pt idx="147">
                  <c:v>-2.1171171171171044</c:v>
                </c:pt>
                <c:pt idx="148">
                  <c:v>-2.1111111111110983</c:v>
                </c:pt>
                <c:pt idx="149">
                  <c:v>-2.1051051051050922</c:v>
                </c:pt>
                <c:pt idx="150">
                  <c:v>-2.0990990990990861</c:v>
                </c:pt>
                <c:pt idx="151">
                  <c:v>-2.09309309309308</c:v>
                </c:pt>
                <c:pt idx="152">
                  <c:v>-2.0870870870870739</c:v>
                </c:pt>
                <c:pt idx="153">
                  <c:v>-2.0810810810810678</c:v>
                </c:pt>
                <c:pt idx="154">
                  <c:v>-2.0750750750750617</c:v>
                </c:pt>
                <c:pt idx="155">
                  <c:v>-2.0690690690690556</c:v>
                </c:pt>
                <c:pt idx="156">
                  <c:v>-2.0630630630630495</c:v>
                </c:pt>
                <c:pt idx="157">
                  <c:v>-2.0570570570570434</c:v>
                </c:pt>
                <c:pt idx="158">
                  <c:v>-2.0510510510510374</c:v>
                </c:pt>
                <c:pt idx="159">
                  <c:v>-2.0450450450450313</c:v>
                </c:pt>
                <c:pt idx="160">
                  <c:v>-2.0390390390390252</c:v>
                </c:pt>
                <c:pt idx="161">
                  <c:v>-2.0330330330330191</c:v>
                </c:pt>
                <c:pt idx="162">
                  <c:v>-2.027027027027013</c:v>
                </c:pt>
                <c:pt idx="163">
                  <c:v>-2.0210210210210069</c:v>
                </c:pt>
                <c:pt idx="164">
                  <c:v>-2.0150150150150008</c:v>
                </c:pt>
                <c:pt idx="165">
                  <c:v>-2.0090090090089947</c:v>
                </c:pt>
                <c:pt idx="166">
                  <c:v>-2.0030030030029886</c:v>
                </c:pt>
                <c:pt idx="167">
                  <c:v>-1.9969969969969825</c:v>
                </c:pt>
                <c:pt idx="168">
                  <c:v>-1.9909909909909764</c:v>
                </c:pt>
                <c:pt idx="169">
                  <c:v>-1.9849849849849703</c:v>
                </c:pt>
                <c:pt idx="170">
                  <c:v>-1.9789789789789642</c:v>
                </c:pt>
                <c:pt idx="171">
                  <c:v>-1.9729729729729581</c:v>
                </c:pt>
                <c:pt idx="172">
                  <c:v>-1.9669669669669521</c:v>
                </c:pt>
                <c:pt idx="173">
                  <c:v>-1.960960960960946</c:v>
                </c:pt>
                <c:pt idx="174">
                  <c:v>-1.9549549549549399</c:v>
                </c:pt>
                <c:pt idx="175">
                  <c:v>-1.9489489489489338</c:v>
                </c:pt>
                <c:pt idx="176">
                  <c:v>-1.9429429429429277</c:v>
                </c:pt>
                <c:pt idx="177">
                  <c:v>-1.9369369369369216</c:v>
                </c:pt>
                <c:pt idx="178">
                  <c:v>-1.9309309309309155</c:v>
                </c:pt>
                <c:pt idx="179">
                  <c:v>-1.9249249249249094</c:v>
                </c:pt>
                <c:pt idx="180">
                  <c:v>-1.9189189189189033</c:v>
                </c:pt>
                <c:pt idx="181">
                  <c:v>-1.9129129129128972</c:v>
                </c:pt>
                <c:pt idx="182">
                  <c:v>-1.9069069069068911</c:v>
                </c:pt>
                <c:pt idx="183">
                  <c:v>-1.900900900900885</c:v>
                </c:pt>
                <c:pt idx="184">
                  <c:v>-1.8948948948948789</c:v>
                </c:pt>
                <c:pt idx="185">
                  <c:v>-1.8888888888888729</c:v>
                </c:pt>
                <c:pt idx="186">
                  <c:v>-1.8828828828828668</c:v>
                </c:pt>
                <c:pt idx="187">
                  <c:v>-1.8768768768768607</c:v>
                </c:pt>
                <c:pt idx="188">
                  <c:v>-1.8708708708708546</c:v>
                </c:pt>
                <c:pt idx="189">
                  <c:v>-1.8648648648648485</c:v>
                </c:pt>
                <c:pt idx="190">
                  <c:v>-1.8588588588588424</c:v>
                </c:pt>
                <c:pt idx="191">
                  <c:v>-1.8528528528528363</c:v>
                </c:pt>
                <c:pt idx="192">
                  <c:v>-1.8468468468468302</c:v>
                </c:pt>
                <c:pt idx="193">
                  <c:v>-1.8408408408408241</c:v>
                </c:pt>
                <c:pt idx="194">
                  <c:v>-1.834834834834818</c:v>
                </c:pt>
                <c:pt idx="195">
                  <c:v>-1.8288288288288119</c:v>
                </c:pt>
                <c:pt idx="196">
                  <c:v>-1.8228228228228058</c:v>
                </c:pt>
                <c:pt idx="197">
                  <c:v>-1.8168168168167997</c:v>
                </c:pt>
                <c:pt idx="198">
                  <c:v>-1.8108108108107936</c:v>
                </c:pt>
                <c:pt idx="199">
                  <c:v>-1.8048048048047876</c:v>
                </c:pt>
                <c:pt idx="200">
                  <c:v>-1.7987987987987815</c:v>
                </c:pt>
                <c:pt idx="201">
                  <c:v>-1.7927927927927754</c:v>
                </c:pt>
                <c:pt idx="202">
                  <c:v>-1.7867867867867693</c:v>
                </c:pt>
                <c:pt idx="203">
                  <c:v>-1.7807807807807632</c:v>
                </c:pt>
                <c:pt idx="204">
                  <c:v>-1.7747747747747571</c:v>
                </c:pt>
                <c:pt idx="205">
                  <c:v>-1.768768768768751</c:v>
                </c:pt>
                <c:pt idx="206">
                  <c:v>-1.7627627627627449</c:v>
                </c:pt>
                <c:pt idx="207">
                  <c:v>-1.7567567567567388</c:v>
                </c:pt>
                <c:pt idx="208">
                  <c:v>-1.7507507507507327</c:v>
                </c:pt>
                <c:pt idx="209">
                  <c:v>-1.7447447447447266</c:v>
                </c:pt>
                <c:pt idx="210">
                  <c:v>-1.7387387387387205</c:v>
                </c:pt>
                <c:pt idx="211">
                  <c:v>-1.7327327327327144</c:v>
                </c:pt>
                <c:pt idx="212">
                  <c:v>-1.7267267267267083</c:v>
                </c:pt>
                <c:pt idx="213">
                  <c:v>-1.7207207207207023</c:v>
                </c:pt>
                <c:pt idx="214">
                  <c:v>-1.7147147147146962</c:v>
                </c:pt>
                <c:pt idx="215">
                  <c:v>-1.7087087087086901</c:v>
                </c:pt>
                <c:pt idx="216">
                  <c:v>-1.702702702702684</c:v>
                </c:pt>
                <c:pt idx="217">
                  <c:v>-1.6966966966966779</c:v>
                </c:pt>
                <c:pt idx="218">
                  <c:v>-1.6906906906906718</c:v>
                </c:pt>
                <c:pt idx="219">
                  <c:v>-1.6846846846846657</c:v>
                </c:pt>
                <c:pt idx="220">
                  <c:v>-1.6786786786786596</c:v>
                </c:pt>
                <c:pt idx="221">
                  <c:v>-1.6726726726726535</c:v>
                </c:pt>
                <c:pt idx="222">
                  <c:v>-1.6666666666666474</c:v>
                </c:pt>
                <c:pt idx="223">
                  <c:v>-1.6606606606606413</c:v>
                </c:pt>
                <c:pt idx="224">
                  <c:v>-1.6546546546546352</c:v>
                </c:pt>
                <c:pt idx="225">
                  <c:v>-1.6486486486486291</c:v>
                </c:pt>
                <c:pt idx="226">
                  <c:v>-1.6426426426426231</c:v>
                </c:pt>
                <c:pt idx="227">
                  <c:v>-1.636636636636617</c:v>
                </c:pt>
                <c:pt idx="228">
                  <c:v>-1.6306306306306109</c:v>
                </c:pt>
                <c:pt idx="229">
                  <c:v>-1.6246246246246048</c:v>
                </c:pt>
                <c:pt idx="230">
                  <c:v>-1.6186186186185987</c:v>
                </c:pt>
                <c:pt idx="231">
                  <c:v>-1.6126126126125926</c:v>
                </c:pt>
                <c:pt idx="232">
                  <c:v>-1.6066066066065865</c:v>
                </c:pt>
                <c:pt idx="233">
                  <c:v>-1.6006006006005804</c:v>
                </c:pt>
                <c:pt idx="234">
                  <c:v>-1.5945945945945743</c:v>
                </c:pt>
                <c:pt idx="235">
                  <c:v>-1.5885885885885682</c:v>
                </c:pt>
                <c:pt idx="236">
                  <c:v>-1.5825825825825621</c:v>
                </c:pt>
                <c:pt idx="237">
                  <c:v>-1.576576576576556</c:v>
                </c:pt>
                <c:pt idx="238">
                  <c:v>-1.5705705705705499</c:v>
                </c:pt>
                <c:pt idx="239">
                  <c:v>-1.5645645645645438</c:v>
                </c:pt>
                <c:pt idx="240">
                  <c:v>-1.5585585585585378</c:v>
                </c:pt>
                <c:pt idx="241">
                  <c:v>-1.5525525525525317</c:v>
                </c:pt>
                <c:pt idx="242">
                  <c:v>-1.5465465465465256</c:v>
                </c:pt>
                <c:pt idx="243">
                  <c:v>-1.5405405405405195</c:v>
                </c:pt>
                <c:pt idx="244">
                  <c:v>-1.5345345345345134</c:v>
                </c:pt>
                <c:pt idx="245">
                  <c:v>-1.5285285285285073</c:v>
                </c:pt>
                <c:pt idx="246">
                  <c:v>-1.5225225225225012</c:v>
                </c:pt>
                <c:pt idx="247">
                  <c:v>-1.5165165165164951</c:v>
                </c:pt>
                <c:pt idx="248">
                  <c:v>-1.510510510510489</c:v>
                </c:pt>
                <c:pt idx="249">
                  <c:v>-1.5045045045044829</c:v>
                </c:pt>
                <c:pt idx="250">
                  <c:v>-1.4984984984984768</c:v>
                </c:pt>
                <c:pt idx="251">
                  <c:v>-1.4924924924924707</c:v>
                </c:pt>
                <c:pt idx="252">
                  <c:v>-1.4864864864864646</c:v>
                </c:pt>
                <c:pt idx="253">
                  <c:v>-1.4804804804804585</c:v>
                </c:pt>
                <c:pt idx="254">
                  <c:v>-1.4744744744744525</c:v>
                </c:pt>
                <c:pt idx="255">
                  <c:v>-1.4684684684684464</c:v>
                </c:pt>
                <c:pt idx="256">
                  <c:v>-1.4624624624624403</c:v>
                </c:pt>
                <c:pt idx="257">
                  <c:v>-1.4564564564564342</c:v>
                </c:pt>
                <c:pt idx="258">
                  <c:v>-1.4504504504504281</c:v>
                </c:pt>
                <c:pt idx="259">
                  <c:v>-1.444444444444422</c:v>
                </c:pt>
                <c:pt idx="260">
                  <c:v>-1.4384384384384159</c:v>
                </c:pt>
                <c:pt idx="261">
                  <c:v>-1.4324324324324098</c:v>
                </c:pt>
                <c:pt idx="262">
                  <c:v>-1.4264264264264037</c:v>
                </c:pt>
                <c:pt idx="263">
                  <c:v>-1.4204204204203976</c:v>
                </c:pt>
                <c:pt idx="264">
                  <c:v>-1.4144144144143915</c:v>
                </c:pt>
                <c:pt idx="265">
                  <c:v>-1.4084084084083854</c:v>
                </c:pt>
                <c:pt idx="266">
                  <c:v>-1.4024024024023793</c:v>
                </c:pt>
                <c:pt idx="267">
                  <c:v>-1.3963963963963733</c:v>
                </c:pt>
                <c:pt idx="268">
                  <c:v>-1.3903903903903672</c:v>
                </c:pt>
                <c:pt idx="269">
                  <c:v>-1.3843843843843611</c:v>
                </c:pt>
                <c:pt idx="270">
                  <c:v>-1.378378378378355</c:v>
                </c:pt>
                <c:pt idx="271">
                  <c:v>-1.3723723723723489</c:v>
                </c:pt>
                <c:pt idx="272">
                  <c:v>-1.3663663663663428</c:v>
                </c:pt>
                <c:pt idx="273">
                  <c:v>-1.3603603603603367</c:v>
                </c:pt>
                <c:pt idx="274">
                  <c:v>-1.3543543543543306</c:v>
                </c:pt>
                <c:pt idx="275">
                  <c:v>-1.3483483483483245</c:v>
                </c:pt>
                <c:pt idx="276">
                  <c:v>-1.3423423423423184</c:v>
                </c:pt>
                <c:pt idx="277">
                  <c:v>-1.3363363363363123</c:v>
                </c:pt>
                <c:pt idx="278">
                  <c:v>-1.3303303303303062</c:v>
                </c:pt>
                <c:pt idx="279">
                  <c:v>-1.3243243243243001</c:v>
                </c:pt>
                <c:pt idx="280">
                  <c:v>-1.318318318318294</c:v>
                </c:pt>
                <c:pt idx="281">
                  <c:v>-1.312312312312288</c:v>
                </c:pt>
                <c:pt idx="282">
                  <c:v>-1.3063063063062819</c:v>
                </c:pt>
                <c:pt idx="283">
                  <c:v>-1.3003003003002758</c:v>
                </c:pt>
                <c:pt idx="284">
                  <c:v>-1.2942942942942697</c:v>
                </c:pt>
                <c:pt idx="285">
                  <c:v>-1.2882882882882636</c:v>
                </c:pt>
                <c:pt idx="286">
                  <c:v>-1.2822822822822575</c:v>
                </c:pt>
                <c:pt idx="287">
                  <c:v>-1.2762762762762514</c:v>
                </c:pt>
                <c:pt idx="288">
                  <c:v>-1.2702702702702453</c:v>
                </c:pt>
                <c:pt idx="289">
                  <c:v>-1.2642642642642392</c:v>
                </c:pt>
                <c:pt idx="290">
                  <c:v>-1.2582582582582331</c:v>
                </c:pt>
                <c:pt idx="291">
                  <c:v>-1.252252252252227</c:v>
                </c:pt>
                <c:pt idx="292">
                  <c:v>-1.2462462462462209</c:v>
                </c:pt>
                <c:pt idx="293">
                  <c:v>-1.2402402402402148</c:v>
                </c:pt>
                <c:pt idx="294">
                  <c:v>-1.2342342342342087</c:v>
                </c:pt>
                <c:pt idx="295">
                  <c:v>-1.2282282282282027</c:v>
                </c:pt>
                <c:pt idx="296">
                  <c:v>-1.2222222222221966</c:v>
                </c:pt>
                <c:pt idx="297">
                  <c:v>-1.2162162162161905</c:v>
                </c:pt>
                <c:pt idx="298">
                  <c:v>-1.2102102102101844</c:v>
                </c:pt>
                <c:pt idx="299">
                  <c:v>-1.2042042042041783</c:v>
                </c:pt>
                <c:pt idx="300">
                  <c:v>-1.1981981981981722</c:v>
                </c:pt>
                <c:pt idx="301">
                  <c:v>-1.1921921921921661</c:v>
                </c:pt>
                <c:pt idx="302">
                  <c:v>-1.18618618618616</c:v>
                </c:pt>
                <c:pt idx="303">
                  <c:v>-1.1801801801801539</c:v>
                </c:pt>
                <c:pt idx="304">
                  <c:v>-1.1741741741741478</c:v>
                </c:pt>
                <c:pt idx="305">
                  <c:v>-1.1681681681681417</c:v>
                </c:pt>
                <c:pt idx="306">
                  <c:v>-1.1621621621621356</c:v>
                </c:pt>
                <c:pt idx="307">
                  <c:v>-1.1561561561561295</c:v>
                </c:pt>
                <c:pt idx="308">
                  <c:v>-1.1501501501501235</c:v>
                </c:pt>
                <c:pt idx="309">
                  <c:v>-1.1441441441441174</c:v>
                </c:pt>
                <c:pt idx="310">
                  <c:v>-1.1381381381381113</c:v>
                </c:pt>
                <c:pt idx="311">
                  <c:v>-1.1321321321321052</c:v>
                </c:pt>
                <c:pt idx="312">
                  <c:v>-1.1261261261260991</c:v>
                </c:pt>
                <c:pt idx="313">
                  <c:v>-1.120120120120093</c:v>
                </c:pt>
                <c:pt idx="314">
                  <c:v>-1.1141141141140869</c:v>
                </c:pt>
                <c:pt idx="315">
                  <c:v>-1.1081081081080808</c:v>
                </c:pt>
                <c:pt idx="316">
                  <c:v>-1.1021021021020747</c:v>
                </c:pt>
                <c:pt idx="317">
                  <c:v>-1.0960960960960686</c:v>
                </c:pt>
                <c:pt idx="318">
                  <c:v>-1.0900900900900625</c:v>
                </c:pt>
                <c:pt idx="319">
                  <c:v>-1.0840840840840564</c:v>
                </c:pt>
                <c:pt idx="320">
                  <c:v>-1.0780780780780503</c:v>
                </c:pt>
                <c:pt idx="321">
                  <c:v>-1.0720720720720442</c:v>
                </c:pt>
                <c:pt idx="322">
                  <c:v>-1.0660660660660382</c:v>
                </c:pt>
                <c:pt idx="323">
                  <c:v>-1.0600600600600321</c:v>
                </c:pt>
                <c:pt idx="324">
                  <c:v>-1.054054054054026</c:v>
                </c:pt>
                <c:pt idx="325">
                  <c:v>-1.0480480480480199</c:v>
                </c:pt>
                <c:pt idx="326">
                  <c:v>-1.0420420420420138</c:v>
                </c:pt>
                <c:pt idx="327">
                  <c:v>-1.0360360360360077</c:v>
                </c:pt>
                <c:pt idx="328">
                  <c:v>-1.0300300300300016</c:v>
                </c:pt>
                <c:pt idx="329">
                  <c:v>-1.0240240240239955</c:v>
                </c:pt>
                <c:pt idx="330">
                  <c:v>-1.0180180180179894</c:v>
                </c:pt>
                <c:pt idx="331">
                  <c:v>-1.0120120120119833</c:v>
                </c:pt>
                <c:pt idx="332">
                  <c:v>-1.0060060060059772</c:v>
                </c:pt>
                <c:pt idx="333">
                  <c:v>-0.99999999999997125</c:v>
                </c:pt>
                <c:pt idx="334">
                  <c:v>-0.99399399399396526</c:v>
                </c:pt>
                <c:pt idx="335">
                  <c:v>-0.98798798798795928</c:v>
                </c:pt>
                <c:pt idx="336">
                  <c:v>-0.9819819819819533</c:v>
                </c:pt>
                <c:pt idx="337">
                  <c:v>-0.97597597597594732</c:v>
                </c:pt>
                <c:pt idx="338">
                  <c:v>-0.96996996996994134</c:v>
                </c:pt>
                <c:pt idx="339">
                  <c:v>-0.96396396396393536</c:v>
                </c:pt>
                <c:pt idx="340">
                  <c:v>-0.95795795795792937</c:v>
                </c:pt>
                <c:pt idx="341">
                  <c:v>-0.95195195195192339</c:v>
                </c:pt>
                <c:pt idx="342">
                  <c:v>-0.94594594594591741</c:v>
                </c:pt>
                <c:pt idx="343">
                  <c:v>-0.93993993993991143</c:v>
                </c:pt>
                <c:pt idx="344">
                  <c:v>-0.93393393393390545</c:v>
                </c:pt>
                <c:pt idx="345">
                  <c:v>-0.92792792792789947</c:v>
                </c:pt>
                <c:pt idx="346">
                  <c:v>-0.92192192192189348</c:v>
                </c:pt>
                <c:pt idx="347">
                  <c:v>-0.9159159159158875</c:v>
                </c:pt>
                <c:pt idx="348">
                  <c:v>-0.90990990990988152</c:v>
                </c:pt>
                <c:pt idx="349">
                  <c:v>-0.90390390390387554</c:v>
                </c:pt>
                <c:pt idx="350">
                  <c:v>-0.89789789789786956</c:v>
                </c:pt>
                <c:pt idx="351">
                  <c:v>-0.89189189189186358</c:v>
                </c:pt>
                <c:pt idx="352">
                  <c:v>-0.88588588588585759</c:v>
                </c:pt>
                <c:pt idx="353">
                  <c:v>-0.87987987987985161</c:v>
                </c:pt>
                <c:pt idx="354">
                  <c:v>-0.87387387387384563</c:v>
                </c:pt>
                <c:pt idx="355">
                  <c:v>-0.86786786786783965</c:v>
                </c:pt>
                <c:pt idx="356">
                  <c:v>-0.86186186186183367</c:v>
                </c:pt>
                <c:pt idx="357">
                  <c:v>-0.85585585585582769</c:v>
                </c:pt>
                <c:pt idx="358">
                  <c:v>-0.8498498498498217</c:v>
                </c:pt>
                <c:pt idx="359">
                  <c:v>-0.84384384384381572</c:v>
                </c:pt>
                <c:pt idx="360">
                  <c:v>-0.83783783783780974</c:v>
                </c:pt>
                <c:pt idx="361">
                  <c:v>-0.83183183183180376</c:v>
                </c:pt>
                <c:pt idx="362">
                  <c:v>-0.82582582582579778</c:v>
                </c:pt>
                <c:pt idx="363">
                  <c:v>-0.8198198198197918</c:v>
                </c:pt>
                <c:pt idx="364">
                  <c:v>-0.81381381381378581</c:v>
                </c:pt>
                <c:pt idx="365">
                  <c:v>-0.80780780780777983</c:v>
                </c:pt>
                <c:pt idx="366">
                  <c:v>-0.80180180180177385</c:v>
                </c:pt>
                <c:pt idx="367">
                  <c:v>-0.79579579579576787</c:v>
                </c:pt>
                <c:pt idx="368">
                  <c:v>-0.78978978978976189</c:v>
                </c:pt>
                <c:pt idx="369">
                  <c:v>-0.78378378378375591</c:v>
                </c:pt>
                <c:pt idx="370">
                  <c:v>-0.77777777777774992</c:v>
                </c:pt>
                <c:pt idx="371">
                  <c:v>-0.77177177177174394</c:v>
                </c:pt>
                <c:pt idx="372">
                  <c:v>-0.76576576576573796</c:v>
                </c:pt>
                <c:pt idx="373">
                  <c:v>-0.75975975975973198</c:v>
                </c:pt>
                <c:pt idx="374">
                  <c:v>-0.753753753753726</c:v>
                </c:pt>
                <c:pt idx="375">
                  <c:v>-0.74774774774772002</c:v>
                </c:pt>
                <c:pt idx="376">
                  <c:v>-0.74174174174171403</c:v>
                </c:pt>
                <c:pt idx="377">
                  <c:v>-0.73573573573570805</c:v>
                </c:pt>
                <c:pt idx="378">
                  <c:v>-0.72972972972970207</c:v>
                </c:pt>
                <c:pt idx="379">
                  <c:v>-0.72372372372369609</c:v>
                </c:pt>
                <c:pt idx="380">
                  <c:v>-0.71771771771769011</c:v>
                </c:pt>
                <c:pt idx="381">
                  <c:v>-0.71171171171168413</c:v>
                </c:pt>
                <c:pt idx="382">
                  <c:v>-0.70570570570567814</c:v>
                </c:pt>
                <c:pt idx="383">
                  <c:v>-0.69969969969967216</c:v>
                </c:pt>
                <c:pt idx="384">
                  <c:v>-0.69369369369366618</c:v>
                </c:pt>
                <c:pt idx="385">
                  <c:v>-0.6876876876876602</c:v>
                </c:pt>
                <c:pt idx="386">
                  <c:v>-0.68168168168165422</c:v>
                </c:pt>
                <c:pt idx="387">
                  <c:v>-0.67567567567564824</c:v>
                </c:pt>
                <c:pt idx="388">
                  <c:v>-0.66966966966964225</c:v>
                </c:pt>
                <c:pt idx="389">
                  <c:v>-0.66366366366363627</c:v>
                </c:pt>
                <c:pt idx="390">
                  <c:v>-0.65765765765763029</c:v>
                </c:pt>
                <c:pt idx="391">
                  <c:v>-0.65165165165162431</c:v>
                </c:pt>
                <c:pt idx="392">
                  <c:v>-0.64564564564561833</c:v>
                </c:pt>
                <c:pt idx="393">
                  <c:v>-0.63963963963961235</c:v>
                </c:pt>
                <c:pt idx="394">
                  <c:v>-0.63363363363360636</c:v>
                </c:pt>
                <c:pt idx="395">
                  <c:v>-0.62762762762760038</c:v>
                </c:pt>
                <c:pt idx="396">
                  <c:v>-0.6216216216215944</c:v>
                </c:pt>
                <c:pt idx="397">
                  <c:v>-0.61561561561558842</c:v>
                </c:pt>
                <c:pt idx="398">
                  <c:v>-0.60960960960958244</c:v>
                </c:pt>
                <c:pt idx="399">
                  <c:v>-0.60360360360357646</c:v>
                </c:pt>
                <c:pt idx="400">
                  <c:v>-0.59759759759757047</c:v>
                </c:pt>
                <c:pt idx="401">
                  <c:v>-0.59159159159156449</c:v>
                </c:pt>
                <c:pt idx="402">
                  <c:v>-0.58558558558555851</c:v>
                </c:pt>
                <c:pt idx="403">
                  <c:v>-0.57957957957955253</c:v>
                </c:pt>
                <c:pt idx="404">
                  <c:v>-0.57357357357354655</c:v>
                </c:pt>
                <c:pt idx="405">
                  <c:v>-0.56756756756754057</c:v>
                </c:pt>
                <c:pt idx="406">
                  <c:v>-0.56156156156153458</c:v>
                </c:pt>
                <c:pt idx="407">
                  <c:v>-0.5555555555555286</c:v>
                </c:pt>
                <c:pt idx="408">
                  <c:v>-0.54954954954952262</c:v>
                </c:pt>
                <c:pt idx="409">
                  <c:v>-0.54354354354351664</c:v>
                </c:pt>
                <c:pt idx="410">
                  <c:v>-0.53753753753751066</c:v>
                </c:pt>
                <c:pt idx="411">
                  <c:v>-0.53153153153150468</c:v>
                </c:pt>
                <c:pt idx="412">
                  <c:v>-0.52552552552549869</c:v>
                </c:pt>
                <c:pt idx="413">
                  <c:v>-0.51951951951949271</c:v>
                </c:pt>
                <c:pt idx="414">
                  <c:v>-0.51351351351348673</c:v>
                </c:pt>
                <c:pt idx="415">
                  <c:v>-0.50750750750748075</c:v>
                </c:pt>
                <c:pt idx="416">
                  <c:v>-0.50150150150147477</c:v>
                </c:pt>
                <c:pt idx="417">
                  <c:v>-0.49549549549546879</c:v>
                </c:pt>
                <c:pt idx="418">
                  <c:v>-0.4894894894894628</c:v>
                </c:pt>
                <c:pt idx="419">
                  <c:v>-0.48348348348345682</c:v>
                </c:pt>
                <c:pt idx="420">
                  <c:v>-0.47747747747745084</c:v>
                </c:pt>
                <c:pt idx="421">
                  <c:v>-0.47147147147144486</c:v>
                </c:pt>
                <c:pt idx="422">
                  <c:v>-0.46546546546543888</c:v>
                </c:pt>
                <c:pt idx="423">
                  <c:v>-0.4594594594594329</c:v>
                </c:pt>
                <c:pt idx="424">
                  <c:v>-0.45345345345342691</c:v>
                </c:pt>
                <c:pt idx="425">
                  <c:v>-0.44744744744742093</c:v>
                </c:pt>
                <c:pt idx="426">
                  <c:v>-0.44144144144141495</c:v>
                </c:pt>
                <c:pt idx="427">
                  <c:v>-0.43543543543540897</c:v>
                </c:pt>
                <c:pt idx="428">
                  <c:v>-0.42942942942940299</c:v>
                </c:pt>
                <c:pt idx="429">
                  <c:v>-0.42342342342339701</c:v>
                </c:pt>
                <c:pt idx="430">
                  <c:v>-0.41741741741739102</c:v>
                </c:pt>
                <c:pt idx="431">
                  <c:v>-0.41141141141138504</c:v>
                </c:pt>
                <c:pt idx="432">
                  <c:v>-0.40540540540537906</c:v>
                </c:pt>
                <c:pt idx="433">
                  <c:v>-0.39939939939937308</c:v>
                </c:pt>
                <c:pt idx="434">
                  <c:v>-0.3933933933933671</c:v>
                </c:pt>
                <c:pt idx="435">
                  <c:v>-0.38738738738736112</c:v>
                </c:pt>
                <c:pt idx="436">
                  <c:v>-0.38138138138135513</c:v>
                </c:pt>
                <c:pt idx="437">
                  <c:v>-0.37537537537534915</c:v>
                </c:pt>
                <c:pt idx="438">
                  <c:v>-0.36936936936934317</c:v>
                </c:pt>
                <c:pt idx="439">
                  <c:v>-0.36336336336333719</c:v>
                </c:pt>
                <c:pt idx="440">
                  <c:v>-0.35735735735733121</c:v>
                </c:pt>
                <c:pt idx="441">
                  <c:v>-0.35135135135132523</c:v>
                </c:pt>
                <c:pt idx="442">
                  <c:v>-0.34534534534531924</c:v>
                </c:pt>
                <c:pt idx="443">
                  <c:v>-0.33933933933931326</c:v>
                </c:pt>
                <c:pt idx="444">
                  <c:v>-0.33333333333330728</c:v>
                </c:pt>
                <c:pt idx="445">
                  <c:v>-0.3273273273273013</c:v>
                </c:pt>
                <c:pt idx="446">
                  <c:v>-0.32132132132129532</c:v>
                </c:pt>
                <c:pt idx="447">
                  <c:v>-0.31531531531528934</c:v>
                </c:pt>
                <c:pt idx="448">
                  <c:v>-0.30930930930928335</c:v>
                </c:pt>
                <c:pt idx="449">
                  <c:v>-0.30330330330327737</c:v>
                </c:pt>
                <c:pt idx="450">
                  <c:v>-0.29729729729727139</c:v>
                </c:pt>
                <c:pt idx="451">
                  <c:v>-0.29129129129126541</c:v>
                </c:pt>
                <c:pt idx="452">
                  <c:v>-0.28528528528525943</c:v>
                </c:pt>
                <c:pt idx="453">
                  <c:v>-0.27927927927925345</c:v>
                </c:pt>
                <c:pt idx="454">
                  <c:v>-0.27327327327324746</c:v>
                </c:pt>
                <c:pt idx="455">
                  <c:v>-0.26726726726724148</c:v>
                </c:pt>
                <c:pt idx="456">
                  <c:v>-0.2612612612612355</c:v>
                </c:pt>
                <c:pt idx="457">
                  <c:v>-0.25525525525522952</c:v>
                </c:pt>
                <c:pt idx="458">
                  <c:v>-0.24924924924922351</c:v>
                </c:pt>
                <c:pt idx="459">
                  <c:v>-0.2432432432432175</c:v>
                </c:pt>
                <c:pt idx="460">
                  <c:v>-0.23723723723721149</c:v>
                </c:pt>
                <c:pt idx="461">
                  <c:v>-0.23123123123120548</c:v>
                </c:pt>
                <c:pt idx="462">
                  <c:v>-0.22522522522519947</c:v>
                </c:pt>
                <c:pt idx="463">
                  <c:v>-0.21921921921919346</c:v>
                </c:pt>
                <c:pt idx="464">
                  <c:v>-0.21321321321318745</c:v>
                </c:pt>
                <c:pt idx="465">
                  <c:v>-0.20720720720718144</c:v>
                </c:pt>
                <c:pt idx="466">
                  <c:v>-0.20120120120117543</c:v>
                </c:pt>
                <c:pt idx="467">
                  <c:v>-0.19519519519516942</c:v>
                </c:pt>
                <c:pt idx="468">
                  <c:v>-0.18918918918916341</c:v>
                </c:pt>
                <c:pt idx="469">
                  <c:v>-0.18318318318315741</c:v>
                </c:pt>
                <c:pt idx="470">
                  <c:v>-0.1771771771771514</c:v>
                </c:pt>
                <c:pt idx="471">
                  <c:v>-0.17117117117114539</c:v>
                </c:pt>
                <c:pt idx="472">
                  <c:v>-0.16516516516513938</c:v>
                </c:pt>
                <c:pt idx="473">
                  <c:v>-0.15915915915913337</c:v>
                </c:pt>
                <c:pt idx="474">
                  <c:v>-0.15315315315312736</c:v>
                </c:pt>
                <c:pt idx="475">
                  <c:v>-0.14714714714712135</c:v>
                </c:pt>
                <c:pt idx="476">
                  <c:v>-0.14114114114111534</c:v>
                </c:pt>
                <c:pt idx="477">
                  <c:v>-0.13513513513510933</c:v>
                </c:pt>
                <c:pt idx="478">
                  <c:v>-0.12912912912910332</c:v>
                </c:pt>
                <c:pt idx="479">
                  <c:v>-0.12312312312309731</c:v>
                </c:pt>
                <c:pt idx="480">
                  <c:v>-0.1171171171170913</c:v>
                </c:pt>
                <c:pt idx="481">
                  <c:v>-0.11111111111108529</c:v>
                </c:pt>
                <c:pt idx="482">
                  <c:v>-0.10510510510507928</c:v>
                </c:pt>
                <c:pt idx="483">
                  <c:v>-9.9099099099073273E-2</c:v>
                </c:pt>
                <c:pt idx="484">
                  <c:v>-9.3093093093067264E-2</c:v>
                </c:pt>
                <c:pt idx="485">
                  <c:v>-8.7087087087061255E-2</c:v>
                </c:pt>
                <c:pt idx="486">
                  <c:v>-8.1081081081055245E-2</c:v>
                </c:pt>
                <c:pt idx="487">
                  <c:v>-7.5075075075049236E-2</c:v>
                </c:pt>
                <c:pt idx="488">
                  <c:v>-6.9069069069043226E-2</c:v>
                </c:pt>
                <c:pt idx="489">
                  <c:v>-6.3063063063037217E-2</c:v>
                </c:pt>
                <c:pt idx="490">
                  <c:v>-5.7057057057031207E-2</c:v>
                </c:pt>
                <c:pt idx="491">
                  <c:v>-5.1051051051025198E-2</c:v>
                </c:pt>
                <c:pt idx="492">
                  <c:v>-4.5045045045019189E-2</c:v>
                </c:pt>
                <c:pt idx="493">
                  <c:v>-3.9039039039013179E-2</c:v>
                </c:pt>
                <c:pt idx="494">
                  <c:v>-3.303303303300717E-2</c:v>
                </c:pt>
                <c:pt idx="495">
                  <c:v>-2.7027027027001164E-2</c:v>
                </c:pt>
                <c:pt idx="496">
                  <c:v>-2.1021021020995158E-2</c:v>
                </c:pt>
                <c:pt idx="497">
                  <c:v>-1.5015015014989152E-2</c:v>
                </c:pt>
                <c:pt idx="498">
                  <c:v>-9.0090090089831459E-3</c:v>
                </c:pt>
                <c:pt idx="499">
                  <c:v>-3.00300300297714E-3</c:v>
                </c:pt>
                <c:pt idx="500">
                  <c:v>3.003003003028866E-3</c:v>
                </c:pt>
                <c:pt idx="501">
                  <c:v>9.0090090090348719E-3</c:v>
                </c:pt>
                <c:pt idx="502">
                  <c:v>1.5015015015040878E-2</c:v>
                </c:pt>
                <c:pt idx="503">
                  <c:v>2.1021021021046884E-2</c:v>
                </c:pt>
                <c:pt idx="504">
                  <c:v>2.702702702705289E-2</c:v>
                </c:pt>
                <c:pt idx="505">
                  <c:v>3.3033033033058892E-2</c:v>
                </c:pt>
                <c:pt idx="506">
                  <c:v>3.9039039039064902E-2</c:v>
                </c:pt>
                <c:pt idx="507">
                  <c:v>4.5045045045070911E-2</c:v>
                </c:pt>
                <c:pt idx="508">
                  <c:v>5.1051051051076921E-2</c:v>
                </c:pt>
                <c:pt idx="509">
                  <c:v>5.705705705708293E-2</c:v>
                </c:pt>
                <c:pt idx="510">
                  <c:v>6.3063063063088939E-2</c:v>
                </c:pt>
                <c:pt idx="511">
                  <c:v>6.9069069069094949E-2</c:v>
                </c:pt>
                <c:pt idx="512">
                  <c:v>7.5075075075100958E-2</c:v>
                </c:pt>
                <c:pt idx="513">
                  <c:v>8.1081081081106968E-2</c:v>
                </c:pt>
                <c:pt idx="514">
                  <c:v>8.7087087087112977E-2</c:v>
                </c:pt>
                <c:pt idx="515">
                  <c:v>9.3093093093118987E-2</c:v>
                </c:pt>
                <c:pt idx="516">
                  <c:v>9.9099099099124996E-2</c:v>
                </c:pt>
                <c:pt idx="517">
                  <c:v>0.10510510510513101</c:v>
                </c:pt>
                <c:pt idx="518">
                  <c:v>0.11111111111113701</c:v>
                </c:pt>
                <c:pt idx="519">
                  <c:v>0.11711711711714302</c:v>
                </c:pt>
                <c:pt idx="520">
                  <c:v>0.12312312312314903</c:v>
                </c:pt>
                <c:pt idx="521">
                  <c:v>0.12912912912915503</c:v>
                </c:pt>
                <c:pt idx="522">
                  <c:v>0.13513513513516104</c:v>
                </c:pt>
                <c:pt idx="523">
                  <c:v>0.14114114114116705</c:v>
                </c:pt>
                <c:pt idx="524">
                  <c:v>0.14714714714717306</c:v>
                </c:pt>
                <c:pt idx="525">
                  <c:v>0.15315315315317907</c:v>
                </c:pt>
                <c:pt idx="526">
                  <c:v>0.15915915915918508</c:v>
                </c:pt>
                <c:pt idx="527">
                  <c:v>0.16516516516519109</c:v>
                </c:pt>
                <c:pt idx="528">
                  <c:v>0.1711711711711971</c:v>
                </c:pt>
                <c:pt idx="529">
                  <c:v>0.1771771771772031</c:v>
                </c:pt>
                <c:pt idx="530">
                  <c:v>0.18318318318320911</c:v>
                </c:pt>
                <c:pt idx="531">
                  <c:v>0.18918918918921512</c:v>
                </c:pt>
                <c:pt idx="532">
                  <c:v>0.19519519519522113</c:v>
                </c:pt>
                <c:pt idx="533">
                  <c:v>0.20120120120122714</c:v>
                </c:pt>
                <c:pt idx="534">
                  <c:v>0.20720720720723315</c:v>
                </c:pt>
                <c:pt idx="535">
                  <c:v>0.21321321321323916</c:v>
                </c:pt>
                <c:pt idx="536">
                  <c:v>0.21921921921924517</c:v>
                </c:pt>
                <c:pt idx="537">
                  <c:v>0.22522522522525118</c:v>
                </c:pt>
                <c:pt idx="538">
                  <c:v>0.23123123123125719</c:v>
                </c:pt>
                <c:pt idx="539">
                  <c:v>0.2372372372372632</c:v>
                </c:pt>
                <c:pt idx="540">
                  <c:v>0.24324324324326921</c:v>
                </c:pt>
                <c:pt idx="541">
                  <c:v>0.24924924924927522</c:v>
                </c:pt>
                <c:pt idx="542">
                  <c:v>0.2552552552552812</c:v>
                </c:pt>
                <c:pt idx="543">
                  <c:v>0.26126126126128718</c:v>
                </c:pt>
                <c:pt idx="544">
                  <c:v>0.26726726726729316</c:v>
                </c:pt>
                <c:pt idx="545">
                  <c:v>0.27327327327329914</c:v>
                </c:pt>
                <c:pt idx="546">
                  <c:v>0.27927927927930513</c:v>
                </c:pt>
                <c:pt idx="547">
                  <c:v>0.28528528528531111</c:v>
                </c:pt>
                <c:pt idx="548">
                  <c:v>0.29129129129131709</c:v>
                </c:pt>
                <c:pt idx="549">
                  <c:v>0.29729729729732307</c:v>
                </c:pt>
                <c:pt idx="550">
                  <c:v>0.30330330330332905</c:v>
                </c:pt>
                <c:pt idx="551">
                  <c:v>0.30930930930933503</c:v>
                </c:pt>
                <c:pt idx="552">
                  <c:v>0.31531531531534102</c:v>
                </c:pt>
                <c:pt idx="553">
                  <c:v>0.321321321321347</c:v>
                </c:pt>
                <c:pt idx="554">
                  <c:v>0.32732732732735298</c:v>
                </c:pt>
                <c:pt idx="555">
                  <c:v>0.33333333333335896</c:v>
                </c:pt>
                <c:pt idx="556">
                  <c:v>0.33933933933936494</c:v>
                </c:pt>
                <c:pt idx="557">
                  <c:v>0.34534534534537092</c:v>
                </c:pt>
                <c:pt idx="558">
                  <c:v>0.35135135135137691</c:v>
                </c:pt>
                <c:pt idx="559">
                  <c:v>0.35735735735738289</c:v>
                </c:pt>
                <c:pt idx="560">
                  <c:v>0.36336336336338887</c:v>
                </c:pt>
                <c:pt idx="561">
                  <c:v>0.36936936936939485</c:v>
                </c:pt>
                <c:pt idx="562">
                  <c:v>0.37537537537540083</c:v>
                </c:pt>
                <c:pt idx="563">
                  <c:v>0.38138138138140681</c:v>
                </c:pt>
                <c:pt idx="564">
                  <c:v>0.3873873873874128</c:v>
                </c:pt>
                <c:pt idx="565">
                  <c:v>0.39339339339341878</c:v>
                </c:pt>
                <c:pt idx="566">
                  <c:v>0.39939939939942476</c:v>
                </c:pt>
                <c:pt idx="567">
                  <c:v>0.40540540540543074</c:v>
                </c:pt>
                <c:pt idx="568">
                  <c:v>0.41141141141143672</c:v>
                </c:pt>
                <c:pt idx="569">
                  <c:v>0.4174174174174427</c:v>
                </c:pt>
                <c:pt idx="570">
                  <c:v>0.42342342342344869</c:v>
                </c:pt>
                <c:pt idx="571">
                  <c:v>0.42942942942945467</c:v>
                </c:pt>
                <c:pt idx="572">
                  <c:v>0.43543543543546065</c:v>
                </c:pt>
                <c:pt idx="573">
                  <c:v>0.44144144144146663</c:v>
                </c:pt>
                <c:pt idx="574">
                  <c:v>0.44744744744747261</c:v>
                </c:pt>
                <c:pt idx="575">
                  <c:v>0.45345345345347859</c:v>
                </c:pt>
                <c:pt idx="576">
                  <c:v>0.45945945945948458</c:v>
                </c:pt>
                <c:pt idx="577">
                  <c:v>0.46546546546549056</c:v>
                </c:pt>
                <c:pt idx="578">
                  <c:v>0.47147147147149654</c:v>
                </c:pt>
                <c:pt idx="579">
                  <c:v>0.47747747747750252</c:v>
                </c:pt>
                <c:pt idx="580">
                  <c:v>0.4834834834835085</c:v>
                </c:pt>
                <c:pt idx="581">
                  <c:v>0.48948948948951448</c:v>
                </c:pt>
                <c:pt idx="582">
                  <c:v>0.49549549549552047</c:v>
                </c:pt>
                <c:pt idx="583">
                  <c:v>0.5015015015015265</c:v>
                </c:pt>
                <c:pt idx="584">
                  <c:v>0.50750750750753248</c:v>
                </c:pt>
                <c:pt idx="585">
                  <c:v>0.51351351351353847</c:v>
                </c:pt>
                <c:pt idx="586">
                  <c:v>0.51951951951954445</c:v>
                </c:pt>
                <c:pt idx="587">
                  <c:v>0.52552552552555043</c:v>
                </c:pt>
                <c:pt idx="588">
                  <c:v>0.53153153153155641</c:v>
                </c:pt>
                <c:pt idx="589">
                  <c:v>0.53753753753756239</c:v>
                </c:pt>
                <c:pt idx="590">
                  <c:v>0.54354354354356837</c:v>
                </c:pt>
                <c:pt idx="591">
                  <c:v>0.54954954954957436</c:v>
                </c:pt>
                <c:pt idx="592">
                  <c:v>0.55555555555558034</c:v>
                </c:pt>
                <c:pt idx="593">
                  <c:v>0.56156156156158632</c:v>
                </c:pt>
                <c:pt idx="594">
                  <c:v>0.5675675675675923</c:v>
                </c:pt>
                <c:pt idx="595">
                  <c:v>0.57357357357359828</c:v>
                </c:pt>
                <c:pt idx="596">
                  <c:v>0.57957957957960426</c:v>
                </c:pt>
                <c:pt idx="597">
                  <c:v>0.58558558558561025</c:v>
                </c:pt>
                <c:pt idx="598">
                  <c:v>0.59159159159161623</c:v>
                </c:pt>
                <c:pt idx="599">
                  <c:v>0.59759759759762221</c:v>
                </c:pt>
                <c:pt idx="600">
                  <c:v>0.60360360360362819</c:v>
                </c:pt>
                <c:pt idx="601">
                  <c:v>0.60960960960963417</c:v>
                </c:pt>
                <c:pt idx="602">
                  <c:v>0.61561561561564015</c:v>
                </c:pt>
                <c:pt idx="603">
                  <c:v>0.62162162162164614</c:v>
                </c:pt>
                <c:pt idx="604">
                  <c:v>0.62762762762765212</c:v>
                </c:pt>
                <c:pt idx="605">
                  <c:v>0.6336336336336581</c:v>
                </c:pt>
                <c:pt idx="606">
                  <c:v>0.63963963963966408</c:v>
                </c:pt>
                <c:pt idx="607">
                  <c:v>0.64564564564567006</c:v>
                </c:pt>
                <c:pt idx="608">
                  <c:v>0.65165165165167604</c:v>
                </c:pt>
                <c:pt idx="609">
                  <c:v>0.65765765765768203</c:v>
                </c:pt>
                <c:pt idx="610">
                  <c:v>0.66366366366368801</c:v>
                </c:pt>
                <c:pt idx="611">
                  <c:v>0.66966966966969399</c:v>
                </c:pt>
                <c:pt idx="612">
                  <c:v>0.67567567567569997</c:v>
                </c:pt>
                <c:pt idx="613">
                  <c:v>0.68168168168170595</c:v>
                </c:pt>
                <c:pt idx="614">
                  <c:v>0.68768768768771193</c:v>
                </c:pt>
                <c:pt idx="615">
                  <c:v>0.69369369369371792</c:v>
                </c:pt>
                <c:pt idx="616">
                  <c:v>0.6996996996997239</c:v>
                </c:pt>
                <c:pt idx="617">
                  <c:v>0.70570570570572988</c:v>
                </c:pt>
                <c:pt idx="618">
                  <c:v>0.71171171171173586</c:v>
                </c:pt>
                <c:pt idx="619">
                  <c:v>0.71771771771774184</c:v>
                </c:pt>
                <c:pt idx="620">
                  <c:v>0.72372372372374782</c:v>
                </c:pt>
                <c:pt idx="621">
                  <c:v>0.72972972972975381</c:v>
                </c:pt>
                <c:pt idx="622">
                  <c:v>0.73573573573575979</c:v>
                </c:pt>
                <c:pt idx="623">
                  <c:v>0.74174174174176577</c:v>
                </c:pt>
                <c:pt idx="624">
                  <c:v>0.74774774774777175</c:v>
                </c:pt>
                <c:pt idx="625">
                  <c:v>0.75375375375377773</c:v>
                </c:pt>
                <c:pt idx="626">
                  <c:v>0.75975975975978371</c:v>
                </c:pt>
                <c:pt idx="627">
                  <c:v>0.7657657657657897</c:v>
                </c:pt>
                <c:pt idx="628">
                  <c:v>0.77177177177179568</c:v>
                </c:pt>
                <c:pt idx="629">
                  <c:v>0.77777777777780166</c:v>
                </c:pt>
                <c:pt idx="630">
                  <c:v>0.78378378378380764</c:v>
                </c:pt>
                <c:pt idx="631">
                  <c:v>0.78978978978981362</c:v>
                </c:pt>
                <c:pt idx="632">
                  <c:v>0.7957957957958196</c:v>
                </c:pt>
                <c:pt idx="633">
                  <c:v>0.80180180180182559</c:v>
                </c:pt>
                <c:pt idx="634">
                  <c:v>0.80780780780783157</c:v>
                </c:pt>
                <c:pt idx="635">
                  <c:v>0.81381381381383755</c:v>
                </c:pt>
                <c:pt idx="636">
                  <c:v>0.81981981981984353</c:v>
                </c:pt>
                <c:pt idx="637">
                  <c:v>0.82582582582584951</c:v>
                </c:pt>
                <c:pt idx="638">
                  <c:v>0.83183183183185549</c:v>
                </c:pt>
                <c:pt idx="639">
                  <c:v>0.83783783783786148</c:v>
                </c:pt>
                <c:pt idx="640">
                  <c:v>0.84384384384386746</c:v>
                </c:pt>
                <c:pt idx="641">
                  <c:v>0.84984984984987344</c:v>
                </c:pt>
                <c:pt idx="642">
                  <c:v>0.85585585585587942</c:v>
                </c:pt>
                <c:pt idx="643">
                  <c:v>0.8618618618618854</c:v>
                </c:pt>
                <c:pt idx="644">
                  <c:v>0.86786786786789138</c:v>
                </c:pt>
                <c:pt idx="645">
                  <c:v>0.87387387387389737</c:v>
                </c:pt>
                <c:pt idx="646">
                  <c:v>0.87987987987990335</c:v>
                </c:pt>
                <c:pt idx="647">
                  <c:v>0.88588588588590933</c:v>
                </c:pt>
                <c:pt idx="648">
                  <c:v>0.89189189189191531</c:v>
                </c:pt>
                <c:pt idx="649">
                  <c:v>0.89789789789792129</c:v>
                </c:pt>
                <c:pt idx="650">
                  <c:v>0.90390390390392727</c:v>
                </c:pt>
                <c:pt idx="651">
                  <c:v>0.90990990990993326</c:v>
                </c:pt>
                <c:pt idx="652">
                  <c:v>0.91591591591593924</c:v>
                </c:pt>
                <c:pt idx="653">
                  <c:v>0.92192192192194522</c:v>
                </c:pt>
                <c:pt idx="654">
                  <c:v>0.9279279279279512</c:v>
                </c:pt>
                <c:pt idx="655">
                  <c:v>0.93393393393395718</c:v>
                </c:pt>
                <c:pt idx="656">
                  <c:v>0.93993993993996316</c:v>
                </c:pt>
                <c:pt idx="657">
                  <c:v>0.94594594594596915</c:v>
                </c:pt>
                <c:pt idx="658">
                  <c:v>0.95195195195197513</c:v>
                </c:pt>
                <c:pt idx="659">
                  <c:v>0.95795795795798111</c:v>
                </c:pt>
                <c:pt idx="660">
                  <c:v>0.96396396396398709</c:v>
                </c:pt>
                <c:pt idx="661">
                  <c:v>0.96996996996999307</c:v>
                </c:pt>
                <c:pt idx="662">
                  <c:v>0.97597597597599905</c:v>
                </c:pt>
                <c:pt idx="663">
                  <c:v>0.98198198198200504</c:v>
                </c:pt>
                <c:pt idx="664">
                  <c:v>0.98798798798801102</c:v>
                </c:pt>
                <c:pt idx="665">
                  <c:v>0.993993993994017</c:v>
                </c:pt>
                <c:pt idx="666">
                  <c:v>1.0000000000000231</c:v>
                </c:pt>
                <c:pt idx="667">
                  <c:v>1.0060060060060292</c:v>
                </c:pt>
                <c:pt idx="668">
                  <c:v>1.0120120120120353</c:v>
                </c:pt>
                <c:pt idx="669">
                  <c:v>1.0180180180180414</c:v>
                </c:pt>
                <c:pt idx="670">
                  <c:v>1.0240240240240475</c:v>
                </c:pt>
                <c:pt idx="671">
                  <c:v>1.0300300300300536</c:v>
                </c:pt>
                <c:pt idx="672">
                  <c:v>1.0360360360360596</c:v>
                </c:pt>
                <c:pt idx="673">
                  <c:v>1.0420420420420657</c:v>
                </c:pt>
                <c:pt idx="674">
                  <c:v>1.0480480480480718</c:v>
                </c:pt>
                <c:pt idx="675">
                  <c:v>1.0540540540540779</c:v>
                </c:pt>
                <c:pt idx="676">
                  <c:v>1.060060060060084</c:v>
                </c:pt>
                <c:pt idx="677">
                  <c:v>1.0660660660660901</c:v>
                </c:pt>
                <c:pt idx="678">
                  <c:v>1.0720720720720962</c:v>
                </c:pt>
                <c:pt idx="679">
                  <c:v>1.0780780780781023</c:v>
                </c:pt>
                <c:pt idx="680">
                  <c:v>1.0840840840841084</c:v>
                </c:pt>
                <c:pt idx="681">
                  <c:v>1.0900900900901145</c:v>
                </c:pt>
                <c:pt idx="682">
                  <c:v>1.0960960960961206</c:v>
                </c:pt>
                <c:pt idx="683">
                  <c:v>1.1021021021021267</c:v>
                </c:pt>
                <c:pt idx="684">
                  <c:v>1.1081081081081328</c:v>
                </c:pt>
                <c:pt idx="685">
                  <c:v>1.1141141141141389</c:v>
                </c:pt>
                <c:pt idx="686">
                  <c:v>1.1201201201201449</c:v>
                </c:pt>
                <c:pt idx="687">
                  <c:v>1.126126126126151</c:v>
                </c:pt>
                <c:pt idx="688">
                  <c:v>1.1321321321321571</c:v>
                </c:pt>
                <c:pt idx="689">
                  <c:v>1.1381381381381632</c:v>
                </c:pt>
                <c:pt idx="690">
                  <c:v>1.1441441441441693</c:v>
                </c:pt>
                <c:pt idx="691">
                  <c:v>1.1501501501501754</c:v>
                </c:pt>
                <c:pt idx="692">
                  <c:v>1.1561561561561815</c:v>
                </c:pt>
                <c:pt idx="693">
                  <c:v>1.1621621621621876</c:v>
                </c:pt>
                <c:pt idx="694">
                  <c:v>1.1681681681681937</c:v>
                </c:pt>
                <c:pt idx="695">
                  <c:v>1.1741741741741998</c:v>
                </c:pt>
                <c:pt idx="696">
                  <c:v>1.1801801801802059</c:v>
                </c:pt>
                <c:pt idx="697">
                  <c:v>1.186186186186212</c:v>
                </c:pt>
                <c:pt idx="698">
                  <c:v>1.1921921921922181</c:v>
                </c:pt>
                <c:pt idx="699">
                  <c:v>1.1981981981982242</c:v>
                </c:pt>
                <c:pt idx="700">
                  <c:v>1.2042042042042302</c:v>
                </c:pt>
                <c:pt idx="701">
                  <c:v>1.2102102102102363</c:v>
                </c:pt>
                <c:pt idx="702">
                  <c:v>1.2162162162162424</c:v>
                </c:pt>
                <c:pt idx="703">
                  <c:v>1.2222222222222485</c:v>
                </c:pt>
                <c:pt idx="704">
                  <c:v>1.2282282282282546</c:v>
                </c:pt>
                <c:pt idx="705">
                  <c:v>1.2342342342342607</c:v>
                </c:pt>
                <c:pt idx="706">
                  <c:v>1.2402402402402668</c:v>
                </c:pt>
                <c:pt idx="707">
                  <c:v>1.2462462462462729</c:v>
                </c:pt>
                <c:pt idx="708">
                  <c:v>1.252252252252279</c:v>
                </c:pt>
                <c:pt idx="709">
                  <c:v>1.2582582582582851</c:v>
                </c:pt>
                <c:pt idx="710">
                  <c:v>1.2642642642642912</c:v>
                </c:pt>
                <c:pt idx="711">
                  <c:v>1.2702702702702973</c:v>
                </c:pt>
                <c:pt idx="712">
                  <c:v>1.2762762762763034</c:v>
                </c:pt>
                <c:pt idx="713">
                  <c:v>1.2822822822823094</c:v>
                </c:pt>
                <c:pt idx="714">
                  <c:v>1.2882882882883155</c:v>
                </c:pt>
                <c:pt idx="715">
                  <c:v>1.2942942942943216</c:v>
                </c:pt>
                <c:pt idx="716">
                  <c:v>1.3003003003003277</c:v>
                </c:pt>
                <c:pt idx="717">
                  <c:v>1.3063063063063338</c:v>
                </c:pt>
                <c:pt idx="718">
                  <c:v>1.3123123123123399</c:v>
                </c:pt>
                <c:pt idx="719">
                  <c:v>1.318318318318346</c:v>
                </c:pt>
                <c:pt idx="720">
                  <c:v>1.3243243243243521</c:v>
                </c:pt>
                <c:pt idx="721">
                  <c:v>1.3303303303303582</c:v>
                </c:pt>
                <c:pt idx="722">
                  <c:v>1.3363363363363643</c:v>
                </c:pt>
                <c:pt idx="723">
                  <c:v>1.3423423423423704</c:v>
                </c:pt>
                <c:pt idx="724">
                  <c:v>1.3483483483483765</c:v>
                </c:pt>
                <c:pt idx="725">
                  <c:v>1.3543543543543826</c:v>
                </c:pt>
                <c:pt idx="726">
                  <c:v>1.3603603603603887</c:v>
                </c:pt>
                <c:pt idx="727">
                  <c:v>1.3663663663663947</c:v>
                </c:pt>
                <c:pt idx="728">
                  <c:v>1.3723723723724008</c:v>
                </c:pt>
                <c:pt idx="729">
                  <c:v>1.3783783783784069</c:v>
                </c:pt>
                <c:pt idx="730">
                  <c:v>1.384384384384413</c:v>
                </c:pt>
                <c:pt idx="731">
                  <c:v>1.3903903903904191</c:v>
                </c:pt>
                <c:pt idx="732">
                  <c:v>1.3963963963964252</c:v>
                </c:pt>
                <c:pt idx="733">
                  <c:v>1.4024024024024313</c:v>
                </c:pt>
                <c:pt idx="734">
                  <c:v>1.4084084084084374</c:v>
                </c:pt>
                <c:pt idx="735">
                  <c:v>1.4144144144144435</c:v>
                </c:pt>
                <c:pt idx="736">
                  <c:v>1.4204204204204496</c:v>
                </c:pt>
                <c:pt idx="737">
                  <c:v>1.4264264264264557</c:v>
                </c:pt>
                <c:pt idx="738">
                  <c:v>1.4324324324324618</c:v>
                </c:pt>
                <c:pt idx="739">
                  <c:v>1.4384384384384679</c:v>
                </c:pt>
                <c:pt idx="740">
                  <c:v>1.444444444444474</c:v>
                </c:pt>
                <c:pt idx="741">
                  <c:v>1.45045045045048</c:v>
                </c:pt>
                <c:pt idx="742">
                  <c:v>1.4564564564564861</c:v>
                </c:pt>
                <c:pt idx="743">
                  <c:v>1.4624624624624922</c:v>
                </c:pt>
                <c:pt idx="744">
                  <c:v>1.4684684684684983</c:v>
                </c:pt>
                <c:pt idx="745">
                  <c:v>1.4744744744745044</c:v>
                </c:pt>
                <c:pt idx="746">
                  <c:v>1.4804804804805105</c:v>
                </c:pt>
                <c:pt idx="747">
                  <c:v>1.4864864864865166</c:v>
                </c:pt>
                <c:pt idx="748">
                  <c:v>1.4924924924925227</c:v>
                </c:pt>
                <c:pt idx="749">
                  <c:v>1.4984984984985288</c:v>
                </c:pt>
                <c:pt idx="750">
                  <c:v>1.5045045045045349</c:v>
                </c:pt>
                <c:pt idx="751">
                  <c:v>1.510510510510541</c:v>
                </c:pt>
                <c:pt idx="752">
                  <c:v>1.5165165165165471</c:v>
                </c:pt>
                <c:pt idx="753">
                  <c:v>1.5225225225225532</c:v>
                </c:pt>
                <c:pt idx="754">
                  <c:v>1.5285285285285592</c:v>
                </c:pt>
                <c:pt idx="755">
                  <c:v>1.5345345345345653</c:v>
                </c:pt>
                <c:pt idx="756">
                  <c:v>1.5405405405405714</c:v>
                </c:pt>
                <c:pt idx="757">
                  <c:v>1.5465465465465775</c:v>
                </c:pt>
                <c:pt idx="758">
                  <c:v>1.5525525525525836</c:v>
                </c:pt>
                <c:pt idx="759">
                  <c:v>1.5585585585585897</c:v>
                </c:pt>
                <c:pt idx="760">
                  <c:v>1.5645645645645958</c:v>
                </c:pt>
                <c:pt idx="761">
                  <c:v>1.5705705705706019</c:v>
                </c:pt>
                <c:pt idx="762">
                  <c:v>1.576576576576608</c:v>
                </c:pt>
                <c:pt idx="763">
                  <c:v>1.5825825825826141</c:v>
                </c:pt>
                <c:pt idx="764">
                  <c:v>1.5885885885886202</c:v>
                </c:pt>
                <c:pt idx="765">
                  <c:v>1.5945945945946263</c:v>
                </c:pt>
                <c:pt idx="766">
                  <c:v>1.6006006006006324</c:v>
                </c:pt>
                <c:pt idx="767">
                  <c:v>1.6066066066066385</c:v>
                </c:pt>
                <c:pt idx="768">
                  <c:v>1.6126126126126445</c:v>
                </c:pt>
                <c:pt idx="769">
                  <c:v>1.6186186186186506</c:v>
                </c:pt>
                <c:pt idx="770">
                  <c:v>1.6246246246246567</c:v>
                </c:pt>
                <c:pt idx="771">
                  <c:v>1.6306306306306628</c:v>
                </c:pt>
                <c:pt idx="772">
                  <c:v>1.6366366366366689</c:v>
                </c:pt>
                <c:pt idx="773">
                  <c:v>1.642642642642675</c:v>
                </c:pt>
                <c:pt idx="774">
                  <c:v>1.6486486486486811</c:v>
                </c:pt>
                <c:pt idx="775">
                  <c:v>1.6546546546546872</c:v>
                </c:pt>
                <c:pt idx="776">
                  <c:v>1.6606606606606933</c:v>
                </c:pt>
                <c:pt idx="777">
                  <c:v>1.6666666666666994</c:v>
                </c:pt>
                <c:pt idx="778">
                  <c:v>1.6726726726727055</c:v>
                </c:pt>
                <c:pt idx="779">
                  <c:v>1.6786786786787116</c:v>
                </c:pt>
                <c:pt idx="780">
                  <c:v>1.6846846846847177</c:v>
                </c:pt>
                <c:pt idx="781">
                  <c:v>1.6906906906907238</c:v>
                </c:pt>
                <c:pt idx="782">
                  <c:v>1.6966966966967298</c:v>
                </c:pt>
                <c:pt idx="783">
                  <c:v>1.7027027027027359</c:v>
                </c:pt>
                <c:pt idx="784">
                  <c:v>1.708708708708742</c:v>
                </c:pt>
                <c:pt idx="785">
                  <c:v>1.7147147147147481</c:v>
                </c:pt>
                <c:pt idx="786">
                  <c:v>1.7207207207207542</c:v>
                </c:pt>
                <c:pt idx="787">
                  <c:v>1.7267267267267603</c:v>
                </c:pt>
                <c:pt idx="788">
                  <c:v>1.7327327327327664</c:v>
                </c:pt>
                <c:pt idx="789">
                  <c:v>1.7387387387387725</c:v>
                </c:pt>
                <c:pt idx="790">
                  <c:v>1.7447447447447786</c:v>
                </c:pt>
                <c:pt idx="791">
                  <c:v>1.7507507507507847</c:v>
                </c:pt>
                <c:pt idx="792">
                  <c:v>1.7567567567567908</c:v>
                </c:pt>
                <c:pt idx="793">
                  <c:v>1.7627627627627969</c:v>
                </c:pt>
                <c:pt idx="794">
                  <c:v>1.768768768768803</c:v>
                </c:pt>
                <c:pt idx="795">
                  <c:v>1.774774774774809</c:v>
                </c:pt>
                <c:pt idx="796">
                  <c:v>1.7807807807808151</c:v>
                </c:pt>
                <c:pt idx="797">
                  <c:v>1.7867867867868212</c:v>
                </c:pt>
                <c:pt idx="798">
                  <c:v>1.7927927927928273</c:v>
                </c:pt>
                <c:pt idx="799">
                  <c:v>1.7987987987988334</c:v>
                </c:pt>
                <c:pt idx="800">
                  <c:v>1.8048048048048395</c:v>
                </c:pt>
                <c:pt idx="801">
                  <c:v>1.8108108108108456</c:v>
                </c:pt>
                <c:pt idx="802">
                  <c:v>1.8168168168168517</c:v>
                </c:pt>
                <c:pt idx="803">
                  <c:v>1.8228228228228578</c:v>
                </c:pt>
                <c:pt idx="804">
                  <c:v>1.8288288288288639</c:v>
                </c:pt>
                <c:pt idx="805">
                  <c:v>1.83483483483487</c:v>
                </c:pt>
                <c:pt idx="806">
                  <c:v>1.8408408408408761</c:v>
                </c:pt>
                <c:pt idx="807">
                  <c:v>1.8468468468468822</c:v>
                </c:pt>
                <c:pt idx="808">
                  <c:v>1.8528528528528883</c:v>
                </c:pt>
                <c:pt idx="809">
                  <c:v>1.8588588588588943</c:v>
                </c:pt>
                <c:pt idx="810">
                  <c:v>1.8648648648649004</c:v>
                </c:pt>
                <c:pt idx="811">
                  <c:v>1.8708708708709065</c:v>
                </c:pt>
                <c:pt idx="812">
                  <c:v>1.8768768768769126</c:v>
                </c:pt>
                <c:pt idx="813">
                  <c:v>1.8828828828829187</c:v>
                </c:pt>
                <c:pt idx="814">
                  <c:v>1.8888888888889248</c:v>
                </c:pt>
                <c:pt idx="815">
                  <c:v>1.8948948948949309</c:v>
                </c:pt>
                <c:pt idx="816">
                  <c:v>1.900900900900937</c:v>
                </c:pt>
                <c:pt idx="817">
                  <c:v>1.9069069069069431</c:v>
                </c:pt>
                <c:pt idx="818">
                  <c:v>1.9129129129129492</c:v>
                </c:pt>
                <c:pt idx="819">
                  <c:v>1.9189189189189553</c:v>
                </c:pt>
                <c:pt idx="820">
                  <c:v>1.9249249249249614</c:v>
                </c:pt>
                <c:pt idx="821">
                  <c:v>1.9309309309309675</c:v>
                </c:pt>
                <c:pt idx="822">
                  <c:v>1.9369369369369736</c:v>
                </c:pt>
                <c:pt idx="823">
                  <c:v>1.9429429429429796</c:v>
                </c:pt>
                <c:pt idx="824">
                  <c:v>1.9489489489489857</c:v>
                </c:pt>
                <c:pt idx="825">
                  <c:v>1.9549549549549918</c:v>
                </c:pt>
                <c:pt idx="826">
                  <c:v>1.9609609609609979</c:v>
                </c:pt>
                <c:pt idx="827">
                  <c:v>1.966966966967004</c:v>
                </c:pt>
                <c:pt idx="828">
                  <c:v>1.9729729729730101</c:v>
                </c:pt>
                <c:pt idx="829">
                  <c:v>1.9789789789790162</c:v>
                </c:pt>
                <c:pt idx="830">
                  <c:v>1.9849849849850223</c:v>
                </c:pt>
                <c:pt idx="831">
                  <c:v>1.9909909909910284</c:v>
                </c:pt>
                <c:pt idx="832">
                  <c:v>1.9969969969970345</c:v>
                </c:pt>
                <c:pt idx="833">
                  <c:v>2.0030030030030406</c:v>
                </c:pt>
                <c:pt idx="834">
                  <c:v>2.0090090090090467</c:v>
                </c:pt>
                <c:pt idx="835">
                  <c:v>2.0150150150150528</c:v>
                </c:pt>
                <c:pt idx="836">
                  <c:v>2.0210210210210588</c:v>
                </c:pt>
                <c:pt idx="837">
                  <c:v>2.0270270270270649</c:v>
                </c:pt>
                <c:pt idx="838">
                  <c:v>2.033033033033071</c:v>
                </c:pt>
                <c:pt idx="839">
                  <c:v>2.0390390390390771</c:v>
                </c:pt>
                <c:pt idx="840">
                  <c:v>2.0450450450450832</c:v>
                </c:pt>
                <c:pt idx="841">
                  <c:v>2.0510510510510893</c:v>
                </c:pt>
                <c:pt idx="842">
                  <c:v>2.0570570570570954</c:v>
                </c:pt>
                <c:pt idx="843">
                  <c:v>2.0630630630631015</c:v>
                </c:pt>
                <c:pt idx="844">
                  <c:v>2.0690690690691076</c:v>
                </c:pt>
                <c:pt idx="845">
                  <c:v>2.0750750750751137</c:v>
                </c:pt>
                <c:pt idx="846">
                  <c:v>2.0810810810811198</c:v>
                </c:pt>
                <c:pt idx="847">
                  <c:v>2.0870870870871259</c:v>
                </c:pt>
                <c:pt idx="848">
                  <c:v>2.093093093093132</c:v>
                </c:pt>
                <c:pt idx="849">
                  <c:v>2.0990990990991381</c:v>
                </c:pt>
                <c:pt idx="850">
                  <c:v>2.1051051051051441</c:v>
                </c:pt>
                <c:pt idx="851">
                  <c:v>2.1111111111111502</c:v>
                </c:pt>
                <c:pt idx="852">
                  <c:v>2.1171171171171563</c:v>
                </c:pt>
                <c:pt idx="853">
                  <c:v>2.1231231231231624</c:v>
                </c:pt>
                <c:pt idx="854">
                  <c:v>2.1291291291291685</c:v>
                </c:pt>
                <c:pt idx="855">
                  <c:v>2.1351351351351746</c:v>
                </c:pt>
                <c:pt idx="856">
                  <c:v>2.1411411411411807</c:v>
                </c:pt>
                <c:pt idx="857">
                  <c:v>2.1471471471471868</c:v>
                </c:pt>
                <c:pt idx="858">
                  <c:v>2.1531531531531929</c:v>
                </c:pt>
                <c:pt idx="859">
                  <c:v>2.159159159159199</c:v>
                </c:pt>
                <c:pt idx="860">
                  <c:v>2.1651651651652051</c:v>
                </c:pt>
                <c:pt idx="861">
                  <c:v>2.1711711711712112</c:v>
                </c:pt>
                <c:pt idx="862">
                  <c:v>2.1771771771772173</c:v>
                </c:pt>
                <c:pt idx="863">
                  <c:v>2.1831831831832234</c:v>
                </c:pt>
                <c:pt idx="864">
                  <c:v>2.1891891891892294</c:v>
                </c:pt>
                <c:pt idx="865">
                  <c:v>2.1951951951952355</c:v>
                </c:pt>
                <c:pt idx="866">
                  <c:v>2.2012012012012416</c:v>
                </c:pt>
                <c:pt idx="867">
                  <c:v>2.2072072072072477</c:v>
                </c:pt>
                <c:pt idx="868">
                  <c:v>2.2132132132132538</c:v>
                </c:pt>
                <c:pt idx="869">
                  <c:v>2.2192192192192599</c:v>
                </c:pt>
                <c:pt idx="870">
                  <c:v>2.225225225225266</c:v>
                </c:pt>
                <c:pt idx="871">
                  <c:v>2.2312312312312721</c:v>
                </c:pt>
                <c:pt idx="872">
                  <c:v>2.2372372372372782</c:v>
                </c:pt>
                <c:pt idx="873">
                  <c:v>2.2432432432432843</c:v>
                </c:pt>
                <c:pt idx="874">
                  <c:v>2.2492492492492904</c:v>
                </c:pt>
                <c:pt idx="875">
                  <c:v>2.2552552552552965</c:v>
                </c:pt>
                <c:pt idx="876">
                  <c:v>2.2612612612613026</c:v>
                </c:pt>
                <c:pt idx="877">
                  <c:v>2.2672672672673087</c:v>
                </c:pt>
                <c:pt idx="878">
                  <c:v>2.2732732732733147</c:v>
                </c:pt>
                <c:pt idx="879">
                  <c:v>2.2792792792793208</c:v>
                </c:pt>
                <c:pt idx="880">
                  <c:v>2.2852852852853269</c:v>
                </c:pt>
                <c:pt idx="881">
                  <c:v>2.291291291291333</c:v>
                </c:pt>
                <c:pt idx="882">
                  <c:v>2.2972972972973391</c:v>
                </c:pt>
                <c:pt idx="883">
                  <c:v>2.3033033033033452</c:v>
                </c:pt>
                <c:pt idx="884">
                  <c:v>2.3093093093093513</c:v>
                </c:pt>
                <c:pt idx="885">
                  <c:v>2.3153153153153574</c:v>
                </c:pt>
                <c:pt idx="886">
                  <c:v>2.3213213213213635</c:v>
                </c:pt>
                <c:pt idx="887">
                  <c:v>2.3273273273273696</c:v>
                </c:pt>
                <c:pt idx="888">
                  <c:v>2.3333333333333757</c:v>
                </c:pt>
                <c:pt idx="889">
                  <c:v>2.3393393393393818</c:v>
                </c:pt>
                <c:pt idx="890">
                  <c:v>2.3453453453453879</c:v>
                </c:pt>
                <c:pt idx="891">
                  <c:v>2.3513513513513939</c:v>
                </c:pt>
                <c:pt idx="892">
                  <c:v>2.3573573573574</c:v>
                </c:pt>
                <c:pt idx="893">
                  <c:v>2.3633633633634061</c:v>
                </c:pt>
                <c:pt idx="894">
                  <c:v>2.3693693693694122</c:v>
                </c:pt>
                <c:pt idx="895">
                  <c:v>2.3753753753754183</c:v>
                </c:pt>
                <c:pt idx="896">
                  <c:v>2.3813813813814244</c:v>
                </c:pt>
                <c:pt idx="897">
                  <c:v>2.3873873873874305</c:v>
                </c:pt>
                <c:pt idx="898">
                  <c:v>2.3933933933934366</c:v>
                </c:pt>
                <c:pt idx="899">
                  <c:v>2.3993993993994427</c:v>
                </c:pt>
                <c:pt idx="900">
                  <c:v>2.4054054054054488</c:v>
                </c:pt>
                <c:pt idx="901">
                  <c:v>2.4114114114114549</c:v>
                </c:pt>
                <c:pt idx="902">
                  <c:v>2.417417417417461</c:v>
                </c:pt>
                <c:pt idx="903">
                  <c:v>2.4234234234234671</c:v>
                </c:pt>
                <c:pt idx="904">
                  <c:v>2.4294294294294732</c:v>
                </c:pt>
                <c:pt idx="905">
                  <c:v>2.4354354354354792</c:v>
                </c:pt>
                <c:pt idx="906">
                  <c:v>2.4414414414414853</c:v>
                </c:pt>
                <c:pt idx="907">
                  <c:v>2.4474474474474914</c:v>
                </c:pt>
                <c:pt idx="908">
                  <c:v>2.4534534534534975</c:v>
                </c:pt>
                <c:pt idx="909">
                  <c:v>2.4594594594595036</c:v>
                </c:pt>
                <c:pt idx="910">
                  <c:v>2.4654654654655097</c:v>
                </c:pt>
                <c:pt idx="911">
                  <c:v>2.4714714714715158</c:v>
                </c:pt>
                <c:pt idx="912">
                  <c:v>2.4774774774775219</c:v>
                </c:pt>
                <c:pt idx="913">
                  <c:v>2.483483483483528</c:v>
                </c:pt>
                <c:pt idx="914">
                  <c:v>2.4894894894895341</c:v>
                </c:pt>
                <c:pt idx="915">
                  <c:v>2.4954954954955402</c:v>
                </c:pt>
                <c:pt idx="916">
                  <c:v>2.5015015015015463</c:v>
                </c:pt>
                <c:pt idx="917">
                  <c:v>2.5075075075075524</c:v>
                </c:pt>
                <c:pt idx="918">
                  <c:v>2.5135135135135585</c:v>
                </c:pt>
                <c:pt idx="919">
                  <c:v>2.5195195195195645</c:v>
                </c:pt>
                <c:pt idx="920">
                  <c:v>2.5255255255255706</c:v>
                </c:pt>
                <c:pt idx="921">
                  <c:v>2.5315315315315767</c:v>
                </c:pt>
                <c:pt idx="922">
                  <c:v>2.5375375375375828</c:v>
                </c:pt>
                <c:pt idx="923">
                  <c:v>2.5435435435435889</c:v>
                </c:pt>
                <c:pt idx="924">
                  <c:v>2.549549549549595</c:v>
                </c:pt>
                <c:pt idx="925">
                  <c:v>2.5555555555556011</c:v>
                </c:pt>
                <c:pt idx="926">
                  <c:v>2.5615615615616072</c:v>
                </c:pt>
                <c:pt idx="927">
                  <c:v>2.5675675675676133</c:v>
                </c:pt>
                <c:pt idx="928">
                  <c:v>2.5735735735736194</c:v>
                </c:pt>
                <c:pt idx="929">
                  <c:v>2.5795795795796255</c:v>
                </c:pt>
                <c:pt idx="930">
                  <c:v>2.5855855855856316</c:v>
                </c:pt>
                <c:pt idx="931">
                  <c:v>2.5915915915916377</c:v>
                </c:pt>
                <c:pt idx="932">
                  <c:v>2.5975975975976437</c:v>
                </c:pt>
                <c:pt idx="933">
                  <c:v>2.6036036036036498</c:v>
                </c:pt>
                <c:pt idx="934">
                  <c:v>2.6096096096096559</c:v>
                </c:pt>
                <c:pt idx="935">
                  <c:v>2.615615615615662</c:v>
                </c:pt>
                <c:pt idx="936">
                  <c:v>2.6216216216216681</c:v>
                </c:pt>
                <c:pt idx="937">
                  <c:v>2.6276276276276742</c:v>
                </c:pt>
                <c:pt idx="938">
                  <c:v>2.6336336336336803</c:v>
                </c:pt>
                <c:pt idx="939">
                  <c:v>2.6396396396396864</c:v>
                </c:pt>
                <c:pt idx="940">
                  <c:v>2.6456456456456925</c:v>
                </c:pt>
                <c:pt idx="941">
                  <c:v>2.6516516516516986</c:v>
                </c:pt>
                <c:pt idx="942">
                  <c:v>2.6576576576577047</c:v>
                </c:pt>
                <c:pt idx="943">
                  <c:v>2.6636636636637108</c:v>
                </c:pt>
                <c:pt idx="944">
                  <c:v>2.6696696696697169</c:v>
                </c:pt>
                <c:pt idx="945">
                  <c:v>2.675675675675723</c:v>
                </c:pt>
                <c:pt idx="946">
                  <c:v>2.681681681681729</c:v>
                </c:pt>
                <c:pt idx="947">
                  <c:v>2.6876876876877351</c:v>
                </c:pt>
                <c:pt idx="948">
                  <c:v>2.6936936936937412</c:v>
                </c:pt>
                <c:pt idx="949">
                  <c:v>2.6996996996997473</c:v>
                </c:pt>
                <c:pt idx="950">
                  <c:v>2.7057057057057534</c:v>
                </c:pt>
                <c:pt idx="951">
                  <c:v>2.7117117117117595</c:v>
                </c:pt>
                <c:pt idx="952">
                  <c:v>2.7177177177177656</c:v>
                </c:pt>
                <c:pt idx="953">
                  <c:v>2.7237237237237717</c:v>
                </c:pt>
                <c:pt idx="954">
                  <c:v>2.7297297297297778</c:v>
                </c:pt>
                <c:pt idx="955">
                  <c:v>2.7357357357357839</c:v>
                </c:pt>
                <c:pt idx="956">
                  <c:v>2.74174174174179</c:v>
                </c:pt>
                <c:pt idx="957">
                  <c:v>2.7477477477477961</c:v>
                </c:pt>
                <c:pt idx="958">
                  <c:v>2.7537537537538022</c:v>
                </c:pt>
                <c:pt idx="959">
                  <c:v>2.7597597597598083</c:v>
                </c:pt>
                <c:pt idx="960">
                  <c:v>2.7657657657658143</c:v>
                </c:pt>
                <c:pt idx="961">
                  <c:v>2.7717717717718204</c:v>
                </c:pt>
                <c:pt idx="962">
                  <c:v>2.7777777777778265</c:v>
                </c:pt>
                <c:pt idx="963">
                  <c:v>2.7837837837838326</c:v>
                </c:pt>
                <c:pt idx="964">
                  <c:v>2.7897897897898387</c:v>
                </c:pt>
                <c:pt idx="965">
                  <c:v>2.7957957957958448</c:v>
                </c:pt>
                <c:pt idx="966">
                  <c:v>2.8018018018018509</c:v>
                </c:pt>
                <c:pt idx="967">
                  <c:v>2.807807807807857</c:v>
                </c:pt>
                <c:pt idx="968">
                  <c:v>2.8138138138138631</c:v>
                </c:pt>
                <c:pt idx="969">
                  <c:v>2.8198198198198692</c:v>
                </c:pt>
                <c:pt idx="970">
                  <c:v>2.8258258258258753</c:v>
                </c:pt>
                <c:pt idx="971">
                  <c:v>2.8318318318318814</c:v>
                </c:pt>
                <c:pt idx="972">
                  <c:v>2.8378378378378875</c:v>
                </c:pt>
                <c:pt idx="973">
                  <c:v>2.8438438438438935</c:v>
                </c:pt>
                <c:pt idx="974">
                  <c:v>2.8498498498498996</c:v>
                </c:pt>
                <c:pt idx="975">
                  <c:v>2.8558558558559057</c:v>
                </c:pt>
                <c:pt idx="976">
                  <c:v>2.8618618618619118</c:v>
                </c:pt>
                <c:pt idx="977">
                  <c:v>2.8678678678679179</c:v>
                </c:pt>
                <c:pt idx="978">
                  <c:v>2.873873873873924</c:v>
                </c:pt>
                <c:pt idx="979">
                  <c:v>2.8798798798799301</c:v>
                </c:pt>
                <c:pt idx="980">
                  <c:v>2.8858858858859362</c:v>
                </c:pt>
                <c:pt idx="981">
                  <c:v>2.8918918918919423</c:v>
                </c:pt>
                <c:pt idx="982">
                  <c:v>2.8978978978979484</c:v>
                </c:pt>
                <c:pt idx="983">
                  <c:v>2.9039039039039545</c:v>
                </c:pt>
                <c:pt idx="984">
                  <c:v>2.9099099099099606</c:v>
                </c:pt>
                <c:pt idx="985">
                  <c:v>2.9159159159159667</c:v>
                </c:pt>
                <c:pt idx="986">
                  <c:v>2.9219219219219728</c:v>
                </c:pt>
                <c:pt idx="987">
                  <c:v>2.9279279279279788</c:v>
                </c:pt>
                <c:pt idx="988">
                  <c:v>2.9339339339339849</c:v>
                </c:pt>
                <c:pt idx="989">
                  <c:v>2.939939939939991</c:v>
                </c:pt>
                <c:pt idx="990">
                  <c:v>2.9459459459459971</c:v>
                </c:pt>
                <c:pt idx="991">
                  <c:v>2.9519519519520032</c:v>
                </c:pt>
                <c:pt idx="992">
                  <c:v>2.9579579579580093</c:v>
                </c:pt>
                <c:pt idx="993">
                  <c:v>2.9639639639640154</c:v>
                </c:pt>
                <c:pt idx="994">
                  <c:v>2.9699699699700215</c:v>
                </c:pt>
                <c:pt idx="995">
                  <c:v>2.9759759759760276</c:v>
                </c:pt>
                <c:pt idx="996">
                  <c:v>2.9819819819820337</c:v>
                </c:pt>
                <c:pt idx="997">
                  <c:v>2.9879879879880398</c:v>
                </c:pt>
                <c:pt idx="998">
                  <c:v>2.9939939939940459</c:v>
                </c:pt>
                <c:pt idx="999">
                  <c:v>3.000000000000052</c:v>
                </c:pt>
              </c:numCache>
            </c:numRef>
          </c:cat>
          <c:val>
            <c:numRef>
              <c:f>Normal!$C$5:$C$1004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0.32388470247666484</c:v>
                </c:pt>
                <c:pt idx="608">
                  <c:v>0.32262537107978073</c:v>
                </c:pt>
                <c:pt idx="609">
                  <c:v>0.32135934390841198</c:v>
                </c:pt>
                <c:pt idx="610">
                  <c:v>0.32008673839340135</c:v>
                </c:pt>
                <c:pt idx="611">
                  <c:v>0.31880767221313627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9-4C3B-BDCD-952C2A62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225425</xdr:colOff>
      <xdr:row>4</xdr:row>
      <xdr:rowOff>0</xdr:rowOff>
    </xdr:from>
    <xdr:to>
      <xdr:col>9</xdr:col>
      <xdr:colOff>244475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FFBAF5-8A63-4536-85A5-3D00DCB5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xS4k1nmRw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0C12-000D-42AE-A4C3-D9A9A098F253}">
  <sheetPr>
    <tabColor rgb="FFFFFF00"/>
  </sheetPr>
  <dimension ref="A1:F32"/>
  <sheetViews>
    <sheetView tabSelected="1" zoomScale="124" zoomScaleNormal="124" workbookViewId="0">
      <selection activeCell="F9" sqref="F9"/>
    </sheetView>
  </sheetViews>
  <sheetFormatPr defaultColWidth="9.140625" defaultRowHeight="16.5" x14ac:dyDescent="0.3"/>
  <cols>
    <col min="1" max="1" width="40.42578125" style="1" bestFit="1" customWidth="1"/>
    <col min="2" max="2" width="60.85546875" style="1" bestFit="1" customWidth="1"/>
    <col min="3" max="3" width="7.28515625" style="1" bestFit="1" customWidth="1"/>
    <col min="4" max="4" width="69.5703125" style="1" bestFit="1" customWidth="1"/>
    <col min="5" max="5" width="9.140625" style="1"/>
    <col min="6" max="6" width="24.85546875" style="1" bestFit="1" customWidth="1"/>
    <col min="7" max="16384" width="9.140625" style="1"/>
  </cols>
  <sheetData>
    <row r="1" spans="1:6" x14ac:dyDescent="0.3">
      <c r="A1" s="1" t="s">
        <v>10</v>
      </c>
      <c r="B1" s="1" t="s">
        <v>38</v>
      </c>
      <c r="C1" s="1">
        <v>10</v>
      </c>
      <c r="D1" s="1" t="s">
        <v>24</v>
      </c>
      <c r="E1" s="43" t="s">
        <v>100</v>
      </c>
    </row>
    <row r="2" spans="1:6" x14ac:dyDescent="0.3">
      <c r="A2" s="1" t="s">
        <v>67</v>
      </c>
      <c r="B2" s="1" t="s">
        <v>36</v>
      </c>
      <c r="C2" s="1">
        <v>5</v>
      </c>
      <c r="D2" s="1" t="s">
        <v>24</v>
      </c>
    </row>
    <row r="3" spans="1:6" x14ac:dyDescent="0.3">
      <c r="A3" s="1" t="s">
        <v>69</v>
      </c>
      <c r="B3" s="1" t="s">
        <v>37</v>
      </c>
      <c r="C3" s="1">
        <v>0</v>
      </c>
      <c r="D3" s="1" t="s">
        <v>24</v>
      </c>
    </row>
    <row r="4" spans="1:6" x14ac:dyDescent="0.3">
      <c r="A4" s="1" t="s">
        <v>68</v>
      </c>
      <c r="B4" s="1" t="s">
        <v>49</v>
      </c>
      <c r="C4" s="1">
        <v>1</v>
      </c>
      <c r="D4" s="1" t="s">
        <v>24</v>
      </c>
    </row>
    <row r="5" spans="1:6" x14ac:dyDescent="0.3">
      <c r="A5" s="1" t="s">
        <v>25</v>
      </c>
      <c r="B5" s="1" t="s">
        <v>39</v>
      </c>
      <c r="C5" s="1">
        <v>1000</v>
      </c>
      <c r="D5" s="1" t="s">
        <v>24</v>
      </c>
    </row>
    <row r="6" spans="1:6" x14ac:dyDescent="0.3">
      <c r="A6" s="1" t="s">
        <v>26</v>
      </c>
      <c r="B6" s="9" t="s">
        <v>40</v>
      </c>
      <c r="C6" s="1">
        <v>300</v>
      </c>
      <c r="D6" s="1" t="s">
        <v>24</v>
      </c>
      <c r="E6" s="11"/>
    </row>
    <row r="7" spans="1:6" x14ac:dyDescent="0.3">
      <c r="A7" s="1" t="s">
        <v>27</v>
      </c>
      <c r="B7" s="1" t="s">
        <v>41</v>
      </c>
      <c r="C7" s="1">
        <f>C1-C2</f>
        <v>5</v>
      </c>
      <c r="D7" s="1" t="str">
        <f ca="1">_xlfn.FORMULATEXT(C7)</f>
        <v>=C1-C2</v>
      </c>
    </row>
    <row r="8" spans="1:6" x14ac:dyDescent="0.3">
      <c r="A8" s="1" t="s">
        <v>23</v>
      </c>
      <c r="B8" s="1" t="s">
        <v>42</v>
      </c>
      <c r="C8" s="1">
        <f>C2-C3</f>
        <v>5</v>
      </c>
      <c r="D8" s="1" t="str">
        <f t="shared" ref="D8:D23" ca="1" si="0">_xlfn.FORMULATEXT(C8)</f>
        <v>=C2-C3</v>
      </c>
    </row>
    <row r="9" spans="1:6" x14ac:dyDescent="0.3">
      <c r="A9" s="1" t="s">
        <v>44</v>
      </c>
      <c r="B9" s="1" t="s">
        <v>43</v>
      </c>
      <c r="C9" s="1">
        <f>C7/SUM(C7:C8)</f>
        <v>0.5</v>
      </c>
      <c r="D9" s="1" t="str">
        <f t="shared" ca="1" si="0"/>
        <v>=C7/SUM(C7:C8)</v>
      </c>
    </row>
    <row r="10" spans="1:6" x14ac:dyDescent="0.3">
      <c r="A10" s="1" t="s">
        <v>47</v>
      </c>
      <c r="B10" s="1" t="s">
        <v>48</v>
      </c>
      <c r="C10" s="8">
        <f>_xlfn.NORM.S.INV(C9)</f>
        <v>0</v>
      </c>
      <c r="D10" s="1" t="str">
        <f t="shared" ca="1" si="0"/>
        <v>=NORM.S.INV(C9)</v>
      </c>
      <c r="F10" s="10"/>
    </row>
    <row r="11" spans="1:6" x14ac:dyDescent="0.3">
      <c r="A11" s="1" t="s">
        <v>34</v>
      </c>
      <c r="B11" s="1" t="s">
        <v>45</v>
      </c>
      <c r="C11" s="11">
        <f>C10*C6</f>
        <v>0</v>
      </c>
      <c r="D11" s="1" t="str">
        <f t="shared" ca="1" si="0"/>
        <v>=C10*C6</v>
      </c>
    </row>
    <row r="12" spans="1:6" x14ac:dyDescent="0.3">
      <c r="A12" s="1" t="s">
        <v>1</v>
      </c>
      <c r="B12" s="7" t="s">
        <v>46</v>
      </c>
      <c r="C12" s="11">
        <f>C5+C11</f>
        <v>1000</v>
      </c>
      <c r="D12" s="1" t="str">
        <f t="shared" ca="1" si="0"/>
        <v>=C5+C11</v>
      </c>
      <c r="F12" s="1">
        <f>_xlfn.NORM.S.DIST(C10,1)</f>
        <v>0.5</v>
      </c>
    </row>
    <row r="13" spans="1:6" x14ac:dyDescent="0.3">
      <c r="A13" s="1" t="s">
        <v>85</v>
      </c>
      <c r="B13" s="10" t="s">
        <v>86</v>
      </c>
      <c r="C13" s="1">
        <f>_xlfn.NORM.S.DIST(C10,0)-C10*(1-_xlfn.NORM.S.DIST(C10,1))</f>
        <v>0.3989422804014327</v>
      </c>
      <c r="D13" s="1" t="str">
        <f t="shared" ca="1" si="0"/>
        <v>=NORM.S.DIST(C10,0)-C10*(1-NORM.S.DIST(C10,1))</v>
      </c>
      <c r="F13" s="1">
        <f>1-F12</f>
        <v>0.5</v>
      </c>
    </row>
    <row r="14" spans="1:6" x14ac:dyDescent="0.3">
      <c r="A14" s="1" t="s">
        <v>87</v>
      </c>
      <c r="B14" s="1" t="s">
        <v>88</v>
      </c>
      <c r="C14" s="3">
        <f>C13*C6</f>
        <v>119.68268412042981</v>
      </c>
      <c r="D14" s="1" t="str">
        <f t="shared" ca="1" si="0"/>
        <v>=C13*C6</v>
      </c>
      <c r="F14" s="1">
        <f>-C10*F13</f>
        <v>0</v>
      </c>
    </row>
    <row r="15" spans="1:6" ht="15.75" customHeight="1" x14ac:dyDescent="0.3">
      <c r="A15" s="1" t="s">
        <v>18</v>
      </c>
      <c r="B15" s="1" t="s">
        <v>72</v>
      </c>
      <c r="C15" s="2">
        <f>C5-C14</f>
        <v>880.31731587957017</v>
      </c>
      <c r="D15" s="1" t="str">
        <f t="shared" ca="1" si="0"/>
        <v>=C5-C14</v>
      </c>
    </row>
    <row r="16" spans="1:6" x14ac:dyDescent="0.3">
      <c r="A16" s="1" t="s">
        <v>74</v>
      </c>
      <c r="B16" s="1" t="s">
        <v>82</v>
      </c>
      <c r="C16" s="3">
        <f>C12-C15</f>
        <v>119.68268412042983</v>
      </c>
      <c r="D16" s="1" t="str">
        <f t="shared" ca="1" si="0"/>
        <v>=C12-C15</v>
      </c>
      <c r="E16" s="1">
        <v>7803</v>
      </c>
      <c r="F16" s="8"/>
    </row>
    <row r="17" spans="1:6" x14ac:dyDescent="0.3">
      <c r="A17" s="1" t="s">
        <v>32</v>
      </c>
      <c r="B17" s="1" t="s">
        <v>65</v>
      </c>
      <c r="C17" s="3">
        <f>C15/C5</f>
        <v>0.88031731587957018</v>
      </c>
      <c r="D17" s="1" t="str">
        <f t="shared" ca="1" si="0"/>
        <v>=C15/C5</v>
      </c>
      <c r="E17" s="1">
        <v>8474</v>
      </c>
    </row>
    <row r="18" spans="1:6" x14ac:dyDescent="0.3">
      <c r="A18" s="1" t="s">
        <v>75</v>
      </c>
      <c r="B18" s="1" t="s">
        <v>50</v>
      </c>
      <c r="C18" s="11">
        <f>C1*C15+C16*C3</f>
        <v>8803.173158795702</v>
      </c>
      <c r="D18" s="1" t="str">
        <f t="shared" ca="1" si="0"/>
        <v>=C1*C15+C16*C3</v>
      </c>
      <c r="E18" s="1">
        <v>8271.5624650246027</v>
      </c>
      <c r="F18" s="22"/>
    </row>
    <row r="19" spans="1:6" x14ac:dyDescent="0.3">
      <c r="A19" s="1" t="s">
        <v>53</v>
      </c>
      <c r="B19" s="1" t="s">
        <v>52</v>
      </c>
      <c r="C19" s="11">
        <f>C12*C2</f>
        <v>5000</v>
      </c>
      <c r="D19" s="1" t="str">
        <f t="shared" ca="1" si="0"/>
        <v>=C12*C2</v>
      </c>
      <c r="F19" s="22"/>
    </row>
    <row r="20" spans="1:6" x14ac:dyDescent="0.3">
      <c r="A20" s="1" t="s">
        <v>54</v>
      </c>
      <c r="B20" s="1" t="s">
        <v>51</v>
      </c>
      <c r="C20" s="11">
        <f>C18-C19</f>
        <v>3803.173158795702</v>
      </c>
      <c r="D20" s="1" t="str">
        <f t="shared" ca="1" si="0"/>
        <v>=C18-C19</v>
      </c>
      <c r="E20" s="1">
        <v>8518.1850095336977</v>
      </c>
      <c r="F20" s="30"/>
    </row>
    <row r="21" spans="1:6" x14ac:dyDescent="0.3">
      <c r="A21" s="1" t="s">
        <v>54</v>
      </c>
      <c r="B21" s="1" t="s">
        <v>58</v>
      </c>
      <c r="C21" s="11">
        <f>C15*C7-C16*C8</f>
        <v>3803.173158795702</v>
      </c>
      <c r="D21" s="1" t="str">
        <f t="shared" ca="1" si="0"/>
        <v>=C15*C7-C16*C8</v>
      </c>
      <c r="E21" s="1">
        <f>E20/E16</f>
        <v>1.0916551338630909</v>
      </c>
    </row>
    <row r="22" spans="1:6" x14ac:dyDescent="0.3">
      <c r="A22" s="1" t="s">
        <v>55</v>
      </c>
      <c r="B22" s="1" t="s">
        <v>99</v>
      </c>
      <c r="C22" s="11">
        <f>(C2-C4)*C12-C16*C3</f>
        <v>4000</v>
      </c>
      <c r="D22" s="1" t="str">
        <f t="shared" ca="1" si="0"/>
        <v>=(C2-C4)*C12-C16*C3</v>
      </c>
      <c r="E22" s="1">
        <f>E18/E16</f>
        <v>1.0600490151255417</v>
      </c>
    </row>
    <row r="23" spans="1:6" x14ac:dyDescent="0.3">
      <c r="A23" s="1" t="s">
        <v>63</v>
      </c>
      <c r="B23" s="1" t="s">
        <v>59</v>
      </c>
      <c r="C23" s="11">
        <f>C21+C22</f>
        <v>7803.173158795702</v>
      </c>
      <c r="D23" s="1" t="str">
        <f t="shared" ca="1" si="0"/>
        <v>=C21+C22</v>
      </c>
      <c r="E23" s="1">
        <f>E17/E16</f>
        <v>1.085992566961425</v>
      </c>
    </row>
    <row r="24" spans="1:6" x14ac:dyDescent="0.3">
      <c r="A24" s="1" t="s">
        <v>57</v>
      </c>
      <c r="B24" s="1" t="s">
        <v>60</v>
      </c>
      <c r="C24" s="1">
        <f>(C1-C4)*C5</f>
        <v>9000</v>
      </c>
      <c r="D24" s="1" t="str">
        <f ca="1">_xlfn.FORMULATEXT(C24)</f>
        <v>=(C1-C4)*C5</v>
      </c>
      <c r="F24" s="11"/>
    </row>
    <row r="25" spans="1:6" x14ac:dyDescent="0.3">
      <c r="A25" s="1" t="s">
        <v>61</v>
      </c>
      <c r="B25" s="1" t="s">
        <v>62</v>
      </c>
      <c r="C25" s="11">
        <f>C24-C23</f>
        <v>1196.826841204298</v>
      </c>
      <c r="D25" s="1" t="str">
        <f ca="1">_xlfn.FORMULATEXT(C25)</f>
        <v>=C24-C23</v>
      </c>
    </row>
    <row r="26" spans="1:6" x14ac:dyDescent="0.3">
      <c r="A26" s="1" t="s">
        <v>66</v>
      </c>
      <c r="B26" s="1" t="s">
        <v>64</v>
      </c>
      <c r="C26" s="8">
        <f>C25/C23</f>
        <v>0.15337694253974618</v>
      </c>
      <c r="D26" s="1" t="str">
        <f ca="1">_xlfn.FORMULATEXT(C26)</f>
        <v>=C25/C23</v>
      </c>
    </row>
    <row r="28" spans="1:6" x14ac:dyDescent="0.3">
      <c r="B28" s="10"/>
      <c r="C28" s="30"/>
    </row>
    <row r="29" spans="1:6" x14ac:dyDescent="0.3">
      <c r="C29" s="3"/>
    </row>
    <row r="31" spans="1:6" x14ac:dyDescent="0.3">
      <c r="A31" s="1" t="s">
        <v>70</v>
      </c>
      <c r="B31" s="1" t="s">
        <v>89</v>
      </c>
    </row>
    <row r="32" spans="1:6" x14ac:dyDescent="0.3">
      <c r="A32" s="1" t="s">
        <v>70</v>
      </c>
      <c r="B32" s="1" t="s">
        <v>71</v>
      </c>
    </row>
  </sheetData>
  <hyperlinks>
    <hyperlink ref="E1" r:id="rId1" xr:uid="{DC024E39-44FF-4D7F-B665-0C44B96AF328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69E3-265A-43E6-8AC6-3FF661B59052}">
  <sheetPr>
    <tabColor rgb="FFFFFF00"/>
  </sheetPr>
  <dimension ref="A1:F28"/>
  <sheetViews>
    <sheetView zoomScale="98" workbookViewId="0">
      <selection activeCell="B29" sqref="B29"/>
    </sheetView>
  </sheetViews>
  <sheetFormatPr defaultColWidth="9.140625" defaultRowHeight="16.5" x14ac:dyDescent="0.3"/>
  <cols>
    <col min="1" max="1" width="40.42578125" style="1" bestFit="1" customWidth="1"/>
    <col min="2" max="2" width="58.5703125" style="1" customWidth="1"/>
    <col min="3" max="3" width="15" style="1" customWidth="1"/>
    <col min="4" max="4" width="69.5703125" style="1" bestFit="1" customWidth="1"/>
    <col min="5" max="16384" width="9.140625" style="1"/>
  </cols>
  <sheetData>
    <row r="1" spans="1:6" x14ac:dyDescent="0.3">
      <c r="A1" s="1" t="s">
        <v>10</v>
      </c>
      <c r="B1" s="1" t="s">
        <v>38</v>
      </c>
      <c r="C1" s="1">
        <v>10</v>
      </c>
      <c r="D1" s="1" t="s">
        <v>24</v>
      </c>
    </row>
    <row r="2" spans="1:6" x14ac:dyDescent="0.3">
      <c r="A2" s="1" t="s">
        <v>67</v>
      </c>
      <c r="B2" s="1" t="s">
        <v>36</v>
      </c>
      <c r="C2" s="4">
        <v>1</v>
      </c>
      <c r="D2" s="1" t="s">
        <v>24</v>
      </c>
    </row>
    <row r="3" spans="1:6" x14ac:dyDescent="0.3">
      <c r="A3" s="1" t="s">
        <v>69</v>
      </c>
      <c r="B3" s="1" t="s">
        <v>37</v>
      </c>
      <c r="C3" s="4">
        <v>0</v>
      </c>
      <c r="D3" s="1" t="s">
        <v>24</v>
      </c>
    </row>
    <row r="4" spans="1:6" x14ac:dyDescent="0.3">
      <c r="A4" s="1" t="s">
        <v>68</v>
      </c>
      <c r="B4" s="1" t="s">
        <v>49</v>
      </c>
      <c r="C4" s="4">
        <v>1</v>
      </c>
      <c r="D4" s="1" t="s">
        <v>24</v>
      </c>
    </row>
    <row r="5" spans="1:6" x14ac:dyDescent="0.3">
      <c r="A5" s="1" t="s">
        <v>25</v>
      </c>
      <c r="B5" s="1" t="s">
        <v>39</v>
      </c>
      <c r="C5" s="1">
        <v>1000</v>
      </c>
      <c r="D5" s="1" t="s">
        <v>24</v>
      </c>
    </row>
    <row r="6" spans="1:6" x14ac:dyDescent="0.3">
      <c r="A6" s="1" t="s">
        <v>26</v>
      </c>
      <c r="B6" s="9" t="s">
        <v>40</v>
      </c>
      <c r="C6" s="1">
        <v>300</v>
      </c>
      <c r="D6" s="1" t="s">
        <v>24</v>
      </c>
    </row>
    <row r="7" spans="1:6" x14ac:dyDescent="0.3">
      <c r="A7" s="1" t="s">
        <v>27</v>
      </c>
      <c r="B7" s="1" t="s">
        <v>41</v>
      </c>
      <c r="C7" s="1">
        <f>C1-C2</f>
        <v>9</v>
      </c>
      <c r="D7" s="1" t="str">
        <f ca="1">_xlfn.FORMULATEXT(C7)</f>
        <v>=C1-C2</v>
      </c>
    </row>
    <row r="8" spans="1:6" x14ac:dyDescent="0.3">
      <c r="A8" s="1" t="s">
        <v>23</v>
      </c>
      <c r="B8" s="1" t="s">
        <v>42</v>
      </c>
      <c r="C8" s="1">
        <f>C2-C3</f>
        <v>1</v>
      </c>
      <c r="D8" s="1" t="str">
        <f t="shared" ref="D8:D22" ca="1" si="0">_xlfn.FORMULATEXT(C8)</f>
        <v>=C2-C3</v>
      </c>
    </row>
    <row r="9" spans="1:6" x14ac:dyDescent="0.3">
      <c r="A9" s="1" t="s">
        <v>44</v>
      </c>
      <c r="B9" s="1" t="s">
        <v>43</v>
      </c>
      <c r="C9" s="1">
        <f>C7/SUM(C7:C8)</f>
        <v>0.9</v>
      </c>
      <c r="D9" s="1" t="str">
        <f t="shared" ca="1" si="0"/>
        <v>=C7/SUM(C7:C8)</v>
      </c>
    </row>
    <row r="10" spans="1:6" x14ac:dyDescent="0.3">
      <c r="A10" s="1" t="s">
        <v>47</v>
      </c>
      <c r="B10" s="1" t="s">
        <v>48</v>
      </c>
      <c r="C10" s="8">
        <f>_xlfn.NORM.S.INV(C9)</f>
        <v>1.2815515655446006</v>
      </c>
      <c r="D10" s="1" t="str">
        <f t="shared" ca="1" si="0"/>
        <v>=NORM.S.INV(C9)</v>
      </c>
      <c r="F10" s="10"/>
    </row>
    <row r="11" spans="1:6" x14ac:dyDescent="0.3">
      <c r="A11" s="1" t="s">
        <v>34</v>
      </c>
      <c r="B11" s="1" t="s">
        <v>45</v>
      </c>
      <c r="C11" s="11">
        <f>C10*C6</f>
        <v>384.46546966338019</v>
      </c>
      <c r="D11" s="1" t="str">
        <f t="shared" ca="1" si="0"/>
        <v>=C10*C6</v>
      </c>
    </row>
    <row r="12" spans="1:6" x14ac:dyDescent="0.3">
      <c r="A12" s="1" t="s">
        <v>1</v>
      </c>
      <c r="B12" s="7" t="s">
        <v>46</v>
      </c>
      <c r="C12" s="11">
        <f>C5+C11</f>
        <v>1384.4654696633802</v>
      </c>
      <c r="D12" s="1" t="str">
        <f t="shared" ca="1" si="0"/>
        <v>=C5+C11</v>
      </c>
    </row>
    <row r="13" spans="1:6" x14ac:dyDescent="0.3">
      <c r="A13" s="1" t="s">
        <v>73</v>
      </c>
      <c r="B13" s="10" t="s">
        <v>35</v>
      </c>
      <c r="C13" s="3">
        <f>C6*(_xlfn.NORM.S.DIST(C10,0)-C10*(1-_xlfn.NORM.S.DIST(C10,1)))</f>
        <v>14.20295261340803</v>
      </c>
      <c r="D13" s="1" t="str">
        <f t="shared" ca="1" si="0"/>
        <v>=C6*(NORM.S.DIST(C10,0)-C10*(1-NORM.S.DIST(C10,1)))</v>
      </c>
    </row>
    <row r="14" spans="1:6" ht="20.25" customHeight="1" x14ac:dyDescent="0.3">
      <c r="A14" s="1" t="s">
        <v>18</v>
      </c>
      <c r="B14" s="1" t="s">
        <v>72</v>
      </c>
      <c r="C14" s="2">
        <f>C5-C13</f>
        <v>985.797047386592</v>
      </c>
      <c r="D14" s="1" t="str">
        <f t="shared" ca="1" si="0"/>
        <v>=C5-C13</v>
      </c>
    </row>
    <row r="15" spans="1:6" x14ac:dyDescent="0.3">
      <c r="A15" s="1" t="s">
        <v>74</v>
      </c>
      <c r="B15" s="1" t="s">
        <v>82</v>
      </c>
      <c r="C15" s="3">
        <f>C12-C14</f>
        <v>398.66842227678819</v>
      </c>
      <c r="D15" s="1" t="str">
        <f t="shared" ca="1" si="0"/>
        <v>=C12-C14</v>
      </c>
    </row>
    <row r="16" spans="1:6" x14ac:dyDescent="0.3">
      <c r="A16" s="1" t="s">
        <v>32</v>
      </c>
      <c r="B16" s="1" t="s">
        <v>65</v>
      </c>
      <c r="C16" s="3">
        <f>C14/C5</f>
        <v>0.98579704738659202</v>
      </c>
    </row>
    <row r="17" spans="1:4" x14ac:dyDescent="0.3">
      <c r="A17" s="1" t="s">
        <v>75</v>
      </c>
      <c r="B17" s="1" t="s">
        <v>50</v>
      </c>
      <c r="C17" s="11">
        <f>C1*C14+C15*C3</f>
        <v>9857.9704738659202</v>
      </c>
      <c r="D17" s="1" t="str">
        <f t="shared" ca="1" si="0"/>
        <v>=C1*C14+C15*C3</v>
      </c>
    </row>
    <row r="18" spans="1:4" x14ac:dyDescent="0.3">
      <c r="A18" s="1" t="s">
        <v>53</v>
      </c>
      <c r="B18" s="1" t="s">
        <v>52</v>
      </c>
      <c r="C18" s="11">
        <f>C12*C2</f>
        <v>1384.4654696633802</v>
      </c>
      <c r="D18" s="1" t="str">
        <f t="shared" ca="1" si="0"/>
        <v>=C12*C2</v>
      </c>
    </row>
    <row r="19" spans="1:4" x14ac:dyDescent="0.3">
      <c r="A19" s="1" t="s">
        <v>54</v>
      </c>
      <c r="B19" s="1" t="s">
        <v>51</v>
      </c>
      <c r="C19" s="11">
        <f>C17-C18</f>
        <v>8473.5050042025396</v>
      </c>
      <c r="D19" s="1" t="str">
        <f t="shared" ca="1" si="0"/>
        <v>=C17-C18</v>
      </c>
    </row>
    <row r="20" spans="1:4" x14ac:dyDescent="0.3">
      <c r="A20" s="1" t="s">
        <v>54</v>
      </c>
      <c r="B20" s="1" t="s">
        <v>58</v>
      </c>
      <c r="C20" s="11">
        <f>C14*C7-C15*C8</f>
        <v>8473.5050042025396</v>
      </c>
      <c r="D20" s="1" t="str">
        <f t="shared" ca="1" si="0"/>
        <v>=C14*C7-C15*C8</v>
      </c>
    </row>
    <row r="21" spans="1:4" x14ac:dyDescent="0.3">
      <c r="A21" s="1" t="s">
        <v>55</v>
      </c>
      <c r="B21" s="1" t="s">
        <v>99</v>
      </c>
      <c r="C21" s="11">
        <f>(C2-C4)*C12-C15*C3</f>
        <v>0</v>
      </c>
      <c r="D21" s="1" t="str">
        <f t="shared" ca="1" si="0"/>
        <v>=(C2-C4)*C12-C15*C3</v>
      </c>
    </row>
    <row r="22" spans="1:4" x14ac:dyDescent="0.3">
      <c r="A22" s="1" t="s">
        <v>63</v>
      </c>
      <c r="B22" s="1" t="s">
        <v>59</v>
      </c>
      <c r="C22" s="11">
        <f>C20+C21</f>
        <v>8473.5050042025396</v>
      </c>
      <c r="D22" s="1" t="str">
        <f t="shared" ca="1" si="0"/>
        <v>=C20+C21</v>
      </c>
    </row>
    <row r="23" spans="1:4" x14ac:dyDescent="0.3">
      <c r="A23" s="1" t="s">
        <v>57</v>
      </c>
      <c r="B23" s="1" t="s">
        <v>60</v>
      </c>
      <c r="C23" s="1">
        <f>(C1-C2)*C5</f>
        <v>9000</v>
      </c>
      <c r="D23" s="1" t="str">
        <f ca="1">_xlfn.FORMULATEXT(C23)</f>
        <v>=(C1-C2)*C5</v>
      </c>
    </row>
    <row r="24" spans="1:4" x14ac:dyDescent="0.3">
      <c r="A24" s="1" t="s">
        <v>61</v>
      </c>
      <c r="B24" s="1" t="s">
        <v>62</v>
      </c>
      <c r="C24" s="11">
        <f>C23-C19</f>
        <v>526.49499579746043</v>
      </c>
      <c r="D24" s="1" t="str">
        <f ca="1">_xlfn.FORMULATEXT(C24)</f>
        <v>=C23-C19</v>
      </c>
    </row>
    <row r="25" spans="1:4" x14ac:dyDescent="0.3">
      <c r="A25" s="1" t="s">
        <v>66</v>
      </c>
      <c r="B25" s="1" t="s">
        <v>64</v>
      </c>
      <c r="C25" s="8">
        <f>C24/C22</f>
        <v>6.2134263865583218E-2</v>
      </c>
      <c r="D25" s="1" t="str">
        <f ca="1">_xlfn.FORMULATEXT(C25)</f>
        <v>=C24/C22</v>
      </c>
    </row>
    <row r="26" spans="1:4" x14ac:dyDescent="0.3">
      <c r="A26" s="1" t="s">
        <v>78</v>
      </c>
      <c r="C26" s="2">
        <f>C22/Base!C23</f>
        <v>1.0859050327047071</v>
      </c>
    </row>
    <row r="28" spans="1:4" x14ac:dyDescent="0.3">
      <c r="C28" s="11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A1A3-CE2D-4671-857B-B25380E21099}">
  <sheetPr>
    <tabColor rgb="FFFFFF00"/>
  </sheetPr>
  <dimension ref="A1:F28"/>
  <sheetViews>
    <sheetView zoomScale="98" workbookViewId="0">
      <selection activeCell="C3" sqref="C3"/>
    </sheetView>
  </sheetViews>
  <sheetFormatPr defaultColWidth="9.140625" defaultRowHeight="16.5" x14ac:dyDescent="0.3"/>
  <cols>
    <col min="1" max="1" width="40.42578125" style="1" bestFit="1" customWidth="1"/>
    <col min="2" max="2" width="58.5703125" style="1" customWidth="1"/>
    <col min="3" max="3" width="15" style="1" customWidth="1"/>
    <col min="4" max="4" width="69.5703125" style="1" bestFit="1" customWidth="1"/>
    <col min="5" max="16384" width="9.140625" style="1"/>
  </cols>
  <sheetData>
    <row r="1" spans="1:6" x14ac:dyDescent="0.3">
      <c r="A1" s="1" t="s">
        <v>10</v>
      </c>
      <c r="B1" s="1" t="s">
        <v>38</v>
      </c>
      <c r="C1" s="1">
        <v>10</v>
      </c>
      <c r="D1" s="1" t="s">
        <v>24</v>
      </c>
    </row>
    <row r="2" spans="1:6" x14ac:dyDescent="0.3">
      <c r="A2" s="1" t="s">
        <v>67</v>
      </c>
      <c r="B2" s="1" t="s">
        <v>36</v>
      </c>
      <c r="C2" s="1">
        <v>5</v>
      </c>
      <c r="D2" s="1" t="s">
        <v>24</v>
      </c>
    </row>
    <row r="3" spans="1:6" x14ac:dyDescent="0.3">
      <c r="A3" s="1" t="s">
        <v>69</v>
      </c>
      <c r="B3" s="1" t="s">
        <v>37</v>
      </c>
      <c r="C3" s="1">
        <v>3</v>
      </c>
      <c r="D3" s="1" t="s">
        <v>24</v>
      </c>
    </row>
    <row r="4" spans="1:6" x14ac:dyDescent="0.3">
      <c r="A4" s="1" t="s">
        <v>68</v>
      </c>
      <c r="B4" s="1" t="s">
        <v>49</v>
      </c>
      <c r="C4" s="1">
        <v>1</v>
      </c>
      <c r="D4" s="1" t="s">
        <v>24</v>
      </c>
    </row>
    <row r="5" spans="1:6" x14ac:dyDescent="0.3">
      <c r="A5" s="1" t="s">
        <v>25</v>
      </c>
      <c r="B5" s="1" t="s">
        <v>39</v>
      </c>
      <c r="C5" s="1">
        <v>1000</v>
      </c>
      <c r="D5" s="1" t="s">
        <v>24</v>
      </c>
    </row>
    <row r="6" spans="1:6" x14ac:dyDescent="0.3">
      <c r="A6" s="1" t="s">
        <v>26</v>
      </c>
      <c r="B6" s="9" t="s">
        <v>40</v>
      </c>
      <c r="C6" s="1">
        <v>300</v>
      </c>
      <c r="D6" s="1" t="s">
        <v>24</v>
      </c>
    </row>
    <row r="7" spans="1:6" x14ac:dyDescent="0.3">
      <c r="A7" s="1" t="s">
        <v>27</v>
      </c>
      <c r="B7" s="1" t="s">
        <v>41</v>
      </c>
      <c r="C7" s="1">
        <f>C1-C2</f>
        <v>5</v>
      </c>
      <c r="D7" s="1" t="str">
        <f ca="1">_xlfn.FORMULATEXT(C7)</f>
        <v>=C1-C2</v>
      </c>
    </row>
    <row r="8" spans="1:6" x14ac:dyDescent="0.3">
      <c r="A8" s="1" t="s">
        <v>23</v>
      </c>
      <c r="B8" s="1" t="s">
        <v>42</v>
      </c>
      <c r="C8" s="1">
        <f>C2-C3</f>
        <v>2</v>
      </c>
      <c r="D8" s="1" t="str">
        <f t="shared" ref="D8:D22" ca="1" si="0">_xlfn.FORMULATEXT(C8)</f>
        <v>=C2-C3</v>
      </c>
    </row>
    <row r="9" spans="1:6" x14ac:dyDescent="0.3">
      <c r="A9" s="1" t="s">
        <v>44</v>
      </c>
      <c r="B9" s="1" t="s">
        <v>43</v>
      </c>
      <c r="C9" s="1">
        <f>C7/SUM(C7:C8)</f>
        <v>0.7142857142857143</v>
      </c>
      <c r="D9" s="1" t="str">
        <f t="shared" ca="1" si="0"/>
        <v>=C7/SUM(C7:C8)</v>
      </c>
    </row>
    <row r="10" spans="1:6" x14ac:dyDescent="0.3">
      <c r="A10" s="1" t="s">
        <v>47</v>
      </c>
      <c r="B10" s="1" t="s">
        <v>48</v>
      </c>
      <c r="C10" s="8">
        <f>_xlfn.NORM.S.INV(C9)</f>
        <v>0.56594882193286311</v>
      </c>
      <c r="D10" s="1" t="str">
        <f t="shared" ca="1" si="0"/>
        <v>=NORM.S.INV(C9)</v>
      </c>
      <c r="F10" s="10"/>
    </row>
    <row r="11" spans="1:6" x14ac:dyDescent="0.3">
      <c r="A11" s="1" t="s">
        <v>34</v>
      </c>
      <c r="B11" s="1" t="s">
        <v>45</v>
      </c>
      <c r="C11" s="11">
        <f>C10*C6</f>
        <v>169.78464657985893</v>
      </c>
      <c r="D11" s="1" t="str">
        <f t="shared" ca="1" si="0"/>
        <v>=C10*C6</v>
      </c>
    </row>
    <row r="12" spans="1:6" x14ac:dyDescent="0.3">
      <c r="A12" s="1" t="s">
        <v>1</v>
      </c>
      <c r="B12" s="7" t="s">
        <v>46</v>
      </c>
      <c r="C12" s="11">
        <f>C5+C11</f>
        <v>1169.7846465798589</v>
      </c>
      <c r="D12" s="1" t="str">
        <f t="shared" ca="1" si="0"/>
        <v>=C5+C11</v>
      </c>
    </row>
    <row r="13" spans="1:6" x14ac:dyDescent="0.3">
      <c r="A13" s="1" t="s">
        <v>73</v>
      </c>
      <c r="B13" s="10" t="s">
        <v>35</v>
      </c>
      <c r="C13" s="3">
        <f>C6*(_xlfn.NORM.S.DIST(C10,0)-C10*(1-_xlfn.NORM.S.DIST(C10,1)))</f>
        <v>53.46175846730069</v>
      </c>
      <c r="D13" s="1" t="str">
        <f t="shared" ca="1" si="0"/>
        <v>=C6*(NORM.S.DIST(C10,0)-C10*(1-NORM.S.DIST(C10,1)))</v>
      </c>
    </row>
    <row r="14" spans="1:6" ht="20.25" customHeight="1" x14ac:dyDescent="0.3">
      <c r="A14" s="1" t="s">
        <v>18</v>
      </c>
      <c r="B14" s="1" t="s">
        <v>72</v>
      </c>
      <c r="C14" s="2">
        <f>C5-C13</f>
        <v>946.53824153269932</v>
      </c>
      <c r="D14" s="1" t="str">
        <f t="shared" ca="1" si="0"/>
        <v>=C5-C13</v>
      </c>
    </row>
    <row r="15" spans="1:6" x14ac:dyDescent="0.3">
      <c r="A15" s="1" t="s">
        <v>74</v>
      </c>
      <c r="B15" s="1" t="s">
        <v>82</v>
      </c>
      <c r="C15" s="3">
        <f>C12-C14</f>
        <v>223.24640504715956</v>
      </c>
      <c r="D15" s="1" t="str">
        <f t="shared" ca="1" si="0"/>
        <v>=C12-C14</v>
      </c>
    </row>
    <row r="16" spans="1:6" x14ac:dyDescent="0.3">
      <c r="A16" s="1" t="s">
        <v>32</v>
      </c>
      <c r="B16" s="1" t="s">
        <v>65</v>
      </c>
      <c r="C16" s="3">
        <f>C14/C5</f>
        <v>0.94653824153269928</v>
      </c>
    </row>
    <row r="17" spans="1:4" x14ac:dyDescent="0.3">
      <c r="A17" s="1" t="s">
        <v>75</v>
      </c>
      <c r="B17" s="1" t="s">
        <v>50</v>
      </c>
      <c r="C17" s="11">
        <f>C1*C14+C15*C3</f>
        <v>10135.121630468471</v>
      </c>
      <c r="D17" s="1" t="str">
        <f t="shared" ca="1" si="0"/>
        <v>=C1*C14+C15*C3</v>
      </c>
    </row>
    <row r="18" spans="1:4" x14ac:dyDescent="0.3">
      <c r="A18" s="1" t="s">
        <v>53</v>
      </c>
      <c r="B18" s="1" t="s">
        <v>52</v>
      </c>
      <c r="C18" s="11">
        <f>C12*C2</f>
        <v>5848.9232328992948</v>
      </c>
      <c r="D18" s="1" t="str">
        <f t="shared" ca="1" si="0"/>
        <v>=C12*C2</v>
      </c>
    </row>
    <row r="19" spans="1:4" x14ac:dyDescent="0.3">
      <c r="A19" s="1" t="s">
        <v>54</v>
      </c>
      <c r="B19" s="1" t="s">
        <v>51</v>
      </c>
      <c r="C19" s="11">
        <f>C17-C18</f>
        <v>4286.1983975691764</v>
      </c>
      <c r="D19" s="1" t="str">
        <f t="shared" ca="1" si="0"/>
        <v>=C17-C18</v>
      </c>
    </row>
    <row r="20" spans="1:4" x14ac:dyDescent="0.3">
      <c r="A20" s="1" t="s">
        <v>54</v>
      </c>
      <c r="B20" s="1" t="s">
        <v>58</v>
      </c>
      <c r="C20" s="11">
        <f>C14*C7-C15*C8</f>
        <v>4286.1983975691774</v>
      </c>
      <c r="D20" s="1" t="str">
        <f t="shared" ca="1" si="0"/>
        <v>=C14*C7-C15*C8</v>
      </c>
    </row>
    <row r="21" spans="1:4" x14ac:dyDescent="0.3">
      <c r="A21" s="1" t="s">
        <v>55</v>
      </c>
      <c r="B21" s="1" t="s">
        <v>56</v>
      </c>
      <c r="C21" s="11">
        <f>(C2-C4)*C12-C15*C3</f>
        <v>4009.3993711779567</v>
      </c>
      <c r="D21" s="1" t="str">
        <f t="shared" ca="1" si="0"/>
        <v>=(C2-C4)*C12-C15*C3</v>
      </c>
    </row>
    <row r="22" spans="1:4" x14ac:dyDescent="0.3">
      <c r="A22" s="1" t="s">
        <v>63</v>
      </c>
      <c r="B22" s="1" t="s">
        <v>59</v>
      </c>
      <c r="C22" s="11">
        <f>C20+C21</f>
        <v>8295.597768747135</v>
      </c>
      <c r="D22" s="1" t="str">
        <f t="shared" ca="1" si="0"/>
        <v>=C20+C21</v>
      </c>
    </row>
    <row r="23" spans="1:4" x14ac:dyDescent="0.3">
      <c r="A23" s="1" t="s">
        <v>57</v>
      </c>
      <c r="B23" s="1" t="s">
        <v>60</v>
      </c>
      <c r="C23" s="1">
        <f>(C1-C2)*C5</f>
        <v>5000</v>
      </c>
      <c r="D23" s="1" t="str">
        <f ca="1">_xlfn.FORMULATEXT(C23)</f>
        <v>=(C1-C2)*C5</v>
      </c>
    </row>
    <row r="24" spans="1:4" x14ac:dyDescent="0.3">
      <c r="A24" s="1" t="s">
        <v>61</v>
      </c>
      <c r="B24" s="1" t="s">
        <v>62</v>
      </c>
      <c r="C24" s="11">
        <f>C23-C19</f>
        <v>713.80160243082355</v>
      </c>
      <c r="D24" s="1" t="str">
        <f ca="1">_xlfn.FORMULATEXT(C24)</f>
        <v>=C23-C19</v>
      </c>
    </row>
    <row r="25" spans="1:4" x14ac:dyDescent="0.3">
      <c r="A25" s="1" t="s">
        <v>66</v>
      </c>
      <c r="B25" s="1" t="s">
        <v>64</v>
      </c>
      <c r="C25" s="8">
        <f>C24/C22</f>
        <v>8.6045830852600189E-2</v>
      </c>
      <c r="D25" s="1" t="str">
        <f ca="1">_xlfn.FORMULATEXT(C25)</f>
        <v>=C24/C22</v>
      </c>
    </row>
    <row r="28" spans="1:4" x14ac:dyDescent="0.3">
      <c r="C28" s="11"/>
    </row>
  </sheetData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ED02-B5AD-42CA-B9F9-F67339AA22E2}">
  <sheetPr>
    <tabColor rgb="FFFFFF00"/>
  </sheetPr>
  <dimension ref="A1:F33"/>
  <sheetViews>
    <sheetView zoomScale="86" zoomScaleNormal="86" workbookViewId="0">
      <selection activeCell="C22" sqref="C22"/>
    </sheetView>
  </sheetViews>
  <sheetFormatPr defaultColWidth="9.140625" defaultRowHeight="16.5" x14ac:dyDescent="0.3"/>
  <cols>
    <col min="1" max="1" width="40.42578125" style="1" bestFit="1" customWidth="1"/>
    <col min="2" max="2" width="58.5703125" style="1" customWidth="1"/>
    <col min="3" max="3" width="15" style="1" customWidth="1"/>
    <col min="4" max="4" width="69.5703125" style="1" bestFit="1" customWidth="1"/>
    <col min="5" max="16384" width="9.140625" style="1"/>
  </cols>
  <sheetData>
    <row r="1" spans="1:6" x14ac:dyDescent="0.3">
      <c r="A1" s="1" t="s">
        <v>10</v>
      </c>
      <c r="B1" s="1" t="s">
        <v>38</v>
      </c>
      <c r="C1" s="1">
        <f>B33</f>
        <v>5.5</v>
      </c>
      <c r="D1" s="1" t="str">
        <f ca="1">_xlfn.FORMULATEXT(C1)</f>
        <v>=B33</v>
      </c>
    </row>
    <row r="2" spans="1:6" x14ac:dyDescent="0.3">
      <c r="A2" s="1" t="s">
        <v>67</v>
      </c>
      <c r="B2" s="1" t="s">
        <v>36</v>
      </c>
      <c r="C2" s="1">
        <f>B29</f>
        <v>1</v>
      </c>
      <c r="D2" s="1" t="str">
        <f t="shared" ref="D2:D4" ca="1" si="0">_xlfn.FORMULATEXT(C2)</f>
        <v>=B29</v>
      </c>
    </row>
    <row r="3" spans="1:6" x14ac:dyDescent="0.3">
      <c r="A3" s="1" t="s">
        <v>69</v>
      </c>
      <c r="B3" s="1" t="s">
        <v>37</v>
      </c>
      <c r="C3" s="1">
        <f>B30</f>
        <v>0</v>
      </c>
      <c r="D3" s="1" t="str">
        <f t="shared" ca="1" si="0"/>
        <v>=B30</v>
      </c>
    </row>
    <row r="4" spans="1:6" x14ac:dyDescent="0.3">
      <c r="A4" s="1" t="s">
        <v>68</v>
      </c>
      <c r="B4" s="1" t="s">
        <v>49</v>
      </c>
      <c r="C4" s="1">
        <f>B29</f>
        <v>1</v>
      </c>
      <c r="D4" s="1" t="str">
        <f t="shared" ca="1" si="0"/>
        <v>=B29</v>
      </c>
    </row>
    <row r="5" spans="1:6" x14ac:dyDescent="0.3">
      <c r="A5" s="1" t="s">
        <v>25</v>
      </c>
      <c r="B5" s="1" t="s">
        <v>39</v>
      </c>
      <c r="C5" s="1">
        <v>1000</v>
      </c>
      <c r="D5" s="1" t="s">
        <v>24</v>
      </c>
    </row>
    <row r="6" spans="1:6" x14ac:dyDescent="0.3">
      <c r="A6" s="1" t="s">
        <v>26</v>
      </c>
      <c r="B6" s="9" t="s">
        <v>40</v>
      </c>
      <c r="C6" s="1">
        <v>300</v>
      </c>
      <c r="D6" s="1" t="s">
        <v>24</v>
      </c>
    </row>
    <row r="7" spans="1:6" x14ac:dyDescent="0.3">
      <c r="A7" s="1" t="s">
        <v>27</v>
      </c>
      <c r="B7" s="1" t="s">
        <v>41</v>
      </c>
      <c r="C7" s="1">
        <f>C1-C2</f>
        <v>4.5</v>
      </c>
      <c r="D7" s="1" t="str">
        <f ca="1">_xlfn.FORMULATEXT(C7)</f>
        <v>=C1-C2</v>
      </c>
    </row>
    <row r="8" spans="1:6" x14ac:dyDescent="0.3">
      <c r="A8" s="1" t="s">
        <v>23</v>
      </c>
      <c r="B8" s="1" t="s">
        <v>42</v>
      </c>
      <c r="C8" s="1">
        <f>C2-C3</f>
        <v>1</v>
      </c>
      <c r="D8" s="1" t="str">
        <f t="shared" ref="D8:D22" ca="1" si="1">_xlfn.FORMULATEXT(C8)</f>
        <v>=C2-C3</v>
      </c>
    </row>
    <row r="9" spans="1:6" x14ac:dyDescent="0.3">
      <c r="A9" s="1" t="s">
        <v>44</v>
      </c>
      <c r="B9" s="1" t="s">
        <v>43</v>
      </c>
      <c r="C9" s="1">
        <f>C7/SUM(C7:C8)</f>
        <v>0.81818181818181823</v>
      </c>
      <c r="D9" s="1" t="str">
        <f t="shared" ca="1" si="1"/>
        <v>=C7/SUM(C7:C8)</v>
      </c>
    </row>
    <row r="10" spans="1:6" x14ac:dyDescent="0.3">
      <c r="A10" s="1" t="s">
        <v>47</v>
      </c>
      <c r="B10" s="1" t="s">
        <v>48</v>
      </c>
      <c r="C10" s="8">
        <f>_xlfn.NORM.S.INV(C9)</f>
        <v>0.90845786853738464</v>
      </c>
      <c r="D10" s="1" t="str">
        <f t="shared" ca="1" si="1"/>
        <v>=NORM.S.INV(C9)</v>
      </c>
      <c r="F10" s="10"/>
    </row>
    <row r="11" spans="1:6" x14ac:dyDescent="0.3">
      <c r="A11" s="1" t="s">
        <v>34</v>
      </c>
      <c r="B11" s="1" t="s">
        <v>45</v>
      </c>
      <c r="C11" s="11">
        <f>C10*C6</f>
        <v>272.53736056121539</v>
      </c>
      <c r="D11" s="1" t="str">
        <f t="shared" ca="1" si="1"/>
        <v>=C10*C6</v>
      </c>
    </row>
    <row r="12" spans="1:6" x14ac:dyDescent="0.3">
      <c r="A12" s="1" t="s">
        <v>1</v>
      </c>
      <c r="B12" s="7" t="s">
        <v>46</v>
      </c>
      <c r="C12" s="11">
        <f>C5+C11</f>
        <v>1272.5373605612153</v>
      </c>
      <c r="D12" s="1" t="str">
        <f t="shared" ca="1" si="1"/>
        <v>=C5+C11</v>
      </c>
    </row>
    <row r="13" spans="1:6" x14ac:dyDescent="0.3">
      <c r="A13" s="1" t="s">
        <v>73</v>
      </c>
      <c r="B13" s="10" t="s">
        <v>35</v>
      </c>
      <c r="C13" s="3">
        <f>C6*(_xlfn.NORM.S.DIST(C10,0)-C10*(1-_xlfn.NORM.S.DIST(C10,1)))</f>
        <v>29.665162158062117</v>
      </c>
      <c r="D13" s="1" t="str">
        <f t="shared" ca="1" si="1"/>
        <v>=C6*(NORM.S.DIST(C10,0)-C10*(1-NORM.S.DIST(C10,1)))</v>
      </c>
    </row>
    <row r="14" spans="1:6" ht="20.25" customHeight="1" x14ac:dyDescent="0.3">
      <c r="A14" s="1" t="s">
        <v>18</v>
      </c>
      <c r="B14" s="1" t="s">
        <v>72</v>
      </c>
      <c r="C14" s="2">
        <f>C5-C13</f>
        <v>970.33483784193788</v>
      </c>
      <c r="D14" s="1" t="str">
        <f t="shared" ca="1" si="1"/>
        <v>=C5-C13</v>
      </c>
    </row>
    <row r="15" spans="1:6" x14ac:dyDescent="0.3">
      <c r="A15" s="1" t="s">
        <v>74</v>
      </c>
      <c r="B15" s="1" t="s">
        <v>82</v>
      </c>
      <c r="C15" s="3">
        <f>C12-C14</f>
        <v>302.20252271927745</v>
      </c>
      <c r="D15" s="1" t="str">
        <f t="shared" ca="1" si="1"/>
        <v>=C12-C14</v>
      </c>
    </row>
    <row r="16" spans="1:6" x14ac:dyDescent="0.3">
      <c r="A16" s="1" t="s">
        <v>32</v>
      </c>
      <c r="B16" s="1" t="s">
        <v>65</v>
      </c>
      <c r="C16" s="3">
        <f>C14/C5</f>
        <v>0.97033483784193786</v>
      </c>
    </row>
    <row r="17" spans="1:4" x14ac:dyDescent="0.3">
      <c r="A17" s="1" t="s">
        <v>75</v>
      </c>
      <c r="B17" s="1" t="s">
        <v>50</v>
      </c>
      <c r="C17" s="11">
        <f>C1*C14+C15*C3</f>
        <v>5336.8416081306586</v>
      </c>
      <c r="D17" s="1" t="str">
        <f t="shared" ca="1" si="1"/>
        <v>=C1*C14+C15*C3</v>
      </c>
    </row>
    <row r="18" spans="1:4" x14ac:dyDescent="0.3">
      <c r="A18" s="1" t="s">
        <v>53</v>
      </c>
      <c r="B18" s="1" t="s">
        <v>52</v>
      </c>
      <c r="C18" s="11">
        <f>C12*C2</f>
        <v>1272.5373605612153</v>
      </c>
      <c r="D18" s="1" t="str">
        <f t="shared" ca="1" si="1"/>
        <v>=C12*C2</v>
      </c>
    </row>
    <row r="19" spans="1:4" x14ac:dyDescent="0.3">
      <c r="A19" s="1" t="s">
        <v>54</v>
      </c>
      <c r="B19" s="1" t="s">
        <v>51</v>
      </c>
      <c r="C19" s="11">
        <f>C17-C18</f>
        <v>4064.3042475694433</v>
      </c>
      <c r="D19" s="1" t="str">
        <f t="shared" ca="1" si="1"/>
        <v>=C17-C18</v>
      </c>
    </row>
    <row r="20" spans="1:4" x14ac:dyDescent="0.3">
      <c r="A20" s="1" t="s">
        <v>54</v>
      </c>
      <c r="B20" s="1" t="s">
        <v>58</v>
      </c>
      <c r="C20" s="11">
        <f>C14*C7-C15*C8</f>
        <v>4064.3042475694433</v>
      </c>
      <c r="D20" s="1" t="str">
        <f t="shared" ca="1" si="1"/>
        <v>=C14*C7-C15*C8</v>
      </c>
    </row>
    <row r="21" spans="1:4" x14ac:dyDescent="0.3">
      <c r="A21" s="1" t="s">
        <v>55</v>
      </c>
      <c r="B21" s="1" t="s">
        <v>83</v>
      </c>
      <c r="C21" s="15">
        <f>(B32-C4)*C12</f>
        <v>4453.8807619642539</v>
      </c>
      <c r="D21" s="1" t="str">
        <f t="shared" ca="1" si="1"/>
        <v>=(B32-C4)*C12</v>
      </c>
    </row>
    <row r="22" spans="1:4" x14ac:dyDescent="0.3">
      <c r="A22" s="1" t="s">
        <v>63</v>
      </c>
      <c r="B22" s="1" t="s">
        <v>59</v>
      </c>
      <c r="C22" s="11">
        <f>C20+C21</f>
        <v>8518.1850095336977</v>
      </c>
      <c r="D22" s="1" t="str">
        <f t="shared" ca="1" si="1"/>
        <v>=C20+C21</v>
      </c>
    </row>
    <row r="23" spans="1:4" x14ac:dyDescent="0.3">
      <c r="A23" s="1" t="s">
        <v>57</v>
      </c>
      <c r="B23" s="1" t="s">
        <v>60</v>
      </c>
      <c r="C23" s="1">
        <f>(C1-C2)*C5</f>
        <v>4500</v>
      </c>
      <c r="D23" s="1" t="str">
        <f ca="1">_xlfn.FORMULATEXT(C23)</f>
        <v>=(C1-C2)*C5</v>
      </c>
    </row>
    <row r="24" spans="1:4" x14ac:dyDescent="0.3">
      <c r="A24" s="1" t="s">
        <v>61</v>
      </c>
      <c r="B24" s="1" t="s">
        <v>62</v>
      </c>
      <c r="C24" s="11">
        <f>C23-C19</f>
        <v>435.69575243055669</v>
      </c>
      <c r="D24" s="1" t="str">
        <f ca="1">_xlfn.FORMULATEXT(C24)</f>
        <v>=C23-C19</v>
      </c>
    </row>
    <row r="25" spans="1:4" x14ac:dyDescent="0.3">
      <c r="A25" s="1" t="s">
        <v>66</v>
      </c>
      <c r="B25" s="1" t="s">
        <v>64</v>
      </c>
      <c r="C25" s="8">
        <f>C24/C22</f>
        <v>5.1148895209826808E-2</v>
      </c>
      <c r="D25" s="1" t="str">
        <f ca="1">_xlfn.FORMULATEXT(C25)</f>
        <v>=C24/C22</v>
      </c>
    </row>
    <row r="28" spans="1:4" x14ac:dyDescent="0.3">
      <c r="A28" s="1" t="s">
        <v>2</v>
      </c>
      <c r="B28" s="1">
        <v>10</v>
      </c>
      <c r="C28" s="11"/>
    </row>
    <row r="29" spans="1:4" x14ac:dyDescent="0.3">
      <c r="A29" s="1" t="s">
        <v>81</v>
      </c>
      <c r="B29" s="1">
        <v>1</v>
      </c>
      <c r="C29" s="11"/>
    </row>
    <row r="30" spans="1:4" x14ac:dyDescent="0.3">
      <c r="A30" s="1" t="s">
        <v>80</v>
      </c>
      <c r="B30" s="1">
        <v>0</v>
      </c>
    </row>
    <row r="31" spans="1:4" x14ac:dyDescent="0.3">
      <c r="A31" s="4" t="s">
        <v>79</v>
      </c>
      <c r="B31" s="5">
        <v>0.45</v>
      </c>
    </row>
    <row r="32" spans="1:4" x14ac:dyDescent="0.3">
      <c r="A32" s="4" t="s">
        <v>4</v>
      </c>
      <c r="B32" s="1">
        <f>B31*B28</f>
        <v>4.5</v>
      </c>
    </row>
    <row r="33" spans="1:2" x14ac:dyDescent="0.3">
      <c r="A33" s="4" t="s">
        <v>3</v>
      </c>
      <c r="B33" s="1">
        <f>B28-B32</f>
        <v>5.5</v>
      </c>
    </row>
  </sheetData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83C2-820A-425F-84D3-1570DE23070B}">
  <dimension ref="A1:P32"/>
  <sheetViews>
    <sheetView zoomScale="98" workbookViewId="0">
      <selection activeCell="B1" sqref="B1"/>
    </sheetView>
  </sheetViews>
  <sheetFormatPr defaultColWidth="9.140625" defaultRowHeight="16.5" x14ac:dyDescent="0.3"/>
  <cols>
    <col min="1" max="1" width="34.28515625" style="1" bestFit="1" customWidth="1"/>
    <col min="2" max="2" width="11.5703125" style="1" bestFit="1" customWidth="1"/>
    <col min="3" max="3" width="77.140625" style="1" bestFit="1" customWidth="1"/>
    <col min="4" max="16384" width="9.140625" style="1"/>
  </cols>
  <sheetData>
    <row r="1" spans="1:16" x14ac:dyDescent="0.3">
      <c r="A1" s="1" t="s">
        <v>11</v>
      </c>
      <c r="B1" s="1">
        <v>5</v>
      </c>
    </row>
    <row r="2" spans="1:16" x14ac:dyDescent="0.3">
      <c r="A2" s="1" t="s">
        <v>9</v>
      </c>
      <c r="B2" s="1">
        <v>1</v>
      </c>
    </row>
    <row r="3" spans="1:16" x14ac:dyDescent="0.3">
      <c r="A3" s="1" t="s">
        <v>10</v>
      </c>
      <c r="B3" s="1">
        <v>10</v>
      </c>
    </row>
    <row r="4" spans="1:16" x14ac:dyDescent="0.3">
      <c r="A4" s="1" t="s">
        <v>29</v>
      </c>
      <c r="B4" s="1">
        <v>0</v>
      </c>
    </row>
    <row r="5" spans="1:16" x14ac:dyDescent="0.3">
      <c r="A5" s="1" t="s">
        <v>30</v>
      </c>
      <c r="B5" s="1">
        <v>0</v>
      </c>
    </row>
    <row r="6" spans="1:16" x14ac:dyDescent="0.3">
      <c r="A6" s="1" t="s">
        <v>21</v>
      </c>
      <c r="B6" s="1">
        <v>1000</v>
      </c>
    </row>
    <row r="7" spans="1:16" x14ac:dyDescent="0.3">
      <c r="A7" s="1" t="s">
        <v>22</v>
      </c>
      <c r="B7" s="1">
        <v>300</v>
      </c>
    </row>
    <row r="8" spans="1:16" x14ac:dyDescent="0.3">
      <c r="A8" s="1" t="s">
        <v>27</v>
      </c>
      <c r="B8" s="1">
        <f>B3-B1</f>
        <v>5</v>
      </c>
    </row>
    <row r="9" spans="1:16" x14ac:dyDescent="0.3">
      <c r="A9" s="1" t="s">
        <v>23</v>
      </c>
      <c r="B9" s="1">
        <f>B1-B4</f>
        <v>5</v>
      </c>
    </row>
    <row r="10" spans="1:16" x14ac:dyDescent="0.3">
      <c r="A10" s="1" t="s">
        <v>0</v>
      </c>
      <c r="B10" s="1">
        <f>B8/SUM(B8:B9)</f>
        <v>0.5</v>
      </c>
    </row>
    <row r="11" spans="1:16" x14ac:dyDescent="0.3">
      <c r="A11" s="1" t="s">
        <v>1</v>
      </c>
      <c r="B11" s="1">
        <f>B26</f>
        <v>1015</v>
      </c>
      <c r="C11" s="1" t="str">
        <f ca="1">_xlfn.FORMULATEXT(B11)</f>
        <v>=B26</v>
      </c>
    </row>
    <row r="13" spans="1:16" x14ac:dyDescent="0.3">
      <c r="A13" s="1" t="s">
        <v>16</v>
      </c>
      <c r="B13" s="1">
        <v>1017</v>
      </c>
    </row>
    <row r="14" spans="1:16" x14ac:dyDescent="0.3">
      <c r="A14" s="1" t="s">
        <v>12</v>
      </c>
      <c r="B14" s="1">
        <v>0.05</v>
      </c>
    </row>
    <row r="15" spans="1:16" x14ac:dyDescent="0.3">
      <c r="A15" s="1" t="s">
        <v>13</v>
      </c>
      <c r="B15" s="1">
        <v>0.05</v>
      </c>
      <c r="D15" s="2"/>
    </row>
    <row r="16" spans="1:16" ht="20.25" customHeight="1" x14ac:dyDescent="0.3">
      <c r="A16" s="1" t="s">
        <v>15</v>
      </c>
      <c r="B16" s="1">
        <f>ROUND(B13*(1-B15),0)</f>
        <v>966</v>
      </c>
      <c r="P16" s="1" t="s">
        <v>33</v>
      </c>
    </row>
    <row r="17" spans="1:3" x14ac:dyDescent="0.3">
      <c r="A17" s="1" t="s">
        <v>14</v>
      </c>
      <c r="B17" s="1">
        <f>ROUND(B13*(1+B14),0)</f>
        <v>1068</v>
      </c>
    </row>
    <row r="18" spans="1:3" x14ac:dyDescent="0.3">
      <c r="A18" s="1" t="s">
        <v>15</v>
      </c>
      <c r="B18" s="2" t="s">
        <v>7</v>
      </c>
    </row>
    <row r="19" spans="1:3" x14ac:dyDescent="0.3">
      <c r="A19" s="1" t="s">
        <v>31</v>
      </c>
      <c r="B19" s="6" t="s">
        <v>6</v>
      </c>
    </row>
    <row r="20" spans="1:3" x14ac:dyDescent="0.3">
      <c r="B20" s="7" t="s">
        <v>5</v>
      </c>
    </row>
    <row r="21" spans="1:3" x14ac:dyDescent="0.3">
      <c r="B21" s="6" t="s">
        <v>8</v>
      </c>
    </row>
    <row r="22" spans="1:3" x14ac:dyDescent="0.3">
      <c r="A22" s="1" t="s">
        <v>17</v>
      </c>
      <c r="B22" s="1">
        <f>B16*_xlfn.NORM.DIST(B16,$B$6,$B$7,1)+B17*(1-_xlfn.NORM.DIST(B17,$B$6,$B$7,1))</f>
        <v>877.66181327383697</v>
      </c>
      <c r="C22" s="1" t="str">
        <f ca="1">_xlfn.FORMULATEXT(B22)</f>
        <v>=B16*NORM.DIST(B16,$B$6,$B$7,1)+B17*(1-NORM.DIST(B17,$B$6,$B$7,1))</v>
      </c>
    </row>
    <row r="23" spans="1:3" x14ac:dyDescent="0.3">
      <c r="B23" s="1">
        <f>B6*(_xlfn.NORM.DIST(B17,B6,B7,1)-_xlfn.NORM.DIST(B16,B6,B7,1))</f>
        <v>134.77538002803868</v>
      </c>
      <c r="C23" s="1" t="str">
        <f t="shared" ref="C23:C25" ca="1" si="0">_xlfn.FORMULATEXT(B23)</f>
        <v>=B6*(NORM.DIST(B17,B6,B7,1)-NORM.DIST(B16,B6,B7,1))</v>
      </c>
    </row>
    <row r="24" spans="1:3" x14ac:dyDescent="0.3">
      <c r="B24" s="1">
        <f>-(B7^2*(_xlfn.NORM.DIST(B17,B6,B7,0)-_xlfn.NORM.DIST(B16,B6,B7,0)))</f>
        <v>2.2691948131997033</v>
      </c>
      <c r="C24" s="1" t="str">
        <f t="shared" ca="1" si="0"/>
        <v>=-(B7^2*(NORM.DIST(B17,B6,B7,0)-NORM.DIST(B16,B6,B7,0)))</v>
      </c>
    </row>
    <row r="25" spans="1:3" x14ac:dyDescent="0.3">
      <c r="B25" s="1">
        <f>SUM(B22:B24)</f>
        <v>1014.7063881150752</v>
      </c>
      <c r="C25" s="1" t="str">
        <f t="shared" ca="1" si="0"/>
        <v>=SUM(B22:B24)</v>
      </c>
    </row>
    <row r="26" spans="1:3" x14ac:dyDescent="0.3">
      <c r="A26" s="1" t="s">
        <v>19</v>
      </c>
      <c r="B26" s="1">
        <f>ROUND(B25,0)</f>
        <v>1015</v>
      </c>
      <c r="C26" s="1" t="str">
        <f ca="1">_xlfn.FORMULATEXT(B26)</f>
        <v>=ROUND(B25,0)</v>
      </c>
    </row>
    <row r="28" spans="1:3" x14ac:dyDescent="0.3">
      <c r="B28" s="1">
        <f>B17*(1-_xlfn.NORM.DIST(B17,B6,B7,1))+B6*_xlfn.NORM.DIST(B17,B6,B7,1)-(B7^2)*_xlfn.NORM.DIST(B16,B6,B7,0)</f>
        <v>908.98670204983478</v>
      </c>
    </row>
    <row r="29" spans="1:3" x14ac:dyDescent="0.3">
      <c r="A29" s="1" t="s">
        <v>18</v>
      </c>
      <c r="B29" s="1">
        <f>ROUND(B28,0)</f>
        <v>909</v>
      </c>
    </row>
    <row r="30" spans="1:3" x14ac:dyDescent="0.3">
      <c r="A30" s="1" t="s">
        <v>20</v>
      </c>
      <c r="B30" s="1">
        <f>(B3-B1)*B29+B4*(B26-B29)-B1*(B26-B29)</f>
        <v>4015</v>
      </c>
    </row>
    <row r="31" spans="1:3" x14ac:dyDescent="0.3">
      <c r="A31" s="1" t="s">
        <v>28</v>
      </c>
      <c r="B31" s="1">
        <f>B26*(B1-B2)-(B17-B26)*B2+(B17-B26)*B5</f>
        <v>4007</v>
      </c>
    </row>
    <row r="32" spans="1:3" x14ac:dyDescent="0.3">
      <c r="B32" s="1">
        <f>SUM(B30:B31)</f>
        <v>8022</v>
      </c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5494-A3C9-4A55-A4D4-1550E8F0BB53}">
  <dimension ref="A1:W33"/>
  <sheetViews>
    <sheetView workbookViewId="0">
      <selection activeCell="N9" sqref="N9:O9"/>
    </sheetView>
  </sheetViews>
  <sheetFormatPr defaultRowHeight="15" x14ac:dyDescent="0.25"/>
  <cols>
    <col min="1" max="1" width="6.5703125" customWidth="1"/>
    <col min="2" max="11" width="8.28515625" customWidth="1"/>
    <col min="12" max="12" width="4.5703125" customWidth="1"/>
    <col min="13" max="13" width="6.7109375" style="16" customWidth="1"/>
    <col min="14" max="23" width="8.28515625" customWidth="1"/>
  </cols>
  <sheetData>
    <row r="1" spans="1:23" ht="15.75" thickBot="1" x14ac:dyDescent="0.3">
      <c r="A1" s="29" t="s">
        <v>84</v>
      </c>
      <c r="B1" s="28">
        <v>-0.09</v>
      </c>
      <c r="C1" s="28">
        <v>-0.08</v>
      </c>
      <c r="D1" s="28">
        <v>-7.0000000000000007E-2</v>
      </c>
      <c r="E1" s="28">
        <v>-0.06</v>
      </c>
      <c r="F1" s="28">
        <v>-0.05</v>
      </c>
      <c r="G1" s="28">
        <v>-0.04</v>
      </c>
      <c r="H1" s="28">
        <v>-0.03</v>
      </c>
      <c r="I1" s="28">
        <v>-0.02</v>
      </c>
      <c r="J1" s="28">
        <v>-0.01</v>
      </c>
      <c r="K1" s="27">
        <v>0</v>
      </c>
      <c r="M1" s="26" t="s">
        <v>84</v>
      </c>
      <c r="N1" s="25">
        <v>0</v>
      </c>
      <c r="O1" s="25">
        <v>0.01</v>
      </c>
      <c r="P1" s="25">
        <v>0.02</v>
      </c>
      <c r="Q1" s="25">
        <v>0.03</v>
      </c>
      <c r="R1" s="25">
        <v>0.04</v>
      </c>
      <c r="S1" s="25">
        <v>0.05</v>
      </c>
      <c r="T1" s="25">
        <v>0.06</v>
      </c>
      <c r="U1" s="25">
        <v>7.0000000000000007E-2</v>
      </c>
      <c r="V1" s="25">
        <v>0.08</v>
      </c>
      <c r="W1" s="24">
        <v>0.09</v>
      </c>
    </row>
    <row r="2" spans="1:23" x14ac:dyDescent="0.25">
      <c r="A2" s="23">
        <v>-3</v>
      </c>
      <c r="B2" s="22">
        <f t="shared" ref="B2:K11" si="0">_xlfn.NORM.S.DIST($A2+B$1,1)</f>
        <v>1.0007824766140115E-3</v>
      </c>
      <c r="C2" s="22">
        <f t="shared" si="0"/>
        <v>1.0350029748028415E-3</v>
      </c>
      <c r="D2" s="22">
        <f t="shared" si="0"/>
        <v>1.0702938546789222E-3</v>
      </c>
      <c r="E2" s="22">
        <f t="shared" si="0"/>
        <v>1.1066849574092469E-3</v>
      </c>
      <c r="F2" s="22">
        <f t="shared" si="0"/>
        <v>1.1442068310226975E-3</v>
      </c>
      <c r="G2" s="22">
        <f t="shared" si="0"/>
        <v>1.1828907431044044E-3</v>
      </c>
      <c r="H2" s="22">
        <f t="shared" si="0"/>
        <v>1.2227686935922593E-3</v>
      </c>
      <c r="I2" s="22">
        <f t="shared" si="0"/>
        <v>1.2638734276722969E-3</v>
      </c>
      <c r="J2" s="22">
        <f t="shared" si="0"/>
        <v>1.3062384487694675E-3</v>
      </c>
      <c r="K2" s="21">
        <f t="shared" si="0"/>
        <v>1.3498980316300933E-3</v>
      </c>
      <c r="M2" s="23">
        <v>0</v>
      </c>
      <c r="N2" s="22">
        <f t="shared" ref="N2:W11" si="1">_xlfn.NORM.S.DIST($M2+N$1,1)</f>
        <v>0.5</v>
      </c>
      <c r="O2" s="22">
        <f t="shared" si="1"/>
        <v>0.5039893563146316</v>
      </c>
      <c r="P2" s="22">
        <f t="shared" si="1"/>
        <v>0.50797831371690205</v>
      </c>
      <c r="Q2" s="22">
        <f t="shared" si="1"/>
        <v>0.51196647341411272</v>
      </c>
      <c r="R2" s="22">
        <f t="shared" si="1"/>
        <v>0.51595343685283068</v>
      </c>
      <c r="S2" s="22">
        <f t="shared" si="1"/>
        <v>0.51993880583837249</v>
      </c>
      <c r="T2" s="22">
        <f t="shared" si="1"/>
        <v>0.52392218265410684</v>
      </c>
      <c r="U2" s="22">
        <f t="shared" si="1"/>
        <v>0.52790317018052113</v>
      </c>
      <c r="V2" s="22">
        <f t="shared" si="1"/>
        <v>0.53188137201398744</v>
      </c>
      <c r="W2" s="21">
        <f t="shared" si="1"/>
        <v>0.53585639258517204</v>
      </c>
    </row>
    <row r="3" spans="1:23" x14ac:dyDescent="0.25">
      <c r="A3" s="23">
        <v>-2.9</v>
      </c>
      <c r="B3" s="22">
        <f t="shared" si="0"/>
        <v>1.3948872354922507E-3</v>
      </c>
      <c r="C3" s="22">
        <f t="shared" si="0"/>
        <v>1.4412419173400134E-3</v>
      </c>
      <c r="D3" s="22">
        <f t="shared" si="0"/>
        <v>1.4889987452374655E-3</v>
      </c>
      <c r="E3" s="22">
        <f t="shared" si="0"/>
        <v>1.538195211738057E-3</v>
      </c>
      <c r="F3" s="22">
        <f t="shared" si="0"/>
        <v>1.5888696473648693E-3</v>
      </c>
      <c r="G3" s="22">
        <f t="shared" si="0"/>
        <v>1.6410612341569962E-3</v>
      </c>
      <c r="H3" s="22">
        <f t="shared" si="0"/>
        <v>1.6948100192772627E-3</v>
      </c>
      <c r="I3" s="22">
        <f t="shared" si="0"/>
        <v>1.7501569286760988E-3</v>
      </c>
      <c r="J3" s="22">
        <f t="shared" si="0"/>
        <v>1.807143780806431E-3</v>
      </c>
      <c r="K3" s="21">
        <f t="shared" si="0"/>
        <v>1.8658133003840378E-3</v>
      </c>
      <c r="M3" s="23">
        <v>0.10000000000000009</v>
      </c>
      <c r="N3" s="22">
        <f t="shared" si="1"/>
        <v>0.5398278372770291</v>
      </c>
      <c r="O3" s="22">
        <f t="shared" si="1"/>
        <v>0.54379531254231683</v>
      </c>
      <c r="P3" s="22">
        <f t="shared" si="1"/>
        <v>0.54775842602058389</v>
      </c>
      <c r="Q3" s="22">
        <f t="shared" si="1"/>
        <v>0.55171678665456114</v>
      </c>
      <c r="R3" s="22">
        <f t="shared" si="1"/>
        <v>0.55567000480590645</v>
      </c>
      <c r="S3" s="22">
        <f t="shared" si="1"/>
        <v>0.5596176923702425</v>
      </c>
      <c r="T3" s="22">
        <f t="shared" si="1"/>
        <v>0.56355946289143288</v>
      </c>
      <c r="U3" s="22">
        <f t="shared" si="1"/>
        <v>0.56749493167503839</v>
      </c>
      <c r="V3" s="22">
        <f t="shared" si="1"/>
        <v>0.5714237159009008</v>
      </c>
      <c r="W3" s="21">
        <f t="shared" si="1"/>
        <v>0.57534543473479549</v>
      </c>
    </row>
    <row r="4" spans="1:23" x14ac:dyDescent="0.25">
      <c r="A4" s="23">
        <v>-2.8</v>
      </c>
      <c r="B4" s="22">
        <f t="shared" si="0"/>
        <v>1.9262091321878626E-3</v>
      </c>
      <c r="C4" s="22">
        <f t="shared" si="0"/>
        <v>1.9883758548943252E-3</v>
      </c>
      <c r="D4" s="22">
        <f t="shared" si="0"/>
        <v>2.0523589949397532E-3</v>
      </c>
      <c r="E4" s="22">
        <f t="shared" si="0"/>
        <v>2.1182050404046204E-3</v>
      </c>
      <c r="F4" s="22">
        <f t="shared" si="0"/>
        <v>2.1859614549132396E-3</v>
      </c>
      <c r="G4" s="22">
        <f t="shared" si="0"/>
        <v>2.2556766915423207E-3</v>
      </c>
      <c r="H4" s="22">
        <f t="shared" si="0"/>
        <v>2.3274002067315554E-3</v>
      </c>
      <c r="I4" s="22">
        <f t="shared" si="0"/>
        <v>2.4011824741892529E-3</v>
      </c>
      <c r="J4" s="22">
        <f t="shared" si="0"/>
        <v>2.4770749987858636E-3</v>
      </c>
      <c r="K4" s="21">
        <f t="shared" si="0"/>
        <v>2.5551303304279312E-3</v>
      </c>
      <c r="M4" s="23">
        <v>0.20000000000000018</v>
      </c>
      <c r="N4" s="22">
        <f t="shared" si="1"/>
        <v>0.5792597094391031</v>
      </c>
      <c r="O4" s="22">
        <f t="shared" si="1"/>
        <v>0.58316616348244232</v>
      </c>
      <c r="P4" s="22">
        <f t="shared" si="1"/>
        <v>0.58706442264821468</v>
      </c>
      <c r="Q4" s="22">
        <f t="shared" si="1"/>
        <v>0.59095411514200591</v>
      </c>
      <c r="R4" s="22">
        <f t="shared" si="1"/>
        <v>0.59483487169779592</v>
      </c>
      <c r="S4" s="22">
        <f t="shared" si="1"/>
        <v>0.59870632568292381</v>
      </c>
      <c r="T4" s="22">
        <f t="shared" si="1"/>
        <v>0.60256811320176062</v>
      </c>
      <c r="U4" s="22">
        <f t="shared" si="1"/>
        <v>0.60641987319803958</v>
      </c>
      <c r="V4" s="22">
        <f t="shared" si="1"/>
        <v>0.61026124755579736</v>
      </c>
      <c r="W4" s="21">
        <f t="shared" si="1"/>
        <v>0.61409188119887737</v>
      </c>
    </row>
    <row r="5" spans="1:23" x14ac:dyDescent="0.25">
      <c r="A5" s="23">
        <v>-2.7</v>
      </c>
      <c r="B5" s="22">
        <f t="shared" si="0"/>
        <v>2.6354020779049505E-3</v>
      </c>
      <c r="C5" s="22">
        <f t="shared" si="0"/>
        <v>2.7179449227012539E-3</v>
      </c>
      <c r="D5" s="22">
        <f t="shared" si="0"/>
        <v>2.8028146327650242E-3</v>
      </c>
      <c r="E5" s="22">
        <f t="shared" si="0"/>
        <v>2.8900680762261443E-3</v>
      </c>
      <c r="F5" s="22">
        <f t="shared" si="0"/>
        <v>2.9797632350545551E-3</v>
      </c>
      <c r="G5" s="22">
        <f t="shared" si="0"/>
        <v>3.071959218650487E-3</v>
      </c>
      <c r="H5" s="22">
        <f t="shared" si="0"/>
        <v>3.1667162773577947E-3</v>
      </c>
      <c r="I5" s="22">
        <f t="shared" si="0"/>
        <v>3.2640958158913066E-3</v>
      </c>
      <c r="J5" s="22">
        <f t="shared" si="0"/>
        <v>3.3641604066691941E-3</v>
      </c>
      <c r="K5" s="21">
        <f t="shared" si="0"/>
        <v>3.4669738030406643E-3</v>
      </c>
      <c r="M5" s="23">
        <v>0.30000000000000027</v>
      </c>
      <c r="N5" s="22">
        <f t="shared" si="1"/>
        <v>0.61791142218895279</v>
      </c>
      <c r="O5" s="22">
        <f t="shared" si="1"/>
        <v>0.62171952182201939</v>
      </c>
      <c r="P5" s="22">
        <f t="shared" si="1"/>
        <v>0.62551583472332017</v>
      </c>
      <c r="Q5" s="22">
        <f t="shared" si="1"/>
        <v>0.62930001894065368</v>
      </c>
      <c r="R5" s="22">
        <f t="shared" si="1"/>
        <v>0.63307173603602818</v>
      </c>
      <c r="S5" s="22">
        <f t="shared" si="1"/>
        <v>0.63683065117561921</v>
      </c>
      <c r="T5" s="22">
        <f t="shared" si="1"/>
        <v>0.6405764332179914</v>
      </c>
      <c r="U5" s="22">
        <f t="shared" si="1"/>
        <v>0.64430875480054683</v>
      </c>
      <c r="V5" s="22">
        <f t="shared" si="1"/>
        <v>0.6480272924241629</v>
      </c>
      <c r="W5" s="21">
        <f t="shared" si="1"/>
        <v>0.65173172653598244</v>
      </c>
    </row>
    <row r="6" spans="1:23" x14ac:dyDescent="0.25">
      <c r="A6" s="23">
        <v>-2.6</v>
      </c>
      <c r="B6" s="22">
        <f t="shared" si="0"/>
        <v>3.5726009523997363E-3</v>
      </c>
      <c r="C6" s="22">
        <f t="shared" si="0"/>
        <v>3.6811080091749787E-3</v>
      </c>
      <c r="D6" s="22">
        <f t="shared" si="0"/>
        <v>3.7925623476854869E-3</v>
      </c>
      <c r="E6" s="22">
        <f t="shared" si="0"/>
        <v>3.9070325748527717E-3</v>
      </c>
      <c r="F6" s="22">
        <f t="shared" si="0"/>
        <v>4.0245885427583044E-3</v>
      </c>
      <c r="G6" s="22">
        <f t="shared" si="0"/>
        <v>4.1453013610360367E-3</v>
      </c>
      <c r="H6" s="22">
        <f t="shared" si="0"/>
        <v>4.2692434090893508E-3</v>
      </c>
      <c r="I6" s="22">
        <f t="shared" si="0"/>
        <v>4.3964883481213092E-3</v>
      </c>
      <c r="J6" s="22">
        <f t="shared" si="0"/>
        <v>4.5271111329673241E-3</v>
      </c>
      <c r="K6" s="21">
        <f t="shared" si="0"/>
        <v>4.6611880237187476E-3</v>
      </c>
      <c r="M6" s="23">
        <v>0.40000000000000036</v>
      </c>
      <c r="N6" s="22">
        <f t="shared" si="1"/>
        <v>0.65542174161032429</v>
      </c>
      <c r="O6" s="22">
        <f t="shared" si="1"/>
        <v>0.65909702622767752</v>
      </c>
      <c r="P6" s="22">
        <f t="shared" si="1"/>
        <v>0.66275727315175059</v>
      </c>
      <c r="Q6" s="22">
        <f t="shared" si="1"/>
        <v>0.66640217940454249</v>
      </c>
      <c r="R6" s="22">
        <f t="shared" si="1"/>
        <v>0.67003144633940648</v>
      </c>
      <c r="S6" s="22">
        <f t="shared" si="1"/>
        <v>0.67364477971208014</v>
      </c>
      <c r="T6" s="22">
        <f t="shared" si="1"/>
        <v>0.67724188974965238</v>
      </c>
      <c r="U6" s="22">
        <f t="shared" si="1"/>
        <v>0.68082249121744431</v>
      </c>
      <c r="V6" s="22">
        <f t="shared" si="1"/>
        <v>0.6843863034837776</v>
      </c>
      <c r="W6" s="21">
        <f t="shared" si="1"/>
        <v>0.68793305058260956</v>
      </c>
    </row>
    <row r="7" spans="1:23" x14ac:dyDescent="0.25">
      <c r="A7" s="23">
        <v>-2.5</v>
      </c>
      <c r="B7" s="22">
        <f t="shared" si="0"/>
        <v>4.7987965971261785E-3</v>
      </c>
      <c r="C7" s="22">
        <f t="shared" si="0"/>
        <v>4.9400157577706438E-3</v>
      </c>
      <c r="D7" s="22">
        <f t="shared" si="0"/>
        <v>5.0849257489910355E-3</v>
      </c>
      <c r="E7" s="22">
        <f t="shared" si="0"/>
        <v>5.2336081635557816E-3</v>
      </c>
      <c r="F7" s="22">
        <f t="shared" si="0"/>
        <v>5.3861459540666869E-3</v>
      </c>
      <c r="G7" s="22">
        <f t="shared" si="0"/>
        <v>5.5426234430825993E-3</v>
      </c>
      <c r="H7" s="22">
        <f t="shared" si="0"/>
        <v>5.7031263329506993E-3</v>
      </c>
      <c r="I7" s="22">
        <f t="shared" si="0"/>
        <v>5.8677417153325615E-3</v>
      </c>
      <c r="J7" s="22">
        <f t="shared" si="0"/>
        <v>6.0365580804126653E-3</v>
      </c>
      <c r="K7" s="21">
        <f t="shared" si="0"/>
        <v>6.2096653257761331E-3</v>
      </c>
      <c r="M7" s="23">
        <v>0.5</v>
      </c>
      <c r="N7" s="22">
        <f t="shared" si="1"/>
        <v>0.69146246127401312</v>
      </c>
      <c r="O7" s="22">
        <f t="shared" si="1"/>
        <v>0.69497426910248061</v>
      </c>
      <c r="P7" s="22">
        <f t="shared" si="1"/>
        <v>0.69846821245303381</v>
      </c>
      <c r="Q7" s="22">
        <f t="shared" si="1"/>
        <v>0.70194403460512356</v>
      </c>
      <c r="R7" s="22">
        <f t="shared" si="1"/>
        <v>0.70540148378430201</v>
      </c>
      <c r="S7" s="22">
        <f t="shared" si="1"/>
        <v>0.70884031321165364</v>
      </c>
      <c r="T7" s="22">
        <f t="shared" si="1"/>
        <v>0.71226028115097295</v>
      </c>
      <c r="U7" s="22">
        <f t="shared" si="1"/>
        <v>0.71566115095367588</v>
      </c>
      <c r="V7" s="22">
        <f t="shared" si="1"/>
        <v>0.7190426911014357</v>
      </c>
      <c r="W7" s="21">
        <f t="shared" si="1"/>
        <v>0.72240467524653507</v>
      </c>
    </row>
    <row r="8" spans="1:23" x14ac:dyDescent="0.25">
      <c r="A8" s="23">
        <v>-2.4</v>
      </c>
      <c r="B8" s="22">
        <f t="shared" si="0"/>
        <v>6.3871547649431782E-3</v>
      </c>
      <c r="C8" s="22">
        <f t="shared" si="0"/>
        <v>6.569119135546763E-3</v>
      </c>
      <c r="D8" s="22">
        <f t="shared" si="0"/>
        <v>6.7556526071406503E-3</v>
      </c>
      <c r="E8" s="22">
        <f t="shared" si="0"/>
        <v>6.9468507886243092E-3</v>
      </c>
      <c r="F8" s="22">
        <f t="shared" si="0"/>
        <v>7.1428107352714204E-3</v>
      </c>
      <c r="G8" s="22">
        <f t="shared" si="0"/>
        <v>7.3436309553483459E-3</v>
      </c>
      <c r="H8" s="22">
        <f t="shared" si="0"/>
        <v>7.5494114163092126E-3</v>
      </c>
      <c r="I8" s="22">
        <f t="shared" si="0"/>
        <v>7.7602535505536425E-3</v>
      </c>
      <c r="J8" s="22">
        <f t="shared" si="0"/>
        <v>7.9762602607337287E-3</v>
      </c>
      <c r="K8" s="21">
        <f t="shared" si="0"/>
        <v>8.1975359245961311E-3</v>
      </c>
      <c r="M8" s="23">
        <v>0.60000000000000009</v>
      </c>
      <c r="N8" s="22">
        <f t="shared" si="1"/>
        <v>0.72574688224992645</v>
      </c>
      <c r="O8" s="22">
        <f t="shared" si="1"/>
        <v>0.72906909621699434</v>
      </c>
      <c r="P8" s="22">
        <f t="shared" si="1"/>
        <v>0.732371106531017</v>
      </c>
      <c r="Q8" s="22">
        <f t="shared" si="1"/>
        <v>0.73565270788432247</v>
      </c>
      <c r="R8" s="22">
        <f t="shared" si="1"/>
        <v>0.73891370030713843</v>
      </c>
      <c r="S8" s="22">
        <f t="shared" si="1"/>
        <v>0.74215388919413539</v>
      </c>
      <c r="T8" s="22">
        <f t="shared" si="1"/>
        <v>0.74537308532866398</v>
      </c>
      <c r="U8" s="22">
        <f t="shared" si="1"/>
        <v>0.74857110490468992</v>
      </c>
      <c r="V8" s="22">
        <f t="shared" si="1"/>
        <v>0.75174776954642952</v>
      </c>
      <c r="W8" s="21">
        <f t="shared" si="1"/>
        <v>0.75490290632569057</v>
      </c>
    </row>
    <row r="9" spans="1:23" x14ac:dyDescent="0.25">
      <c r="A9" s="23">
        <v>-2.2999999999999998</v>
      </c>
      <c r="B9" s="22">
        <f t="shared" si="0"/>
        <v>8.4241863993456938E-3</v>
      </c>
      <c r="C9" s="22">
        <f t="shared" si="0"/>
        <v>8.6563190255165429E-3</v>
      </c>
      <c r="D9" s="22">
        <f t="shared" si="0"/>
        <v>8.8940426303367806E-3</v>
      </c>
      <c r="E9" s="22">
        <f t="shared" si="0"/>
        <v>9.1374675305726672E-3</v>
      </c>
      <c r="F9" s="22">
        <f t="shared" si="0"/>
        <v>9.3867055348385835E-3</v>
      </c>
      <c r="G9" s="22">
        <f t="shared" si="0"/>
        <v>9.6418699453583289E-3</v>
      </c>
      <c r="H9" s="22">
        <f t="shared" si="0"/>
        <v>9.9030755591642573E-3</v>
      </c>
      <c r="I9" s="22">
        <f t="shared" si="0"/>
        <v>1.0170438668719676E-2</v>
      </c>
      <c r="J9" s="22">
        <f t="shared" si="0"/>
        <v>1.044407706195109E-2</v>
      </c>
      <c r="K9" s="21">
        <f t="shared" si="0"/>
        <v>1.0724110021675811E-2</v>
      </c>
      <c r="M9" s="23">
        <v>0.70000000000000018</v>
      </c>
      <c r="N9" s="22">
        <f t="shared" si="1"/>
        <v>0.75803634777692697</v>
      </c>
      <c r="O9" s="22">
        <f t="shared" si="1"/>
        <v>0.76114793191001329</v>
      </c>
      <c r="P9" s="22">
        <f t="shared" si="1"/>
        <v>0.76423750222074893</v>
      </c>
      <c r="Q9" s="22">
        <f t="shared" si="1"/>
        <v>0.76730490769910265</v>
      </c>
      <c r="R9" s="22">
        <f t="shared" si="1"/>
        <v>0.77035000283520949</v>
      </c>
      <c r="S9" s="22">
        <f t="shared" si="1"/>
        <v>0.77337264762313185</v>
      </c>
      <c r="T9" s="22">
        <f t="shared" si="1"/>
        <v>0.77637270756240062</v>
      </c>
      <c r="U9" s="22">
        <f t="shared" si="1"/>
        <v>0.77935005365735044</v>
      </c>
      <c r="V9" s="22">
        <f t="shared" si="1"/>
        <v>0.78230456241426694</v>
      </c>
      <c r="W9" s="21">
        <f t="shared" si="1"/>
        <v>0.78523611583636299</v>
      </c>
    </row>
    <row r="10" spans="1:23" x14ac:dyDescent="0.25">
      <c r="A10" s="23">
        <v>-2.2000000000000002</v>
      </c>
      <c r="B10" s="22">
        <f t="shared" si="0"/>
        <v>1.1010658324411384E-2</v>
      </c>
      <c r="C10" s="22">
        <f t="shared" si="0"/>
        <v>1.1303844238552777E-2</v>
      </c>
      <c r="D10" s="22">
        <f t="shared" si="0"/>
        <v>1.1603791521903535E-2</v>
      </c>
      <c r="E10" s="22">
        <f t="shared" si="0"/>
        <v>1.1910625418547057E-2</v>
      </c>
      <c r="F10" s="22">
        <f t="shared" si="0"/>
        <v>1.2224472655044696E-2</v>
      </c>
      <c r="G10" s="22">
        <f t="shared" si="0"/>
        <v>1.2545461435946561E-2</v>
      </c>
      <c r="H10" s="22">
        <f t="shared" si="0"/>
        <v>1.287372143860201E-2</v>
      </c>
      <c r="I10" s="22">
        <f t="shared" si="0"/>
        <v>1.3209383807256267E-2</v>
      </c>
      <c r="J10" s="22">
        <f t="shared" si="0"/>
        <v>1.3552581146419981E-2</v>
      </c>
      <c r="K10" s="21">
        <f t="shared" si="0"/>
        <v>1.3903447513498597E-2</v>
      </c>
      <c r="M10" s="23">
        <v>0.80000000000000027</v>
      </c>
      <c r="N10" s="22">
        <f t="shared" si="1"/>
        <v>0.78814460141660336</v>
      </c>
      <c r="O10" s="22">
        <f t="shared" si="1"/>
        <v>0.79102991212839846</v>
      </c>
      <c r="P10" s="22">
        <f t="shared" si="1"/>
        <v>0.79389194641418703</v>
      </c>
      <c r="Q10" s="22">
        <f t="shared" si="1"/>
        <v>0.79673060817193164</v>
      </c>
      <c r="R10" s="22">
        <f t="shared" si="1"/>
        <v>0.79954580673955045</v>
      </c>
      <c r="S10" s="22">
        <f t="shared" si="1"/>
        <v>0.80233745687730773</v>
      </c>
      <c r="T10" s="22">
        <f t="shared" si="1"/>
        <v>0.80510547874819172</v>
      </c>
      <c r="U10" s="22">
        <f t="shared" si="1"/>
        <v>0.80784979789630396</v>
      </c>
      <c r="V10" s="22">
        <f t="shared" si="1"/>
        <v>0.81057034522328797</v>
      </c>
      <c r="W10" s="21">
        <f t="shared" si="1"/>
        <v>0.81326705696282742</v>
      </c>
    </row>
    <row r="11" spans="1:23" x14ac:dyDescent="0.25">
      <c r="A11" s="23">
        <v>-2.1</v>
      </c>
      <c r="B11" s="22">
        <f t="shared" si="0"/>
        <v>1.4262118410668875E-2</v>
      </c>
      <c r="C11" s="22">
        <f t="shared" si="0"/>
        <v>1.4628730775989252E-2</v>
      </c>
      <c r="D11" s="22">
        <f t="shared" si="0"/>
        <v>1.5003422973732208E-2</v>
      </c>
      <c r="E11" s="22">
        <f t="shared" si="0"/>
        <v>1.538633478392545E-2</v>
      </c>
      <c r="F11" s="22">
        <f t="shared" si="0"/>
        <v>1.5777607391090503E-2</v>
      </c>
      <c r="G11" s="22">
        <f t="shared" si="0"/>
        <v>1.6177383372166076E-2</v>
      </c>
      <c r="H11" s="22">
        <f t="shared" si="0"/>
        <v>1.6585806683605007E-2</v>
      </c>
      <c r="I11" s="22">
        <f t="shared" si="0"/>
        <v>1.7003022647632787E-2</v>
      </c>
      <c r="J11" s="22">
        <f t="shared" si="0"/>
        <v>1.7429177937657091E-2</v>
      </c>
      <c r="K11" s="21">
        <f t="shared" si="0"/>
        <v>1.7864420562816546E-2</v>
      </c>
      <c r="M11" s="23">
        <v>0.90000000000000036</v>
      </c>
      <c r="N11" s="22">
        <f t="shared" si="1"/>
        <v>0.81593987465324058</v>
      </c>
      <c r="O11" s="22">
        <f t="shared" si="1"/>
        <v>0.8185887451082029</v>
      </c>
      <c r="P11" s="22">
        <f t="shared" si="1"/>
        <v>0.8212136203856284</v>
      </c>
      <c r="Q11" s="22">
        <f t="shared" si="1"/>
        <v>0.82381445775474227</v>
      </c>
      <c r="R11" s="22">
        <f t="shared" si="1"/>
        <v>0.82639121966137552</v>
      </c>
      <c r="S11" s="22">
        <f t="shared" si="1"/>
        <v>0.82894387369151834</v>
      </c>
      <c r="T11" s="22">
        <f t="shared" si="1"/>
        <v>0.8314723925331623</v>
      </c>
      <c r="U11" s="22">
        <f t="shared" si="1"/>
        <v>0.83397675393647053</v>
      </c>
      <c r="V11" s="22">
        <f t="shared" si="1"/>
        <v>0.8364569406723078</v>
      </c>
      <c r="W11" s="21">
        <f t="shared" si="1"/>
        <v>0.8389129404891692</v>
      </c>
    </row>
    <row r="12" spans="1:23" x14ac:dyDescent="0.25">
      <c r="A12" s="23">
        <v>-2</v>
      </c>
      <c r="B12" s="22">
        <f t="shared" ref="B12:K21" si="2">_xlfn.NORM.S.DIST($A12+B$1,1)</f>
        <v>1.8308899851658973E-2</v>
      </c>
      <c r="C12" s="22">
        <f t="shared" si="2"/>
        <v>1.8762766434937749E-2</v>
      </c>
      <c r="D12" s="22">
        <f t="shared" si="2"/>
        <v>1.9226172227517276E-2</v>
      </c>
      <c r="E12" s="22">
        <f t="shared" si="2"/>
        <v>1.9699270409376895E-2</v>
      </c>
      <c r="F12" s="22">
        <f t="shared" si="2"/>
        <v>2.0182215405704397E-2</v>
      </c>
      <c r="G12" s="22">
        <f t="shared" si="2"/>
        <v>2.0675162866070039E-2</v>
      </c>
      <c r="H12" s="22">
        <f t="shared" si="2"/>
        <v>2.1178269642672266E-2</v>
      </c>
      <c r="I12" s="22">
        <f t="shared" si="2"/>
        <v>2.1691693767646781E-2</v>
      </c>
      <c r="J12" s="22">
        <f t="shared" si="2"/>
        <v>2.2215594429431475E-2</v>
      </c>
      <c r="K12" s="21">
        <f t="shared" si="2"/>
        <v>2.2750131948179191E-2</v>
      </c>
      <c r="M12" s="23">
        <v>1</v>
      </c>
      <c r="N12" s="22">
        <f t="shared" ref="N12:W21" si="3">_xlfn.NORM.S.DIST($M12+N$1,1)</f>
        <v>0.84134474606854304</v>
      </c>
      <c r="O12" s="22">
        <f t="shared" si="3"/>
        <v>0.84375235497874546</v>
      </c>
      <c r="P12" s="22">
        <f t="shared" si="3"/>
        <v>0.84613576962726511</v>
      </c>
      <c r="Q12" s="22">
        <f t="shared" si="3"/>
        <v>0.84849499721165633</v>
      </c>
      <c r="R12" s="22">
        <f t="shared" si="3"/>
        <v>0.85083004966901865</v>
      </c>
      <c r="S12" s="22">
        <f t="shared" si="3"/>
        <v>0.85314094362410409</v>
      </c>
      <c r="T12" s="22">
        <f t="shared" si="3"/>
        <v>0.85542770033609039</v>
      </c>
      <c r="U12" s="22">
        <f t="shared" si="3"/>
        <v>0.85769034564406077</v>
      </c>
      <c r="V12" s="22">
        <f t="shared" si="3"/>
        <v>0.85992890991123094</v>
      </c>
      <c r="W12" s="21">
        <f t="shared" si="3"/>
        <v>0.8621434279679645</v>
      </c>
    </row>
    <row r="13" spans="1:23" x14ac:dyDescent="0.25">
      <c r="A13" s="23">
        <v>-1.9</v>
      </c>
      <c r="B13" s="22">
        <f t="shared" si="2"/>
        <v>2.329546775021182E-2</v>
      </c>
      <c r="C13" s="22">
        <f t="shared" si="2"/>
        <v>2.3851764341508513E-2</v>
      </c>
      <c r="D13" s="22">
        <f t="shared" si="2"/>
        <v>2.441918528022255E-2</v>
      </c>
      <c r="E13" s="22">
        <f t="shared" si="2"/>
        <v>2.4997895148220432E-2</v>
      </c>
      <c r="F13" s="22">
        <f t="shared" si="2"/>
        <v>2.5588059521638607E-2</v>
      </c>
      <c r="G13" s="22">
        <f t="shared" si="2"/>
        <v>2.6189844940452685E-2</v>
      </c>
      <c r="H13" s="22">
        <f t="shared" si="2"/>
        <v>2.6803418877054948E-2</v>
      </c>
      <c r="I13" s="22">
        <f t="shared" si="2"/>
        <v>2.7428949703836809E-2</v>
      </c>
      <c r="J13" s="22">
        <f t="shared" si="2"/>
        <v>2.8066606659772512E-2</v>
      </c>
      <c r="K13" s="21">
        <f t="shared" si="2"/>
        <v>2.87165598160018E-2</v>
      </c>
      <c r="M13" s="23">
        <v>1.1000000000000005</v>
      </c>
      <c r="N13" s="22">
        <f t="shared" si="3"/>
        <v>0.86433393905361744</v>
      </c>
      <c r="O13" s="22">
        <f t="shared" si="3"/>
        <v>0.86650048675725289</v>
      </c>
      <c r="P13" s="22">
        <f t="shared" si="3"/>
        <v>0.86864311895726942</v>
      </c>
      <c r="Q13" s="22">
        <f t="shared" si="3"/>
        <v>0.87076188775998231</v>
      </c>
      <c r="R13" s="22">
        <f t="shared" si="3"/>
        <v>0.87285684943720188</v>
      </c>
      <c r="S13" s="22">
        <f t="shared" si="3"/>
        <v>0.87492806436284987</v>
      </c>
      <c r="T13" s="22">
        <f t="shared" si="3"/>
        <v>0.87697559694865679</v>
      </c>
      <c r="U13" s="22">
        <f t="shared" si="3"/>
        <v>0.87899951557898193</v>
      </c>
      <c r="V13" s="22">
        <f t="shared" si="3"/>
        <v>0.88099989254479938</v>
      </c>
      <c r="W13" s="21">
        <f t="shared" si="3"/>
        <v>0.88297680397689149</v>
      </c>
    </row>
    <row r="14" spans="1:23" x14ac:dyDescent="0.25">
      <c r="A14" s="23">
        <v>-1.7999999999999998</v>
      </c>
      <c r="B14" s="22">
        <f t="shared" si="2"/>
        <v>2.9378980040409425E-2</v>
      </c>
      <c r="C14" s="22">
        <f t="shared" si="2"/>
        <v>3.0054038961199788E-2</v>
      </c>
      <c r="D14" s="22">
        <f t="shared" si="2"/>
        <v>3.0741908929465968E-2</v>
      </c>
      <c r="E14" s="22">
        <f t="shared" si="2"/>
        <v>3.1442762980752714E-2</v>
      </c>
      <c r="F14" s="22">
        <f t="shared" si="2"/>
        <v>3.2156774795613713E-2</v>
      </c>
      <c r="G14" s="22">
        <f t="shared" si="2"/>
        <v>3.2884118659163887E-2</v>
      </c>
      <c r="H14" s="22">
        <f t="shared" si="2"/>
        <v>3.3624969419628337E-2</v>
      </c>
      <c r="I14" s="22">
        <f t="shared" si="2"/>
        <v>3.4379502445890005E-2</v>
      </c>
      <c r="J14" s="22">
        <f t="shared" si="2"/>
        <v>3.5147893584038817E-2</v>
      </c>
      <c r="K14" s="21">
        <f t="shared" si="2"/>
        <v>3.593031911292581E-2</v>
      </c>
      <c r="M14" s="23">
        <v>1.2000000000000002</v>
      </c>
      <c r="N14" s="22">
        <f t="shared" si="3"/>
        <v>0.88493032977829178</v>
      </c>
      <c r="O14" s="22">
        <f t="shared" si="3"/>
        <v>0.88686055355602278</v>
      </c>
      <c r="P14" s="22">
        <f t="shared" si="3"/>
        <v>0.88876756255216538</v>
      </c>
      <c r="Q14" s="22">
        <f t="shared" si="3"/>
        <v>0.89065144757430814</v>
      </c>
      <c r="R14" s="22">
        <f t="shared" si="3"/>
        <v>0.89251230292541317</v>
      </c>
      <c r="S14" s="22">
        <f t="shared" si="3"/>
        <v>0.89435022633314476</v>
      </c>
      <c r="T14" s="22">
        <f t="shared" si="3"/>
        <v>0.89616531887869966</v>
      </c>
      <c r="U14" s="22">
        <f t="shared" si="3"/>
        <v>0.89795768492518091</v>
      </c>
      <c r="V14" s="22">
        <f t="shared" si="3"/>
        <v>0.89972743204555794</v>
      </c>
      <c r="W14" s="21">
        <f t="shared" si="3"/>
        <v>0.90147467095025224</v>
      </c>
    </row>
    <row r="15" spans="1:23" x14ac:dyDescent="0.25">
      <c r="A15" s="23">
        <v>-1.7</v>
      </c>
      <c r="B15" s="22">
        <f t="shared" si="2"/>
        <v>3.6726955698726291E-2</v>
      </c>
      <c r="C15" s="22">
        <f t="shared" si="2"/>
        <v>3.7537980348516783E-2</v>
      </c>
      <c r="D15" s="22">
        <f t="shared" si="2"/>
        <v>3.8363570362871233E-2</v>
      </c>
      <c r="E15" s="22">
        <f t="shared" si="2"/>
        <v>3.9203903287482647E-2</v>
      </c>
      <c r="F15" s="22">
        <f t="shared" si="2"/>
        <v>4.00591568638171E-2</v>
      </c>
      <c r="G15" s="22">
        <f t="shared" si="2"/>
        <v>4.0929508978807365E-2</v>
      </c>
      <c r="H15" s="22">
        <f t="shared" si="2"/>
        <v>4.181513761359492E-2</v>
      </c>
      <c r="I15" s="22">
        <f t="shared" si="2"/>
        <v>4.2716220791328911E-2</v>
      </c>
      <c r="J15" s="22">
        <f t="shared" si="2"/>
        <v>4.3632936524031884E-2</v>
      </c>
      <c r="K15" s="21">
        <f t="shared" si="2"/>
        <v>4.4565462758543041E-2</v>
      </c>
      <c r="M15" s="23">
        <v>1.2999999999999998</v>
      </c>
      <c r="N15" s="22">
        <f t="shared" si="3"/>
        <v>0.9031995154143897</v>
      </c>
      <c r="O15" s="22">
        <f t="shared" si="3"/>
        <v>0.90490208220476098</v>
      </c>
      <c r="P15" s="22">
        <f t="shared" si="3"/>
        <v>0.90658249100652821</v>
      </c>
      <c r="Q15" s="22">
        <f t="shared" si="3"/>
        <v>0.90824086434971918</v>
      </c>
      <c r="R15" s="22">
        <f t="shared" si="3"/>
        <v>0.90987732753554751</v>
      </c>
      <c r="S15" s="22">
        <f t="shared" si="3"/>
        <v>0.91149200856259793</v>
      </c>
      <c r="T15" s="22">
        <f t="shared" si="3"/>
        <v>0.91308503805291497</v>
      </c>
      <c r="U15" s="22">
        <f t="shared" si="3"/>
        <v>0.91465654917803296</v>
      </c>
      <c r="V15" s="22">
        <f t="shared" si="3"/>
        <v>0.91620667758498575</v>
      </c>
      <c r="W15" s="21">
        <f t="shared" si="3"/>
        <v>0.91773556132233103</v>
      </c>
    </row>
    <row r="16" spans="1:23" x14ac:dyDescent="0.25">
      <c r="A16" s="23">
        <v>-1.5999999999999999</v>
      </c>
      <c r="B16" s="22">
        <f t="shared" si="2"/>
        <v>4.5513977321549798E-2</v>
      </c>
      <c r="C16" s="22">
        <f t="shared" si="2"/>
        <v>4.6478657863720053E-2</v>
      </c>
      <c r="D16" s="22">
        <f t="shared" si="2"/>
        <v>4.7459681802947323E-2</v>
      </c>
      <c r="E16" s="22">
        <f t="shared" si="2"/>
        <v>4.8457226266722837E-2</v>
      </c>
      <c r="F16" s="22">
        <f t="shared" si="2"/>
        <v>4.9471468033648096E-2</v>
      </c>
      <c r="G16" s="22">
        <f t="shared" si="2"/>
        <v>5.0502583474103704E-2</v>
      </c>
      <c r="H16" s="22">
        <f t="shared" si="2"/>
        <v>5.1550748490089351E-2</v>
      </c>
      <c r="I16" s="22">
        <f t="shared" si="2"/>
        <v>5.2616138454252052E-2</v>
      </c>
      <c r="J16" s="22">
        <f t="shared" si="2"/>
        <v>5.3698928148119718E-2</v>
      </c>
      <c r="K16" s="21">
        <f t="shared" si="2"/>
        <v>5.4799291699558009E-2</v>
      </c>
      <c r="M16" s="23">
        <v>1.4000000000000004</v>
      </c>
      <c r="N16" s="22">
        <f t="shared" si="3"/>
        <v>0.91924334076622904</v>
      </c>
      <c r="O16" s="22">
        <f t="shared" si="3"/>
        <v>0.92073015854660767</v>
      </c>
      <c r="P16" s="22">
        <f t="shared" si="3"/>
        <v>0.92219615947345368</v>
      </c>
      <c r="Q16" s="22">
        <f t="shared" si="3"/>
        <v>0.92364149046326094</v>
      </c>
      <c r="R16" s="22">
        <f t="shared" si="3"/>
        <v>0.92506630046567306</v>
      </c>
      <c r="S16" s="22">
        <f t="shared" si="3"/>
        <v>0.92647074039035171</v>
      </c>
      <c r="T16" s="22">
        <f t="shared" si="3"/>
        <v>0.92785496303410631</v>
      </c>
      <c r="U16" s="22">
        <f t="shared" si="3"/>
        <v>0.92921912300831455</v>
      </c>
      <c r="V16" s="22">
        <f t="shared" si="3"/>
        <v>0.93056337666666833</v>
      </c>
      <c r="W16" s="21">
        <f t="shared" si="3"/>
        <v>0.93188788203327455</v>
      </c>
    </row>
    <row r="17" spans="1:23" x14ac:dyDescent="0.25">
      <c r="A17" s="23">
        <v>-1.5</v>
      </c>
      <c r="B17" s="22">
        <f t="shared" si="2"/>
        <v>5.5917402519469417E-2</v>
      </c>
      <c r="C17" s="22">
        <f t="shared" si="2"/>
        <v>5.7053433237754192E-2</v>
      </c>
      <c r="D17" s="22">
        <f t="shared" si="2"/>
        <v>5.8207555638553017E-2</v>
      </c>
      <c r="E17" s="22">
        <f t="shared" si="2"/>
        <v>5.9379940594793013E-2</v>
      </c>
      <c r="F17" s="22">
        <f t="shared" si="2"/>
        <v>6.057075800205898E-2</v>
      </c>
      <c r="G17" s="22">
        <f t="shared" si="2"/>
        <v>6.1780176711811879E-2</v>
      </c>
      <c r="H17" s="22">
        <f t="shared" si="2"/>
        <v>6.3008364463978436E-2</v>
      </c>
      <c r="I17" s="22">
        <f t="shared" si="2"/>
        <v>6.4255487818935766E-2</v>
      </c>
      <c r="J17" s="22">
        <f t="shared" si="2"/>
        <v>6.5521712088916481E-2</v>
      </c>
      <c r="K17" s="21">
        <f t="shared" si="2"/>
        <v>6.6807201268858057E-2</v>
      </c>
      <c r="M17" s="23">
        <v>1.5</v>
      </c>
      <c r="N17" s="22">
        <f t="shared" si="3"/>
        <v>0.93319279873114191</v>
      </c>
      <c r="O17" s="22">
        <f t="shared" si="3"/>
        <v>0.93447828791108356</v>
      </c>
      <c r="P17" s="22">
        <f t="shared" si="3"/>
        <v>0.93574451218106425</v>
      </c>
      <c r="Q17" s="22">
        <f t="shared" si="3"/>
        <v>0.93699163553602161</v>
      </c>
      <c r="R17" s="22">
        <f t="shared" si="3"/>
        <v>0.93821982328818809</v>
      </c>
      <c r="S17" s="22">
        <f t="shared" si="3"/>
        <v>0.93942924199794098</v>
      </c>
      <c r="T17" s="22">
        <f t="shared" si="3"/>
        <v>0.94062005940520699</v>
      </c>
      <c r="U17" s="22">
        <f t="shared" si="3"/>
        <v>0.94179244436144693</v>
      </c>
      <c r="V17" s="22">
        <f t="shared" si="3"/>
        <v>0.94294656676224586</v>
      </c>
      <c r="W17" s="21">
        <f t="shared" si="3"/>
        <v>0.94408259748053058</v>
      </c>
    </row>
    <row r="18" spans="1:23" x14ac:dyDescent="0.25">
      <c r="A18" s="23">
        <v>-1.4</v>
      </c>
      <c r="B18" s="22">
        <f t="shared" si="2"/>
        <v>6.8112117966725436E-2</v>
      </c>
      <c r="C18" s="22">
        <f t="shared" si="2"/>
        <v>6.9436623333331698E-2</v>
      </c>
      <c r="D18" s="22">
        <f t="shared" si="2"/>
        <v>7.0780876991685518E-2</v>
      </c>
      <c r="E18" s="22">
        <f t="shared" si="2"/>
        <v>7.2145036965893777E-2</v>
      </c>
      <c r="F18" s="22">
        <f t="shared" si="2"/>
        <v>7.3529259609648373E-2</v>
      </c>
      <c r="G18" s="22">
        <f t="shared" si="2"/>
        <v>7.4933699534327061E-2</v>
      </c>
      <c r="H18" s="22">
        <f t="shared" si="2"/>
        <v>7.6358509536739116E-2</v>
      </c>
      <c r="I18" s="22">
        <f t="shared" si="2"/>
        <v>7.7803840526546347E-2</v>
      </c>
      <c r="J18" s="22">
        <f t="shared" si="2"/>
        <v>7.9269841453392401E-2</v>
      </c>
      <c r="K18" s="21">
        <f t="shared" si="2"/>
        <v>8.0756659233771053E-2</v>
      </c>
      <c r="M18" s="23">
        <v>1.6000000000000005</v>
      </c>
      <c r="N18" s="22">
        <f t="shared" si="3"/>
        <v>0.94520070830044212</v>
      </c>
      <c r="O18" s="22">
        <f t="shared" si="3"/>
        <v>0.94630107185188039</v>
      </c>
      <c r="P18" s="22">
        <f t="shared" si="3"/>
        <v>0.94738386154574805</v>
      </c>
      <c r="Q18" s="22">
        <f t="shared" si="3"/>
        <v>0.94844925150991077</v>
      </c>
      <c r="R18" s="22">
        <f t="shared" si="3"/>
        <v>0.94949741652589636</v>
      </c>
      <c r="S18" s="22">
        <f t="shared" si="3"/>
        <v>0.95052853196635201</v>
      </c>
      <c r="T18" s="22">
        <f t="shared" si="3"/>
        <v>0.95154277373327723</v>
      </c>
      <c r="U18" s="22">
        <f t="shared" si="3"/>
        <v>0.95254031819705276</v>
      </c>
      <c r="V18" s="22">
        <f t="shared" si="3"/>
        <v>0.95352134213628004</v>
      </c>
      <c r="W18" s="21">
        <f t="shared" si="3"/>
        <v>0.95448602267845029</v>
      </c>
    </row>
    <row r="19" spans="1:23" x14ac:dyDescent="0.25">
      <c r="A19" s="23">
        <v>-1.2999999999999998</v>
      </c>
      <c r="B19" s="22">
        <f t="shared" si="2"/>
        <v>8.2264438677668916E-2</v>
      </c>
      <c r="C19" s="22">
        <f t="shared" si="2"/>
        <v>8.3793322415014262E-2</v>
      </c>
      <c r="D19" s="22">
        <f t="shared" si="2"/>
        <v>8.534345082196701E-2</v>
      </c>
      <c r="E19" s="22">
        <f t="shared" si="2"/>
        <v>8.6914961947085034E-2</v>
      </c>
      <c r="F19" s="22">
        <f t="shared" si="2"/>
        <v>8.8507991437402025E-2</v>
      </c>
      <c r="G19" s="22">
        <f t="shared" si="2"/>
        <v>9.0122672464452477E-2</v>
      </c>
      <c r="H19" s="22">
        <f t="shared" si="2"/>
        <v>9.1759135650280821E-2</v>
      </c>
      <c r="I19" s="22">
        <f t="shared" si="2"/>
        <v>9.3417508993471829E-2</v>
      </c>
      <c r="J19" s="22">
        <f t="shared" si="2"/>
        <v>9.5097917795239059E-2</v>
      </c>
      <c r="K19" s="21">
        <f t="shared" si="2"/>
        <v>9.6800484585610344E-2</v>
      </c>
      <c r="M19" s="23">
        <v>1.7000000000000002</v>
      </c>
      <c r="N19" s="22">
        <f t="shared" si="3"/>
        <v>0.95543453724145699</v>
      </c>
      <c r="O19" s="22">
        <f t="shared" si="3"/>
        <v>0.95636706347596812</v>
      </c>
      <c r="P19" s="22">
        <f t="shared" si="3"/>
        <v>0.95728377920867114</v>
      </c>
      <c r="Q19" s="22">
        <f t="shared" si="3"/>
        <v>0.9581848623864051</v>
      </c>
      <c r="R19" s="22">
        <f t="shared" si="3"/>
        <v>0.95907049102119268</v>
      </c>
      <c r="S19" s="22">
        <f t="shared" si="3"/>
        <v>0.95994084313618289</v>
      </c>
      <c r="T19" s="22">
        <f t="shared" si="3"/>
        <v>0.96079609671251742</v>
      </c>
      <c r="U19" s="22">
        <f t="shared" si="3"/>
        <v>0.96163642963712881</v>
      </c>
      <c r="V19" s="22">
        <f t="shared" si="3"/>
        <v>0.96246201965148326</v>
      </c>
      <c r="W19" s="21">
        <f t="shared" si="3"/>
        <v>0.9632730443012737</v>
      </c>
    </row>
    <row r="20" spans="1:23" x14ac:dyDescent="0.25">
      <c r="A20" s="23">
        <v>-1.2</v>
      </c>
      <c r="B20" s="22">
        <f t="shared" si="2"/>
        <v>9.8525329049747812E-2</v>
      </c>
      <c r="C20" s="22">
        <f t="shared" si="2"/>
        <v>0.10027256795444205</v>
      </c>
      <c r="D20" s="22">
        <f t="shared" si="2"/>
        <v>0.1020423150748191</v>
      </c>
      <c r="E20" s="22">
        <f t="shared" si="2"/>
        <v>0.10383468112130037</v>
      </c>
      <c r="F20" s="22">
        <f t="shared" si="2"/>
        <v>0.10564977366685525</v>
      </c>
      <c r="G20" s="22">
        <f t="shared" si="2"/>
        <v>0.1074876970745869</v>
      </c>
      <c r="H20" s="22">
        <f t="shared" si="2"/>
        <v>0.1093485524256919</v>
      </c>
      <c r="I20" s="22">
        <f t="shared" si="2"/>
        <v>0.11123243744783459</v>
      </c>
      <c r="J20" s="22">
        <f t="shared" si="2"/>
        <v>0.11313944644397728</v>
      </c>
      <c r="K20" s="21">
        <f t="shared" si="2"/>
        <v>0.11506967022170828</v>
      </c>
      <c r="M20" s="23">
        <v>1.8000000000000007</v>
      </c>
      <c r="N20" s="22">
        <f t="shared" si="3"/>
        <v>0.96406968088707423</v>
      </c>
      <c r="O20" s="22">
        <f t="shared" si="3"/>
        <v>0.96485210641596131</v>
      </c>
      <c r="P20" s="22">
        <f t="shared" si="3"/>
        <v>0.96562049755411006</v>
      </c>
      <c r="Q20" s="22">
        <f t="shared" si="3"/>
        <v>0.96637503058037177</v>
      </c>
      <c r="R20" s="22">
        <f t="shared" si="3"/>
        <v>0.96711588134083615</v>
      </c>
      <c r="S20" s="22">
        <f t="shared" si="3"/>
        <v>0.96784322520438637</v>
      </c>
      <c r="T20" s="22">
        <f t="shared" si="3"/>
        <v>0.96855723701924734</v>
      </c>
      <c r="U20" s="22">
        <f t="shared" si="3"/>
        <v>0.96925809107053407</v>
      </c>
      <c r="V20" s="22">
        <f t="shared" si="3"/>
        <v>0.96994596103880026</v>
      </c>
      <c r="W20" s="21">
        <f t="shared" si="3"/>
        <v>0.9706210199595906</v>
      </c>
    </row>
    <row r="21" spans="1:23" x14ac:dyDescent="0.25">
      <c r="A21" s="23">
        <v>-1.0999999999999999</v>
      </c>
      <c r="B21" s="22">
        <f t="shared" si="2"/>
        <v>0.11702319602310866</v>
      </c>
      <c r="C21" s="22">
        <f t="shared" si="2"/>
        <v>0.11900010745520068</v>
      </c>
      <c r="D21" s="22">
        <f t="shared" si="2"/>
        <v>0.12100048442101818</v>
      </c>
      <c r="E21" s="22">
        <f t="shared" si="2"/>
        <v>0.12302440305134338</v>
      </c>
      <c r="F21" s="22">
        <f t="shared" si="2"/>
        <v>0.12507193563715024</v>
      </c>
      <c r="G21" s="22">
        <f t="shared" si="2"/>
        <v>0.12714315056279824</v>
      </c>
      <c r="H21" s="22">
        <f t="shared" si="2"/>
        <v>0.12923811224001783</v>
      </c>
      <c r="I21" s="22">
        <f t="shared" si="2"/>
        <v>0.13135688104273072</v>
      </c>
      <c r="J21" s="22">
        <f t="shared" si="2"/>
        <v>0.13349951324274723</v>
      </c>
      <c r="K21" s="21">
        <f t="shared" si="2"/>
        <v>0.13566606094638267</v>
      </c>
      <c r="M21" s="23">
        <v>1.9000000000000004</v>
      </c>
      <c r="N21" s="22">
        <f t="shared" si="3"/>
        <v>0.97128344018399826</v>
      </c>
      <c r="O21" s="22">
        <f t="shared" si="3"/>
        <v>0.97193339334022755</v>
      </c>
      <c r="P21" s="22">
        <f t="shared" si="3"/>
        <v>0.9725710502961632</v>
      </c>
      <c r="Q21" s="22">
        <f t="shared" si="3"/>
        <v>0.97319658112294505</v>
      </c>
      <c r="R21" s="22">
        <f t="shared" si="3"/>
        <v>0.97381015505954738</v>
      </c>
      <c r="S21" s="22">
        <f t="shared" si="3"/>
        <v>0.97441194047836144</v>
      </c>
      <c r="T21" s="22">
        <f t="shared" si="3"/>
        <v>0.97500210485177963</v>
      </c>
      <c r="U21" s="22">
        <f t="shared" si="3"/>
        <v>0.97558081471977753</v>
      </c>
      <c r="V21" s="22">
        <f t="shared" si="3"/>
        <v>0.97614823565849151</v>
      </c>
      <c r="W21" s="21">
        <f t="shared" si="3"/>
        <v>0.97670453224978826</v>
      </c>
    </row>
    <row r="22" spans="1:23" x14ac:dyDescent="0.25">
      <c r="A22" s="23">
        <v>-1</v>
      </c>
      <c r="B22" s="22">
        <f t="shared" ref="B22:K32" si="4">_xlfn.NORM.S.DIST($A22+B$1,1)</f>
        <v>0.13785657203203544</v>
      </c>
      <c r="C22" s="22">
        <f t="shared" si="4"/>
        <v>0.14007109008876906</v>
      </c>
      <c r="D22" s="22">
        <f t="shared" si="4"/>
        <v>0.14230965435593917</v>
      </c>
      <c r="E22" s="22">
        <f t="shared" si="4"/>
        <v>0.14457229966390958</v>
      </c>
      <c r="F22" s="22">
        <f t="shared" si="4"/>
        <v>0.14685905637589594</v>
      </c>
      <c r="G22" s="22">
        <f t="shared" si="4"/>
        <v>0.1491699503309814</v>
      </c>
      <c r="H22" s="22">
        <f t="shared" si="4"/>
        <v>0.15150500278834367</v>
      </c>
      <c r="I22" s="22">
        <f t="shared" si="4"/>
        <v>0.15386423037273483</v>
      </c>
      <c r="J22" s="22">
        <f t="shared" si="4"/>
        <v>0.15624764502125454</v>
      </c>
      <c r="K22" s="21">
        <f t="shared" si="4"/>
        <v>0.15865525393145699</v>
      </c>
      <c r="M22" s="23">
        <v>2</v>
      </c>
      <c r="N22" s="22">
        <f t="shared" ref="N22:W32" si="5">_xlfn.NORM.S.DIST($M22+N$1,1)</f>
        <v>0.97724986805182079</v>
      </c>
      <c r="O22" s="22">
        <f t="shared" si="5"/>
        <v>0.97778440557056856</v>
      </c>
      <c r="P22" s="22">
        <f t="shared" si="5"/>
        <v>0.97830830623235321</v>
      </c>
      <c r="Q22" s="22">
        <f t="shared" si="5"/>
        <v>0.97882173035732778</v>
      </c>
      <c r="R22" s="22">
        <f t="shared" si="5"/>
        <v>0.97932483713392993</v>
      </c>
      <c r="S22" s="22">
        <f t="shared" si="5"/>
        <v>0.97981778459429558</v>
      </c>
      <c r="T22" s="22">
        <f t="shared" si="5"/>
        <v>0.98030072959062309</v>
      </c>
      <c r="U22" s="22">
        <f t="shared" si="5"/>
        <v>0.98077382777248268</v>
      </c>
      <c r="V22" s="22">
        <f t="shared" si="5"/>
        <v>0.98123723356506221</v>
      </c>
      <c r="W22" s="21">
        <f t="shared" si="5"/>
        <v>0.98169110014834104</v>
      </c>
    </row>
    <row r="23" spans="1:23" x14ac:dyDescent="0.25">
      <c r="A23" s="23">
        <v>-0.89999999999999991</v>
      </c>
      <c r="B23" s="22">
        <f t="shared" si="4"/>
        <v>0.16108705951083091</v>
      </c>
      <c r="C23" s="22">
        <f t="shared" si="4"/>
        <v>0.16354305932769236</v>
      </c>
      <c r="D23" s="22">
        <f t="shared" si="4"/>
        <v>0.16602324606352964</v>
      </c>
      <c r="E23" s="22">
        <f t="shared" si="4"/>
        <v>0.16852760746683779</v>
      </c>
      <c r="F23" s="22">
        <f t="shared" si="4"/>
        <v>0.17105612630848185</v>
      </c>
      <c r="G23" s="22">
        <f t="shared" si="4"/>
        <v>0.17360878033862459</v>
      </c>
      <c r="H23" s="22">
        <f t="shared" si="4"/>
        <v>0.17618554224525793</v>
      </c>
      <c r="I23" s="22">
        <f t="shared" si="4"/>
        <v>0.17878637961437172</v>
      </c>
      <c r="J23" s="22">
        <f t="shared" si="4"/>
        <v>0.18141125489179724</v>
      </c>
      <c r="K23" s="21">
        <f t="shared" si="4"/>
        <v>0.1840601253467595</v>
      </c>
      <c r="M23" s="23">
        <v>2.1000000000000005</v>
      </c>
      <c r="N23" s="22">
        <f t="shared" si="5"/>
        <v>0.98213557943718344</v>
      </c>
      <c r="O23" s="22">
        <f t="shared" si="5"/>
        <v>0.98257082206234292</v>
      </c>
      <c r="P23" s="22">
        <f t="shared" si="5"/>
        <v>0.98299697735236724</v>
      </c>
      <c r="Q23" s="22">
        <f t="shared" si="5"/>
        <v>0.98341419331639501</v>
      </c>
      <c r="R23" s="22">
        <f t="shared" si="5"/>
        <v>0.98382261662783388</v>
      </c>
      <c r="S23" s="22">
        <f t="shared" si="5"/>
        <v>0.98422239260890954</v>
      </c>
      <c r="T23" s="22">
        <f t="shared" si="5"/>
        <v>0.98461366521607463</v>
      </c>
      <c r="U23" s="22">
        <f t="shared" si="5"/>
        <v>0.98499657702626786</v>
      </c>
      <c r="V23" s="22">
        <f t="shared" si="5"/>
        <v>0.98537126922401075</v>
      </c>
      <c r="W23" s="21">
        <f t="shared" si="5"/>
        <v>0.98573788158933118</v>
      </c>
    </row>
    <row r="24" spans="1:23" x14ac:dyDescent="0.25">
      <c r="A24" s="23">
        <v>-0.79999999999999982</v>
      </c>
      <c r="B24" s="22">
        <f t="shared" si="4"/>
        <v>0.18673294303717267</v>
      </c>
      <c r="C24" s="22">
        <f t="shared" si="4"/>
        <v>0.1894296547767122</v>
      </c>
      <c r="D24" s="22">
        <f t="shared" si="4"/>
        <v>0.19215020210369621</v>
      </c>
      <c r="E24" s="22">
        <f t="shared" si="4"/>
        <v>0.19489452125180837</v>
      </c>
      <c r="F24" s="22">
        <f t="shared" si="4"/>
        <v>0.19766254312269241</v>
      </c>
      <c r="G24" s="22">
        <f t="shared" si="4"/>
        <v>0.20045419326044972</v>
      </c>
      <c r="H24" s="22">
        <f t="shared" si="4"/>
        <v>0.20326939182806844</v>
      </c>
      <c r="I24" s="22">
        <f t="shared" si="4"/>
        <v>0.20610805358581313</v>
      </c>
      <c r="J24" s="22">
        <f t="shared" si="4"/>
        <v>0.20897008787160162</v>
      </c>
      <c r="K24" s="21">
        <f t="shared" si="4"/>
        <v>0.21185539858339672</v>
      </c>
      <c r="M24" s="23">
        <v>2.2000000000000002</v>
      </c>
      <c r="N24" s="22">
        <f t="shared" si="5"/>
        <v>0.98609655248650141</v>
      </c>
      <c r="O24" s="22">
        <f t="shared" si="5"/>
        <v>0.98644741885358</v>
      </c>
      <c r="P24" s="22">
        <f t="shared" si="5"/>
        <v>0.98679061619274377</v>
      </c>
      <c r="Q24" s="22">
        <f t="shared" si="5"/>
        <v>0.98712627856139801</v>
      </c>
      <c r="R24" s="22">
        <f t="shared" si="5"/>
        <v>0.98745453856405341</v>
      </c>
      <c r="S24" s="22">
        <f t="shared" si="5"/>
        <v>0.98777552734495533</v>
      </c>
      <c r="T24" s="22">
        <f t="shared" si="5"/>
        <v>0.98808937458145296</v>
      </c>
      <c r="U24" s="22">
        <f t="shared" si="5"/>
        <v>0.98839620847809651</v>
      </c>
      <c r="V24" s="22">
        <f t="shared" si="5"/>
        <v>0.9886961557614472</v>
      </c>
      <c r="W24" s="21">
        <f t="shared" si="5"/>
        <v>0.98898934167558861</v>
      </c>
    </row>
    <row r="25" spans="1:23" x14ac:dyDescent="0.25">
      <c r="A25" s="23">
        <v>-0.69999999999999973</v>
      </c>
      <c r="B25" s="22">
        <f t="shared" si="4"/>
        <v>0.2147638841636372</v>
      </c>
      <c r="C25" s="22">
        <f t="shared" si="4"/>
        <v>0.21769543758573323</v>
      </c>
      <c r="D25" s="22">
        <f t="shared" si="4"/>
        <v>0.22064994634264962</v>
      </c>
      <c r="E25" s="22">
        <f t="shared" si="4"/>
        <v>0.22362729243759949</v>
      </c>
      <c r="F25" s="22">
        <f t="shared" si="4"/>
        <v>0.22662735237686826</v>
      </c>
      <c r="G25" s="22">
        <f t="shared" si="4"/>
        <v>0.22964999716479059</v>
      </c>
      <c r="H25" s="22">
        <f t="shared" si="4"/>
        <v>0.23269509230089749</v>
      </c>
      <c r="I25" s="22">
        <f t="shared" si="4"/>
        <v>0.23576249777925121</v>
      </c>
      <c r="J25" s="22">
        <f t="shared" si="4"/>
        <v>0.2388520680899868</v>
      </c>
      <c r="K25" s="21">
        <f t="shared" si="4"/>
        <v>0.24196365222307309</v>
      </c>
      <c r="M25" s="23">
        <v>2.3000000000000007</v>
      </c>
      <c r="N25" s="22">
        <f t="shared" si="5"/>
        <v>0.98927588997832416</v>
      </c>
      <c r="O25" s="22">
        <f t="shared" si="5"/>
        <v>0.98955592293804895</v>
      </c>
      <c r="P25" s="22">
        <f t="shared" si="5"/>
        <v>0.98982956133128031</v>
      </c>
      <c r="Q25" s="22">
        <f t="shared" si="5"/>
        <v>0.99009692444083575</v>
      </c>
      <c r="R25" s="22">
        <f t="shared" si="5"/>
        <v>0.99035813005464168</v>
      </c>
      <c r="S25" s="22">
        <f t="shared" si="5"/>
        <v>0.99061329446516144</v>
      </c>
      <c r="T25" s="22">
        <f t="shared" si="5"/>
        <v>0.99086253246942735</v>
      </c>
      <c r="U25" s="22">
        <f t="shared" si="5"/>
        <v>0.99110595736966323</v>
      </c>
      <c r="V25" s="22">
        <f t="shared" si="5"/>
        <v>0.99134368097448344</v>
      </c>
      <c r="W25" s="21">
        <f t="shared" si="5"/>
        <v>0.99157581360065428</v>
      </c>
    </row>
    <row r="26" spans="1:23" x14ac:dyDescent="0.25">
      <c r="A26" s="23">
        <v>-0.59999999999999964</v>
      </c>
      <c r="B26" s="22">
        <f t="shared" si="4"/>
        <v>0.24509709367430949</v>
      </c>
      <c r="C26" s="22">
        <f t="shared" si="4"/>
        <v>0.24825223045357064</v>
      </c>
      <c r="D26" s="22">
        <f t="shared" si="4"/>
        <v>0.25142889509531019</v>
      </c>
      <c r="E26" s="22">
        <f t="shared" si="4"/>
        <v>0.25462691467133619</v>
      </c>
      <c r="F26" s="22">
        <f t="shared" si="4"/>
        <v>0.25784611080586473</v>
      </c>
      <c r="G26" s="22">
        <f t="shared" si="4"/>
        <v>0.26108629969286168</v>
      </c>
      <c r="H26" s="22">
        <f t="shared" si="4"/>
        <v>0.26434729211567765</v>
      </c>
      <c r="I26" s="22">
        <f t="shared" si="4"/>
        <v>0.26762889346898311</v>
      </c>
      <c r="J26" s="22">
        <f t="shared" si="4"/>
        <v>0.27093090378300577</v>
      </c>
      <c r="K26" s="21">
        <f t="shared" si="4"/>
        <v>0.27425311775007366</v>
      </c>
      <c r="M26" s="23">
        <v>2.4000000000000004</v>
      </c>
      <c r="N26" s="22">
        <f t="shared" si="5"/>
        <v>0.99180246407540384</v>
      </c>
      <c r="O26" s="22">
        <f t="shared" si="5"/>
        <v>0.99202373973926627</v>
      </c>
      <c r="P26" s="22">
        <f t="shared" si="5"/>
        <v>0.99223974644944635</v>
      </c>
      <c r="Q26" s="22">
        <f t="shared" si="5"/>
        <v>0.99245058858369084</v>
      </c>
      <c r="R26" s="22">
        <f t="shared" si="5"/>
        <v>0.99265636904465171</v>
      </c>
      <c r="S26" s="22">
        <f t="shared" si="5"/>
        <v>0.99285718926472855</v>
      </c>
      <c r="T26" s="22">
        <f t="shared" si="5"/>
        <v>0.99305314921137566</v>
      </c>
      <c r="U26" s="22">
        <f t="shared" si="5"/>
        <v>0.99324434739285938</v>
      </c>
      <c r="V26" s="22">
        <f t="shared" si="5"/>
        <v>0.9934308808644533</v>
      </c>
      <c r="W26" s="21">
        <f t="shared" si="5"/>
        <v>0.99361284523505677</v>
      </c>
    </row>
    <row r="27" spans="1:23" x14ac:dyDescent="0.25">
      <c r="A27" s="23">
        <v>-0.5</v>
      </c>
      <c r="B27" s="22">
        <f t="shared" si="4"/>
        <v>0.27759532475346493</v>
      </c>
      <c r="C27" s="22">
        <f t="shared" si="4"/>
        <v>0.2809573088985643</v>
      </c>
      <c r="D27" s="22">
        <f t="shared" si="4"/>
        <v>0.28433884904632412</v>
      </c>
      <c r="E27" s="22">
        <f t="shared" si="4"/>
        <v>0.28773971884902705</v>
      </c>
      <c r="F27" s="22">
        <f t="shared" si="4"/>
        <v>0.29115968678834636</v>
      </c>
      <c r="G27" s="22">
        <f t="shared" si="4"/>
        <v>0.29459851621569799</v>
      </c>
      <c r="H27" s="22">
        <f t="shared" si="4"/>
        <v>0.29805596539487639</v>
      </c>
      <c r="I27" s="22">
        <f t="shared" si="4"/>
        <v>0.30153178754696619</v>
      </c>
      <c r="J27" s="22">
        <f t="shared" si="4"/>
        <v>0.30502573089751939</v>
      </c>
      <c r="K27" s="21">
        <f t="shared" si="4"/>
        <v>0.30853753872598688</v>
      </c>
      <c r="M27" s="23">
        <v>2.5</v>
      </c>
      <c r="N27" s="22">
        <f t="shared" si="5"/>
        <v>0.99379033467422384</v>
      </c>
      <c r="O27" s="22">
        <f t="shared" si="5"/>
        <v>0.9939634419195873</v>
      </c>
      <c r="P27" s="22">
        <f t="shared" si="5"/>
        <v>0.99413225828466745</v>
      </c>
      <c r="Q27" s="22">
        <f t="shared" si="5"/>
        <v>0.99429687366704933</v>
      </c>
      <c r="R27" s="22">
        <f t="shared" si="5"/>
        <v>0.99445737655691735</v>
      </c>
      <c r="S27" s="22">
        <f t="shared" si="5"/>
        <v>0.99461385404593328</v>
      </c>
      <c r="T27" s="22">
        <f t="shared" si="5"/>
        <v>0.99476639183644422</v>
      </c>
      <c r="U27" s="22">
        <f t="shared" si="5"/>
        <v>0.994915074251009</v>
      </c>
      <c r="V27" s="22">
        <f t="shared" si="5"/>
        <v>0.99505998424222941</v>
      </c>
      <c r="W27" s="21">
        <f t="shared" si="5"/>
        <v>0.99520120340287377</v>
      </c>
    </row>
    <row r="28" spans="1:23" x14ac:dyDescent="0.25">
      <c r="A28" s="23">
        <v>-0.39999999999999991</v>
      </c>
      <c r="B28" s="22">
        <f t="shared" si="4"/>
        <v>0.31206694941739055</v>
      </c>
      <c r="C28" s="22">
        <f t="shared" si="4"/>
        <v>0.31561369651622262</v>
      </c>
      <c r="D28" s="22">
        <f t="shared" si="4"/>
        <v>0.3191775087825558</v>
      </c>
      <c r="E28" s="22">
        <f t="shared" si="4"/>
        <v>0.32275811025034773</v>
      </c>
      <c r="F28" s="22">
        <f t="shared" si="4"/>
        <v>0.32635522028792008</v>
      </c>
      <c r="G28" s="22">
        <f t="shared" si="4"/>
        <v>0.32996855366059374</v>
      </c>
      <c r="H28" s="22">
        <f t="shared" si="4"/>
        <v>0.33359782059545767</v>
      </c>
      <c r="I28" s="22">
        <f t="shared" si="4"/>
        <v>0.33724272684824952</v>
      </c>
      <c r="J28" s="22">
        <f t="shared" si="4"/>
        <v>0.34090297377232265</v>
      </c>
      <c r="K28" s="21">
        <f t="shared" si="4"/>
        <v>0.34457825838967582</v>
      </c>
      <c r="M28" s="23">
        <v>2.6000000000000005</v>
      </c>
      <c r="N28" s="22">
        <f t="shared" si="5"/>
        <v>0.99533881197628127</v>
      </c>
      <c r="O28" s="22">
        <f t="shared" si="5"/>
        <v>0.99547288886703267</v>
      </c>
      <c r="P28" s="22">
        <f t="shared" si="5"/>
        <v>0.99560351165187866</v>
      </c>
      <c r="Q28" s="22">
        <f t="shared" si="5"/>
        <v>0.9957307565909107</v>
      </c>
      <c r="R28" s="22">
        <f t="shared" si="5"/>
        <v>0.99585469863896392</v>
      </c>
      <c r="S28" s="22">
        <f t="shared" si="5"/>
        <v>0.99597541145724167</v>
      </c>
      <c r="T28" s="22">
        <f t="shared" si="5"/>
        <v>0.99609296742514719</v>
      </c>
      <c r="U28" s="22">
        <f t="shared" si="5"/>
        <v>0.99620743765231456</v>
      </c>
      <c r="V28" s="22">
        <f t="shared" si="5"/>
        <v>0.99631889199082502</v>
      </c>
      <c r="W28" s="21">
        <f t="shared" si="5"/>
        <v>0.99642739904760025</v>
      </c>
    </row>
    <row r="29" spans="1:23" x14ac:dyDescent="0.25">
      <c r="A29" s="23">
        <v>-0.29999999999999982</v>
      </c>
      <c r="B29" s="22">
        <f t="shared" si="4"/>
        <v>0.34826827346401767</v>
      </c>
      <c r="C29" s="22">
        <f t="shared" si="4"/>
        <v>0.35197270757583721</v>
      </c>
      <c r="D29" s="22">
        <f t="shared" si="4"/>
        <v>0.35569124519945328</v>
      </c>
      <c r="E29" s="22">
        <f t="shared" si="4"/>
        <v>0.35942356678200882</v>
      </c>
      <c r="F29" s="22">
        <f t="shared" si="4"/>
        <v>0.36316934882438101</v>
      </c>
      <c r="G29" s="22">
        <f t="shared" si="4"/>
        <v>0.36692826396397199</v>
      </c>
      <c r="H29" s="22">
        <f t="shared" si="4"/>
        <v>0.37069998105934654</v>
      </c>
      <c r="I29" s="22">
        <f t="shared" si="4"/>
        <v>0.37448416527668005</v>
      </c>
      <c r="J29" s="22">
        <f t="shared" si="4"/>
        <v>0.37828047817798077</v>
      </c>
      <c r="K29" s="21">
        <f t="shared" si="4"/>
        <v>0.38208857781104744</v>
      </c>
      <c r="M29" s="23">
        <v>2.7</v>
      </c>
      <c r="N29" s="22">
        <f t="shared" si="5"/>
        <v>0.99653302619695938</v>
      </c>
      <c r="O29" s="22">
        <f t="shared" si="5"/>
        <v>0.9966358395933308</v>
      </c>
      <c r="P29" s="22">
        <f t="shared" si="5"/>
        <v>0.99673590418410873</v>
      </c>
      <c r="Q29" s="22">
        <f t="shared" si="5"/>
        <v>0.99683328372264224</v>
      </c>
      <c r="R29" s="22">
        <f t="shared" si="5"/>
        <v>0.99692804078134956</v>
      </c>
      <c r="S29" s="22">
        <f t="shared" si="5"/>
        <v>0.99702023676494544</v>
      </c>
      <c r="T29" s="22">
        <f t="shared" si="5"/>
        <v>0.99710993192377384</v>
      </c>
      <c r="U29" s="22">
        <f t="shared" si="5"/>
        <v>0.99719718536723501</v>
      </c>
      <c r="V29" s="22">
        <f t="shared" si="5"/>
        <v>0.99728205507729872</v>
      </c>
      <c r="W29" s="21">
        <f t="shared" si="5"/>
        <v>0.99736459792209509</v>
      </c>
    </row>
    <row r="30" spans="1:23" x14ac:dyDescent="0.25">
      <c r="A30" s="23">
        <v>-0.19999999999999973</v>
      </c>
      <c r="B30" s="22">
        <f t="shared" si="4"/>
        <v>0.3859081188011228</v>
      </c>
      <c r="C30" s="22">
        <f t="shared" si="4"/>
        <v>0.38973875244420286</v>
      </c>
      <c r="D30" s="22">
        <f t="shared" si="4"/>
        <v>0.39358012680196058</v>
      </c>
      <c r="E30" s="22">
        <f t="shared" si="4"/>
        <v>0.3974318867982396</v>
      </c>
      <c r="F30" s="22">
        <f t="shared" si="4"/>
        <v>0.40129367431707635</v>
      </c>
      <c r="G30" s="22">
        <f t="shared" si="4"/>
        <v>0.40516512830220425</v>
      </c>
      <c r="H30" s="22">
        <f t="shared" si="4"/>
        <v>0.4090458848579942</v>
      </c>
      <c r="I30" s="22">
        <f t="shared" si="4"/>
        <v>0.41293557735178549</v>
      </c>
      <c r="J30" s="22">
        <f t="shared" si="4"/>
        <v>0.41683383651755779</v>
      </c>
      <c r="K30" s="21">
        <f t="shared" si="4"/>
        <v>0.42074029056089707</v>
      </c>
      <c r="M30" s="23">
        <v>2.8000000000000007</v>
      </c>
      <c r="N30" s="22">
        <f t="shared" si="5"/>
        <v>0.99744486966957202</v>
      </c>
      <c r="O30" s="22">
        <f t="shared" si="5"/>
        <v>0.99752292500121409</v>
      </c>
      <c r="P30" s="22">
        <f t="shared" si="5"/>
        <v>0.9975988175258107</v>
      </c>
      <c r="Q30" s="22">
        <f t="shared" si="5"/>
        <v>0.9976725997932685</v>
      </c>
      <c r="R30" s="22">
        <f t="shared" si="5"/>
        <v>0.99774432330845764</v>
      </c>
      <c r="S30" s="22">
        <f t="shared" si="5"/>
        <v>0.99781403854508677</v>
      </c>
      <c r="T30" s="22">
        <f t="shared" si="5"/>
        <v>0.99788179495959539</v>
      </c>
      <c r="U30" s="22">
        <f t="shared" si="5"/>
        <v>0.99794764100506028</v>
      </c>
      <c r="V30" s="22">
        <f t="shared" si="5"/>
        <v>0.99801162414510569</v>
      </c>
      <c r="W30" s="21">
        <f t="shared" si="5"/>
        <v>0.99807379086781212</v>
      </c>
    </row>
    <row r="31" spans="1:23" x14ac:dyDescent="0.25">
      <c r="A31" s="23">
        <v>-9.9999999999999645E-2</v>
      </c>
      <c r="B31" s="22">
        <f t="shared" si="4"/>
        <v>0.42465456526520468</v>
      </c>
      <c r="C31" s="22">
        <f t="shared" si="4"/>
        <v>0.42857628409909942</v>
      </c>
      <c r="D31" s="22">
        <f t="shared" si="4"/>
        <v>0.43250506832496172</v>
      </c>
      <c r="E31" s="22">
        <f t="shared" si="4"/>
        <v>0.43644053710856728</v>
      </c>
      <c r="F31" s="22">
        <f t="shared" si="4"/>
        <v>0.44038230762975761</v>
      </c>
      <c r="G31" s="22">
        <f t="shared" si="4"/>
        <v>0.44432999519409372</v>
      </c>
      <c r="H31" s="22">
        <f t="shared" si="4"/>
        <v>0.44828321334543897</v>
      </c>
      <c r="I31" s="22">
        <f t="shared" si="4"/>
        <v>0.45224157397941628</v>
      </c>
      <c r="J31" s="22">
        <f t="shared" si="4"/>
        <v>0.45620468745768333</v>
      </c>
      <c r="K31" s="21">
        <f t="shared" si="4"/>
        <v>0.46017216272297112</v>
      </c>
      <c r="M31" s="23">
        <v>2.9000000000000004</v>
      </c>
      <c r="N31" s="22">
        <f t="shared" si="5"/>
        <v>0.99813418669961596</v>
      </c>
      <c r="O31" s="22">
        <f t="shared" si="5"/>
        <v>0.99819285621919362</v>
      </c>
      <c r="P31" s="22">
        <f t="shared" si="5"/>
        <v>0.99824984307132392</v>
      </c>
      <c r="Q31" s="22">
        <f t="shared" si="5"/>
        <v>0.99830518998072271</v>
      </c>
      <c r="R31" s="22">
        <f t="shared" si="5"/>
        <v>0.99835893876584303</v>
      </c>
      <c r="S31" s="22">
        <f t="shared" si="5"/>
        <v>0.99841113035263518</v>
      </c>
      <c r="T31" s="22">
        <f t="shared" si="5"/>
        <v>0.99846180478826196</v>
      </c>
      <c r="U31" s="22">
        <f t="shared" si="5"/>
        <v>0.99851100125476255</v>
      </c>
      <c r="V31" s="22">
        <f t="shared" si="5"/>
        <v>0.99855875808266004</v>
      </c>
      <c r="W31" s="21">
        <f t="shared" si="5"/>
        <v>0.99860511276450781</v>
      </c>
    </row>
    <row r="32" spans="1:23" ht="15.75" thickBot="1" x14ac:dyDescent="0.3">
      <c r="A32" s="20">
        <v>0</v>
      </c>
      <c r="B32" s="19">
        <f t="shared" si="4"/>
        <v>0.46414360741482791</v>
      </c>
      <c r="C32" s="19">
        <f t="shared" si="4"/>
        <v>0.46811862798601261</v>
      </c>
      <c r="D32" s="19">
        <f t="shared" si="4"/>
        <v>0.47209682981947887</v>
      </c>
      <c r="E32" s="19">
        <f t="shared" si="4"/>
        <v>0.47607781734589316</v>
      </c>
      <c r="F32" s="19">
        <f t="shared" si="4"/>
        <v>0.48006119416162751</v>
      </c>
      <c r="G32" s="19">
        <f t="shared" si="4"/>
        <v>0.48404656314716926</v>
      </c>
      <c r="H32" s="19">
        <f t="shared" si="4"/>
        <v>0.48803352658588733</v>
      </c>
      <c r="I32" s="19">
        <f t="shared" si="4"/>
        <v>0.492021686283098</v>
      </c>
      <c r="J32" s="19">
        <f t="shared" si="4"/>
        <v>0.4960106436853684</v>
      </c>
      <c r="K32" s="18">
        <f t="shared" si="4"/>
        <v>0.5</v>
      </c>
      <c r="M32" s="20">
        <v>3</v>
      </c>
      <c r="N32" s="19">
        <f t="shared" si="5"/>
        <v>0.9986501019683699</v>
      </c>
      <c r="O32" s="19">
        <f t="shared" si="5"/>
        <v>0.99869376155123057</v>
      </c>
      <c r="P32" s="19">
        <f t="shared" si="5"/>
        <v>0.99873612657232769</v>
      </c>
      <c r="Q32" s="19">
        <f t="shared" si="5"/>
        <v>0.99877723130640772</v>
      </c>
      <c r="R32" s="19">
        <f t="shared" si="5"/>
        <v>0.9988171092568956</v>
      </c>
      <c r="S32" s="19">
        <f t="shared" si="5"/>
        <v>0.99885579316897732</v>
      </c>
      <c r="T32" s="19">
        <f t="shared" si="5"/>
        <v>0.99889331504259071</v>
      </c>
      <c r="U32" s="19">
        <f t="shared" si="5"/>
        <v>0.99892970614532106</v>
      </c>
      <c r="V32" s="19">
        <f t="shared" si="5"/>
        <v>0.99896499702519714</v>
      </c>
      <c r="W32" s="18">
        <f t="shared" si="5"/>
        <v>0.99899921752338594</v>
      </c>
    </row>
    <row r="33" spans="2:11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89E6-582B-453B-9B96-2E05768E8CAB}">
  <dimension ref="A1:K33"/>
  <sheetViews>
    <sheetView workbookViewId="0">
      <selection activeCell="I9" sqref="I9"/>
    </sheetView>
  </sheetViews>
  <sheetFormatPr defaultRowHeight="15" x14ac:dyDescent="0.25"/>
  <sheetData>
    <row r="1" spans="1:11" x14ac:dyDescent="0.25">
      <c r="A1" t="s">
        <v>77</v>
      </c>
    </row>
    <row r="2" spans="1:11" x14ac:dyDescent="0.25">
      <c r="A2" t="s">
        <v>76</v>
      </c>
      <c r="B2" s="13">
        <v>0</v>
      </c>
      <c r="C2" s="13">
        <v>0.01</v>
      </c>
      <c r="D2" s="13">
        <v>0.02</v>
      </c>
      <c r="E2" s="13">
        <v>0.03</v>
      </c>
      <c r="F2" s="13">
        <v>0.04</v>
      </c>
      <c r="G2" s="13">
        <v>0.05</v>
      </c>
      <c r="H2" s="13">
        <v>0.06</v>
      </c>
      <c r="I2" s="13">
        <v>7.0000000000000007E-2</v>
      </c>
      <c r="J2" s="13">
        <v>0.08</v>
      </c>
      <c r="K2" s="13">
        <v>0.09</v>
      </c>
    </row>
    <row r="3" spans="1:11" ht="15.75" x14ac:dyDescent="0.25">
      <c r="A3" s="12">
        <v>0</v>
      </c>
      <c r="B3" s="14">
        <f>_xlfn.NORM.S.DIST($A3+B$2,0)-($A3+B$2)*(1-_xlfn.NORM.S.DIST($A3+B$2,1))</f>
        <v>0.3989422804014327</v>
      </c>
      <c r="C3" s="14">
        <f t="shared" ref="C3:K18" si="0">_xlfn.NORM.S.DIST($A3+C$2,0)-($A3+C$2)*(1-_xlfn.NORM.S.DIST($A3+C$2,1))</f>
        <v>0.39396222734922848</v>
      </c>
      <c r="D3" s="14">
        <f t="shared" si="0"/>
        <v>0.38902206619800417</v>
      </c>
      <c r="E3" s="14">
        <f t="shared" si="0"/>
        <v>0.38412179096452309</v>
      </c>
      <c r="F3" s="14">
        <f t="shared" si="0"/>
        <v>0.37926139167871825</v>
      </c>
      <c r="G3" s="14">
        <f t="shared" si="0"/>
        <v>0.37444085438668268</v>
      </c>
      <c r="H3" s="14">
        <f t="shared" si="0"/>
        <v>0.36966016115485334</v>
      </c>
      <c r="I3" s="14">
        <f t="shared" si="0"/>
        <v>0.36491929007538754</v>
      </c>
      <c r="J3" s="14">
        <f t="shared" si="0"/>
        <v>0.36021821527272785</v>
      </c>
      <c r="K3" s="14">
        <f t="shared" si="0"/>
        <v>0.35555690691135383</v>
      </c>
    </row>
    <row r="4" spans="1:11" ht="15.75" x14ac:dyDescent="0.25">
      <c r="A4" s="12">
        <v>0.1</v>
      </c>
      <c r="B4" s="14">
        <f t="shared" ref="B4:K33" si="1">_xlfn.NORM.S.DIST($A4+B$2,0)-($A4+B$2)*(1-_xlfn.NORM.S.DIST($A4+B$2,1))</f>
        <v>0.35093533120471471</v>
      </c>
      <c r="C4" s="14">
        <f t="shared" si="0"/>
        <v>0.3463534504253406</v>
      </c>
      <c r="D4" s="14">
        <f t="shared" si="0"/>
        <v>0.34181122291612615</v>
      </c>
      <c r="E4" s="14">
        <f t="shared" si="0"/>
        <v>0.33730860310278032</v>
      </c>
      <c r="F4" s="14">
        <f t="shared" si="0"/>
        <v>0.33284554150743817</v>
      </c>
      <c r="G4" s="14">
        <f t="shared" si="0"/>
        <v>0.32842198476342532</v>
      </c>
      <c r="H4" s="14">
        <f t="shared" si="0"/>
        <v>0.32403787563117009</v>
      </c>
      <c r="I4" s="14">
        <f t="shared" si="0"/>
        <v>0.31969315301525369</v>
      </c>
      <c r="J4" s="14">
        <f t="shared" si="0"/>
        <v>0.31538775198259106</v>
      </c>
      <c r="K4" s="14">
        <f t="shared" si="0"/>
        <v>0.31112160378173226</v>
      </c>
    </row>
    <row r="5" spans="1:11" ht="15.75" x14ac:dyDescent="0.25">
      <c r="A5" s="12">
        <v>0.2</v>
      </c>
      <c r="B5" s="14">
        <f t="shared" si="1"/>
        <v>0.30689463586327648</v>
      </c>
      <c r="C5" s="14">
        <f t="shared" si="0"/>
        <v>0.30270677190138717</v>
      </c>
      <c r="D5" s="14">
        <f t="shared" si="0"/>
        <v>0.29855793181639767</v>
      </c>
      <c r="E5" s="14">
        <f t="shared" si="0"/>
        <v>0.29444803179849727</v>
      </c>
      <c r="F5" s="14">
        <f t="shared" si="0"/>
        <v>0.29037698433248516</v>
      </c>
      <c r="G5" s="14">
        <f t="shared" si="0"/>
        <v>0.28634469822358016</v>
      </c>
      <c r="H5" s="14">
        <f t="shared" si="0"/>
        <v>0.28235107862427383</v>
      </c>
      <c r="I5" s="14">
        <f t="shared" si="0"/>
        <v>0.27839602706221345</v>
      </c>
      <c r="J5" s="14">
        <f t="shared" si="0"/>
        <v>0.2744794414691018</v>
      </c>
      <c r="K5" s="14">
        <f t="shared" si="0"/>
        <v>0.27060121621059846</v>
      </c>
    </row>
    <row r="6" spans="1:11" ht="15.75" x14ac:dyDescent="0.25">
      <c r="A6" s="12">
        <v>0.30000000000000004</v>
      </c>
      <c r="B6" s="14">
        <f t="shared" si="1"/>
        <v>0.26676124211720986</v>
      </c>
      <c r="C6" s="14">
        <f t="shared" si="0"/>
        <v>0.26295940651615091</v>
      </c>
      <c r="D6" s="14">
        <f t="shared" si="0"/>
        <v>0.25919559326416408</v>
      </c>
      <c r="E6" s="14">
        <f t="shared" si="0"/>
        <v>0.25546968278128024</v>
      </c>
      <c r="F6" s="14">
        <f t="shared" si="0"/>
        <v>0.25178155208550346</v>
      </c>
      <c r="G6" s="14">
        <f t="shared" si="0"/>
        <v>0.2481310748284046</v>
      </c>
      <c r="H6" s="14">
        <f t="shared" si="0"/>
        <v>0.24451812133160522</v>
      </c>
      <c r="I6" s="14">
        <f t="shared" si="0"/>
        <v>0.24094255862413574</v>
      </c>
      <c r="J6" s="14">
        <f t="shared" si="0"/>
        <v>0.23740425048064787</v>
      </c>
      <c r="K6" s="14">
        <f t="shared" si="0"/>
        <v>0.2339030574604655</v>
      </c>
    </row>
    <row r="7" spans="1:11" ht="15.75" x14ac:dyDescent="0.25">
      <c r="A7" s="12">
        <v>0.4</v>
      </c>
      <c r="B7" s="14">
        <f t="shared" si="1"/>
        <v>0.23043883694745304</v>
      </c>
      <c r="C7" s="14">
        <f t="shared" si="0"/>
        <v>0.22701144319068384</v>
      </c>
      <c r="D7" s="14">
        <f t="shared" si="0"/>
        <v>0.22362072734588914</v>
      </c>
      <c r="E7" s="14">
        <f t="shared" si="0"/>
        <v>0.22026653751766662</v>
      </c>
      <c r="F7" s="14">
        <f t="shared" si="0"/>
        <v>0.21694871880243102</v>
      </c>
      <c r="G7" s="14">
        <f t="shared" si="0"/>
        <v>0.21366711333208396</v>
      </c>
      <c r="H7" s="14">
        <f t="shared" si="0"/>
        <v>0.21042156031838469</v>
      </c>
      <c r="I7" s="14">
        <f t="shared" si="0"/>
        <v>0.20721189609799956</v>
      </c>
      <c r="J7" s="14">
        <f t="shared" si="0"/>
        <v>0.20403795417821027</v>
      </c>
      <c r="K7" s="14">
        <f t="shared" si="0"/>
        <v>0.20089956528325834</v>
      </c>
    </row>
    <row r="8" spans="1:11" ht="15.75" x14ac:dyDescent="0.25">
      <c r="A8" s="12">
        <v>0.5</v>
      </c>
      <c r="B8" s="14">
        <f t="shared" si="1"/>
        <v>0.19779655740130608</v>
      </c>
      <c r="C8" s="14">
        <f t="shared" si="0"/>
        <v>0.19472875583199092</v>
      </c>
      <c r="D8" s="14">
        <f t="shared" si="0"/>
        <v>0.19169598323455206</v>
      </c>
      <c r="E8" s="14">
        <f t="shared" si="0"/>
        <v>0.18869805967650713</v>
      </c>
      <c r="F8" s="14">
        <f t="shared" si="0"/>
        <v>0.18573480268285641</v>
      </c>
      <c r="G8" s="14">
        <f t="shared" si="0"/>
        <v>0.1828060272857934</v>
      </c>
      <c r="H8" s="14">
        <f t="shared" si="0"/>
        <v>0.1799115460748974</v>
      </c>
      <c r="I8" s="14">
        <f t="shared" si="0"/>
        <v>0.17705116924778741</v>
      </c>
      <c r="J8" s="14">
        <f t="shared" si="0"/>
        <v>0.17422470466121331</v>
      </c>
      <c r="K8" s="14">
        <f t="shared" si="0"/>
        <v>0.1714319578825618</v>
      </c>
    </row>
    <row r="9" spans="1:11" ht="15.75" x14ac:dyDescent="0.25">
      <c r="A9" s="12">
        <v>0.60000000000000009</v>
      </c>
      <c r="B9" s="14">
        <f t="shared" si="1"/>
        <v>0.16867273224175552</v>
      </c>
      <c r="C9" s="14">
        <f t="shared" si="0"/>
        <v>0.16594682888351944</v>
      </c>
      <c r="D9" s="14">
        <f t="shared" si="0"/>
        <v>0.16325404681999531</v>
      </c>
      <c r="E9" s="14">
        <f t="shared" si="0"/>
        <v>0.16059418298367759</v>
      </c>
      <c r="F9" s="14">
        <f t="shared" si="0"/>
        <v>0.15796703228065068</v>
      </c>
      <c r="G9" s="14">
        <f t="shared" si="0"/>
        <v>0.15537238764410224</v>
      </c>
      <c r="H9" s="14">
        <f t="shared" si="0"/>
        <v>0.15281004008809065</v>
      </c>
      <c r="I9" s="14">
        <f t="shared" si="0"/>
        <v>0.15027977876154375</v>
      </c>
      <c r="J9" s="14">
        <f t="shared" si="0"/>
        <v>0.14778139100246482</v>
      </c>
      <c r="K9" s="14">
        <f t="shared" si="0"/>
        <v>0.14531466239232377</v>
      </c>
    </row>
    <row r="10" spans="1:11" ht="15.75" x14ac:dyDescent="0.25">
      <c r="A10" s="12">
        <v>0.70000000000000007</v>
      </c>
      <c r="B10" s="14">
        <f t="shared" si="1"/>
        <v>0.14287937681061014</v>
      </c>
      <c r="C10" s="14">
        <f t="shared" si="0"/>
        <v>0.14047531648952555</v>
      </c>
      <c r="D10" s="14">
        <f t="shared" si="0"/>
        <v>0.13810226206879203</v>
      </c>
      <c r="E10" s="14">
        <f t="shared" si="0"/>
        <v>0.1357599926505548</v>
      </c>
      <c r="F10" s="14">
        <f t="shared" si="0"/>
        <v>0.13344828585435509</v>
      </c>
      <c r="G10" s="14">
        <f t="shared" si="0"/>
        <v>0.13116691787215315</v>
      </c>
      <c r="H10" s="14">
        <f t="shared" si="0"/>
        <v>0.12891566352337722</v>
      </c>
      <c r="I10" s="14">
        <f t="shared" si="0"/>
        <v>0.12669429630997556</v>
      </c>
      <c r="J10" s="14">
        <f t="shared" si="0"/>
        <v>0.12450258847145332</v>
      </c>
      <c r="K10" s="14">
        <f t="shared" si="0"/>
        <v>0.12234031103986809</v>
      </c>
    </row>
    <row r="11" spans="1:11" ht="15.75" x14ac:dyDescent="0.25">
      <c r="A11" s="12">
        <v>0.8</v>
      </c>
      <c r="B11" s="14">
        <f t="shared" si="1"/>
        <v>0.1202072338947654</v>
      </c>
      <c r="C11" s="14">
        <f t="shared" si="0"/>
        <v>0.11810312581803095</v>
      </c>
      <c r="D11" s="14">
        <f t="shared" si="0"/>
        <v>0.11602775454864048</v>
      </c>
      <c r="E11" s="14">
        <f t="shared" si="0"/>
        <v>0.1139808868372835</v>
      </c>
      <c r="F11" s="14">
        <f t="shared" si="0"/>
        <v>0.11196228850084283</v>
      </c>
      <c r="G11" s="14">
        <f t="shared" si="0"/>
        <v>0.10997172447670789</v>
      </c>
      <c r="H11" s="14">
        <f t="shared" si="0"/>
        <v>0.10800895887690154</v>
      </c>
      <c r="I11" s="14">
        <f t="shared" si="0"/>
        <v>0.10607375504200056</v>
      </c>
      <c r="J11" s="14">
        <f t="shared" si="0"/>
        <v>0.10416587559483131</v>
      </c>
      <c r="K11" s="14">
        <f t="shared" si="0"/>
        <v>0.10228508249391882</v>
      </c>
    </row>
    <row r="12" spans="1:11" ht="15.75" x14ac:dyDescent="0.25">
      <c r="A12" s="12">
        <v>0.9</v>
      </c>
      <c r="B12" s="14">
        <f t="shared" si="1"/>
        <v>0.10043113708667123</v>
      </c>
      <c r="C12" s="14">
        <f t="shared" si="0"/>
        <v>9.8603800162282651E-2</v>
      </c>
      <c r="D12" s="14">
        <f t="shared" si="0"/>
        <v>9.680283200433118E-2</v>
      </c>
      <c r="E12" s="14">
        <f t="shared" si="0"/>
        <v>9.5027992443058984E-2</v>
      </c>
      <c r="F12" s="14">
        <f t="shared" si="0"/>
        <v>9.3279040907313315E-2</v>
      </c>
      <c r="G12" s="14">
        <f t="shared" si="0"/>
        <v>9.1555736476131272E-2</v>
      </c>
      <c r="H12" s="14">
        <f t="shared" si="0"/>
        <v>8.9857837929952833E-2</v>
      </c>
      <c r="I12" s="14">
        <f t="shared" si="0"/>
        <v>8.8185103801442261E-2</v>
      </c>
      <c r="J12" s="14">
        <f t="shared" si="0"/>
        <v>8.6537292425904272E-2</v>
      </c>
      <c r="K12" s="14">
        <f t="shared" si="0"/>
        <v>8.4914161991276965E-2</v>
      </c>
    </row>
    <row r="13" spans="1:11" ht="15.75" x14ac:dyDescent="0.25">
      <c r="A13" s="12">
        <v>1</v>
      </c>
      <c r="B13" s="14">
        <f t="shared" si="1"/>
        <v>8.3315470587686402E-2</v>
      </c>
      <c r="C13" s="14">
        <f t="shared" si="0"/>
        <v>8.1740976256546277E-2</v>
      </c>
      <c r="D13" s="14">
        <f t="shared" si="0"/>
        <v>8.0190437039189988E-2</v>
      </c>
      <c r="E13" s="14">
        <f t="shared" si="0"/>
        <v>7.8663611025017843E-2</v>
      </c>
      <c r="F13" s="14">
        <f t="shared" si="0"/>
        <v>7.7160256399145588E-2</v>
      </c>
      <c r="G13" s="14">
        <f t="shared" si="0"/>
        <v>7.5680131489542307E-2</v>
      </c>
      <c r="H13" s="14">
        <f t="shared" si="0"/>
        <v>7.4222994813641724E-2</v>
      </c>
      <c r="I13" s="14">
        <f t="shared" si="0"/>
        <v>7.2788605124414679E-2</v>
      </c>
      <c r="J13" s="14">
        <f t="shared" si="0"/>
        <v>7.1376721455890552E-2</v>
      </c>
      <c r="K13" s="14">
        <f t="shared" si="0"/>
        <v>6.9987103168114545E-2</v>
      </c>
    </row>
    <row r="14" spans="1:11" ht="15.75" x14ac:dyDescent="0.25">
      <c r="A14" s="12">
        <v>1.1000000000000001</v>
      </c>
      <c r="B14" s="14">
        <f t="shared" si="1"/>
        <v>6.8619509991529576E-2</v>
      </c>
      <c r="C14" s="14">
        <f t="shared" si="0"/>
        <v>6.7273702070770242E-2</v>
      </c>
      <c r="D14" s="14">
        <f t="shared" si="0"/>
        <v>6.5949440007859461E-2</v>
      </c>
      <c r="E14" s="14">
        <f t="shared" si="0"/>
        <v>6.4646484904795132E-2</v>
      </c>
      <c r="F14" s="14">
        <f t="shared" si="0"/>
        <v>6.3364598405518308E-2</v>
      </c>
      <c r="G14" s="14">
        <f t="shared" si="0"/>
        <v>6.2103542737252049E-2</v>
      </c>
      <c r="H14" s="14">
        <f t="shared" si="0"/>
        <v>6.0863080751201115E-2</v>
      </c>
      <c r="I14" s="14">
        <f t="shared" si="0"/>
        <v>5.964297596260601E-2</v>
      </c>
      <c r="J14" s="14">
        <f t="shared" si="0"/>
        <v>5.8442992590139103E-2</v>
      </c>
      <c r="K14" s="14">
        <f t="shared" si="0"/>
        <v>5.726289559463707E-2</v>
      </c>
    </row>
    <row r="15" spans="1:11" ht="15.75" x14ac:dyDescent="0.25">
      <c r="A15" s="12">
        <v>1.2000000000000002</v>
      </c>
      <c r="B15" s="14">
        <f t="shared" si="1"/>
        <v>5.6102450717163049E-2</v>
      </c>
      <c r="C15" s="14">
        <f t="shared" si="0"/>
        <v>5.4961424516386886E-2</v>
      </c>
      <c r="D15" s="14">
        <f t="shared" si="0"/>
        <v>5.3839584405281943E-2</v>
      </c>
      <c r="E15" s="14">
        <f t="shared" si="0"/>
        <v>5.2736698687128464E-2</v>
      </c>
      <c r="F15" s="14">
        <f t="shared" si="0"/>
        <v>5.165253659081756E-2</v>
      </c>
      <c r="G15" s="14">
        <f t="shared" si="0"/>
        <v>5.0586868305452809E-2</v>
      </c>
      <c r="H15" s="14">
        <f t="shared" si="0"/>
        <v>4.9539465014241807E-2</v>
      </c>
      <c r="I15" s="14">
        <f t="shared" si="0"/>
        <v>4.8510098927673273E-2</v>
      </c>
      <c r="J15" s="14">
        <f t="shared" si="0"/>
        <v>4.7498543315976444E-2</v>
      </c>
      <c r="K15" s="14">
        <f t="shared" si="0"/>
        <v>4.6504572540858297E-2</v>
      </c>
    </row>
    <row r="16" spans="1:11" ht="15.75" x14ac:dyDescent="0.25">
      <c r="A16" s="12">
        <v>1.3</v>
      </c>
      <c r="B16" s="14">
        <f t="shared" si="1"/>
        <v>4.5527962086513968E-2</v>
      </c>
      <c r="C16" s="14">
        <f t="shared" si="0"/>
        <v>4.4568488589909264E-2</v>
      </c>
      <c r="D16" s="14">
        <f t="shared" si="0"/>
        <v>4.3625929870331051E-2</v>
      </c>
      <c r="E16" s="14">
        <f t="shared" si="0"/>
        <v>4.2700064958203304E-2</v>
      </c>
      <c r="F16" s="14">
        <f t="shared" si="0"/>
        <v>4.1790674123167781E-2</v>
      </c>
      <c r="G16" s="14">
        <f t="shared" si="0"/>
        <v>4.0897538901426944E-2</v>
      </c>
      <c r="H16" s="14">
        <f t="shared" si="0"/>
        <v>4.0020442122347386E-2</v>
      </c>
      <c r="I16" s="14">
        <f t="shared" si="0"/>
        <v>3.9159167934326139E-2</v>
      </c>
      <c r="J16" s="14">
        <f t="shared" si="0"/>
        <v>3.8313501829914026E-2</v>
      </c>
      <c r="K16" s="14">
        <f t="shared" si="0"/>
        <v>3.74832306702019E-2</v>
      </c>
    </row>
    <row r="17" spans="1:11" ht="15.75" x14ac:dyDescent="0.25">
      <c r="A17" s="12">
        <v>1.4000000000000001</v>
      </c>
      <c r="B17" s="14">
        <f t="shared" si="1"/>
        <v>3.6668142708465315E-2</v>
      </c>
      <c r="C17" s="14">
        <f t="shared" si="0"/>
        <v>3.5868027613072478E-2</v>
      </c>
      <c r="D17" s="14">
        <f t="shared" si="0"/>
        <v>3.5082676489651771E-2</v>
      </c>
      <c r="E17" s="14">
        <f t="shared" si="0"/>
        <v>3.4311881902525501E-2</v>
      </c>
      <c r="F17" s="14">
        <f t="shared" si="0"/>
        <v>3.3555437895407825E-2</v>
      </c>
      <c r="G17" s="14">
        <f t="shared" si="0"/>
        <v>3.2813140011370187E-2</v>
      </c>
      <c r="H17" s="14">
        <f t="shared" si="0"/>
        <v>3.2084785312076758E-2</v>
      </c>
      <c r="I17" s="14">
        <f t="shared" si="0"/>
        <v>3.1370172396293625E-2</v>
      </c>
      <c r="J17" s="14">
        <f t="shared" si="0"/>
        <v>3.0669101417671374E-2</v>
      </c>
      <c r="K17" s="14">
        <f t="shared" si="0"/>
        <v>2.9981374101810052E-2</v>
      </c>
    </row>
    <row r="18" spans="1:11" ht="15.75" x14ac:dyDescent="0.25">
      <c r="A18" s="12">
        <v>1.5</v>
      </c>
      <c r="B18" s="14">
        <f t="shared" si="1"/>
        <v>2.9306793762604616E-2</v>
      </c>
      <c r="C18" s="14">
        <f t="shared" si="0"/>
        <v>2.8645165317878044E-2</v>
      </c>
      <c r="D18" s="14">
        <f t="shared" si="0"/>
        <v>2.7996295304305807E-2</v>
      </c>
      <c r="E18" s="14">
        <f t="shared" si="0"/>
        <v>2.7359991891636182E-2</v>
      </c>
      <c r="F18" s="14">
        <f t="shared" si="0"/>
        <v>2.6736064896211442E-2</v>
      </c>
      <c r="G18" s="14">
        <f t="shared" si="0"/>
        <v>2.6124325793794104E-2</v>
      </c>
      <c r="H18" s="14">
        <f t="shared" si="0"/>
        <v>2.5524587731705156E-2</v>
      </c>
      <c r="I18" s="14">
        <f t="shared" si="0"/>
        <v>2.4936665540278777E-2</v>
      </c>
      <c r="J18" s="14">
        <f t="shared" si="0"/>
        <v>2.4360375743640819E-2</v>
      </c>
      <c r="K18" s="14">
        <f t="shared" si="0"/>
        <v>2.3795536569814174E-2</v>
      </c>
    </row>
    <row r="19" spans="1:11" ht="15.75" x14ac:dyDescent="0.25">
      <c r="A19" s="12">
        <v>1.6</v>
      </c>
      <c r="B19" s="14">
        <f t="shared" si="1"/>
        <v>2.3241967960162743E-2</v>
      </c>
      <c r="C19" s="14">
        <f t="shared" si="1"/>
        <v>2.2699491578174608E-2</v>
      </c>
      <c r="D19" s="14">
        <f t="shared" si="1"/>
        <v>2.2167930817595452E-2</v>
      </c>
      <c r="E19" s="14">
        <f t="shared" si="1"/>
        <v>2.1647110809917977E-2</v>
      </c>
      <c r="F19" s="14">
        <f t="shared" si="1"/>
        <v>2.1136858431234043E-2</v>
      </c>
      <c r="G19" s="14">
        <f t="shared" si="1"/>
        <v>2.0637002308458607E-2</v>
      </c>
      <c r="H19" s="14">
        <f t="shared" si="1"/>
        <v>2.0147372824930732E-2</v>
      </c>
      <c r="I19" s="14">
        <f t="shared" si="1"/>
        <v>1.9667802125401618E-2</v>
      </c>
      <c r="J19" s="14">
        <f t="shared" si="1"/>
        <v>1.9198124120417923E-2</v>
      </c>
      <c r="K19" s="14">
        <f t="shared" si="1"/>
        <v>1.8738174490104759E-2</v>
      </c>
    </row>
    <row r="20" spans="1:11" ht="15.75" x14ac:dyDescent="0.25">
      <c r="A20" s="12">
        <v>1.7000000000000002</v>
      </c>
      <c r="B20" s="14">
        <f t="shared" si="1"/>
        <v>1.8287790687363789E-2</v>
      </c>
      <c r="C20" s="14">
        <f t="shared" si="1"/>
        <v>1.784681194048611E-2</v>
      </c>
      <c r="D20" s="14">
        <f t="shared" si="1"/>
        <v>1.7415079255197183E-2</v>
      </c>
      <c r="E20" s="14">
        <f t="shared" si="1"/>
        <v>1.6992435416135793E-2</v>
      </c>
      <c r="F20" s="14">
        <f t="shared" si="1"/>
        <v>1.657872498778086E-2</v>
      </c>
      <c r="G20" s="14">
        <f t="shared" si="1"/>
        <v>1.6173794314831513E-2</v>
      </c>
      <c r="H20" s="14">
        <f t="shared" si="1"/>
        <v>1.577749152205285E-2</v>
      </c>
      <c r="I20" s="14">
        <f t="shared" si="1"/>
        <v>1.5389666513592415E-2</v>
      </c>
      <c r="J20" s="14">
        <f t="shared" si="1"/>
        <v>1.5010170971782949E-2</v>
      </c>
      <c r="K20" s="14">
        <f t="shared" si="1"/>
        <v>1.4638858355434034E-2</v>
      </c>
    </row>
    <row r="21" spans="1:11" ht="15.75" x14ac:dyDescent="0.25">
      <c r="A21" s="12">
        <v>1.8</v>
      </c>
      <c r="B21" s="14">
        <f t="shared" si="1"/>
        <v>1.4275583897627758E-2</v>
      </c>
      <c r="C21" s="14">
        <f t="shared" si="1"/>
        <v>1.3920204603023748E-2</v>
      </c>
      <c r="D21" s="14">
        <f t="shared" si="1"/>
        <v>1.3572579244687619E-2</v>
      </c>
      <c r="E21" s="14">
        <f t="shared" si="1"/>
        <v>1.3232568360447741E-2</v>
      </c>
      <c r="F21" s="14">
        <f t="shared" si="1"/>
        <v>1.2900034248795399E-2</v>
      </c>
      <c r="G21" s="14">
        <f t="shared" si="1"/>
        <v>1.2574840964332562E-2</v>
      </c>
      <c r="H21" s="14">
        <f t="shared" si="1"/>
        <v>1.2256854312783429E-2</v>
      </c>
      <c r="I21" s="14">
        <f t="shared" si="1"/>
        <v>1.1945941845572891E-2</v>
      </c>
      <c r="J21" s="14">
        <f t="shared" si="1"/>
        <v>1.1641972853989047E-2</v>
      </c>
      <c r="K21" s="14">
        <f t="shared" si="1"/>
        <v>1.1344818362933377E-2</v>
      </c>
    </row>
    <row r="22" spans="1:11" ht="15.75" x14ac:dyDescent="0.25">
      <c r="A22" s="12">
        <v>1.9000000000000001</v>
      </c>
      <c r="B22" s="14">
        <f t="shared" si="1"/>
        <v>1.1054351124273269E-2</v>
      </c>
      <c r="C22" s="14">
        <f t="shared" si="1"/>
        <v>1.0770445609803954E-2</v>
      </c>
      <c r="D22" s="14">
        <f t="shared" si="1"/>
        <v>1.0492978003831949E-2</v>
      </c>
      <c r="E22" s="14">
        <f t="shared" si="1"/>
        <v>1.0221826195389076E-2</v>
      </c>
      <c r="F22" s="14">
        <f t="shared" si="1"/>
        <v>9.9568697700864461E-3</v>
      </c>
      <c r="G22" s="14">
        <f t="shared" si="1"/>
        <v>9.6979900016208528E-3</v>
      </c>
      <c r="H22" s="14">
        <f t="shared" si="1"/>
        <v>9.4450698429395102E-3</v>
      </c>
      <c r="I22" s="14">
        <f t="shared" si="1"/>
        <v>9.1979939170786298E-3</v>
      </c>
      <c r="J22" s="14">
        <f t="shared" si="1"/>
        <v>8.9566485076812072E-3</v>
      </c>
      <c r="K22" s="14">
        <f t="shared" si="1"/>
        <v>8.720921549204147E-3</v>
      </c>
    </row>
    <row r="23" spans="1:11" ht="15.75" x14ac:dyDescent="0.25">
      <c r="A23" s="12">
        <v>2</v>
      </c>
      <c r="B23" s="14">
        <f t="shared" si="1"/>
        <v>8.4907026168296457E-3</v>
      </c>
      <c r="C23" s="14">
        <f t="shared" si="1"/>
        <v>8.2658829160831213E-3</v>
      </c>
      <c r="D23" s="14">
        <f t="shared" si="1"/>
        <v>8.0463552721740453E-3</v>
      </c>
      <c r="E23" s="14">
        <f t="shared" si="1"/>
        <v>7.8320141190666021E-3</v>
      </c>
      <c r="F23" s="14">
        <f t="shared" si="1"/>
        <v>7.6227554882878218E-3</v>
      </c>
      <c r="G23" s="14">
        <f t="shared" si="1"/>
        <v>7.4184769974887099E-3</v>
      </c>
      <c r="H23" s="14">
        <f t="shared" si="1"/>
        <v>7.2190778387605931E-3</v>
      </c>
      <c r="I23" s="14">
        <f t="shared" si="1"/>
        <v>7.024458766722308E-3</v>
      </c>
      <c r="J23" s="14">
        <f t="shared" si="1"/>
        <v>6.8345220863842773E-3</v>
      </c>
      <c r="K23" s="14">
        <f t="shared" si="1"/>
        <v>6.6491716407998877E-3</v>
      </c>
    </row>
    <row r="24" spans="1:11" ht="15.75" x14ac:dyDescent="0.25">
      <c r="A24" s="12">
        <v>2.1</v>
      </c>
      <c r="B24" s="14">
        <f t="shared" si="1"/>
        <v>6.4683127985124059E-3</v>
      </c>
      <c r="C24" s="14">
        <f t="shared" si="1"/>
        <v>6.2918524408092924E-3</v>
      </c>
      <c r="D24" s="14">
        <f t="shared" si="1"/>
        <v>6.1196989487888598E-3</v>
      </c>
      <c r="E24" s="14">
        <f t="shared" si="1"/>
        <v>5.9517621902517998E-3</v>
      </c>
      <c r="F24" s="14">
        <f t="shared" si="1"/>
        <v>5.7879535064248103E-3</v>
      </c>
      <c r="G24" s="14">
        <f t="shared" si="1"/>
        <v>5.6281856985257242E-3</v>
      </c>
      <c r="H24" s="14">
        <f t="shared" si="1"/>
        <v>5.4723730141765653E-3</v>
      </c>
      <c r="I24" s="14">
        <f t="shared" si="1"/>
        <v>5.3204311336784993E-3</v>
      </c>
      <c r="J24" s="14">
        <f t="shared" si="1"/>
        <v>5.1722771561499015E-3</v>
      </c>
      <c r="K24" s="14">
        <f t="shared" si="1"/>
        <v>5.0278295855415017E-3</v>
      </c>
    </row>
    <row r="25" spans="1:11" ht="15.75" x14ac:dyDescent="0.25">
      <c r="A25" s="12">
        <v>2.2000000000000002</v>
      </c>
      <c r="B25" s="14">
        <f t="shared" si="1"/>
        <v>4.8870083165345225E-3</v>
      </c>
      <c r="C25" s="14">
        <f t="shared" si="1"/>
        <v>4.7497346203306291E-3</v>
      </c>
      <c r="D25" s="14">
        <f t="shared" si="1"/>
        <v>4.6159311303403637E-3</v>
      </c>
      <c r="E25" s="14">
        <f t="shared" si="1"/>
        <v>4.4855218277786782E-3</v>
      </c>
      <c r="F25" s="14">
        <f t="shared" si="1"/>
        <v>4.3584320271770755E-3</v>
      </c>
      <c r="G25" s="14">
        <f t="shared" si="1"/>
        <v>4.2345883618169072E-3</v>
      </c>
      <c r="H25" s="14">
        <f t="shared" si="1"/>
        <v>4.1139187690919232E-3</v>
      </c>
      <c r="I25" s="14">
        <f t="shared" si="1"/>
        <v>3.9963524758107015E-3</v>
      </c>
      <c r="J25" s="14">
        <f t="shared" si="1"/>
        <v>3.881819983440872E-3</v>
      </c>
      <c r="K25" s="14">
        <f t="shared" si="1"/>
        <v>3.7702530533073216E-3</v>
      </c>
    </row>
    <row r="26" spans="1:11" ht="15.75" x14ac:dyDescent="0.25">
      <c r="A26" s="12">
        <v>2.3000000000000003</v>
      </c>
      <c r="B26" s="14">
        <f t="shared" si="1"/>
        <v>3.6615846917467318E-3</v>
      </c>
      <c r="C26" s="14">
        <f t="shared" si="1"/>
        <v>3.5557491352296439E-3</v>
      </c>
      <c r="D26" s="14">
        <f t="shared" si="1"/>
        <v>3.4526818354520677E-3</v>
      </c>
      <c r="E26" s="14">
        <f t="shared" si="1"/>
        <v>3.352319444409009E-3</v>
      </c>
      <c r="F26" s="14">
        <f t="shared" si="1"/>
        <v>3.2545997994491947E-3</v>
      </c>
      <c r="G26" s="14">
        <f t="shared" si="1"/>
        <v>3.1594619083237727E-3</v>
      </c>
      <c r="H26" s="14">
        <f t="shared" si="1"/>
        <v>3.0668459342310245E-3</v>
      </c>
      <c r="I26" s="14">
        <f t="shared" si="1"/>
        <v>2.9766931808648152E-3</v>
      </c>
      <c r="J26" s="14">
        <f t="shared" si="1"/>
        <v>2.8889460774719385E-3</v>
      </c>
      <c r="K26" s="14">
        <f t="shared" si="1"/>
        <v>2.8035481639244117E-3</v>
      </c>
    </row>
    <row r="27" spans="1:11" ht="15.75" x14ac:dyDescent="0.25">
      <c r="A27" s="12">
        <v>2.4000000000000004</v>
      </c>
      <c r="B27" s="14">
        <f t="shared" si="1"/>
        <v>2.7204440758121055E-3</v>
      </c>
      <c r="C27" s="14">
        <f t="shared" si="1"/>
        <v>2.6395795295611098E-3</v>
      </c>
      <c r="D27" s="14">
        <f t="shared" si="1"/>
        <v>2.5609013075829218E-3</v>
      </c>
      <c r="E27" s="14">
        <f t="shared" si="1"/>
        <v>2.484357243460928E-3</v>
      </c>
      <c r="F27" s="14">
        <f t="shared" si="1"/>
        <v>2.4098962071759898E-3</v>
      </c>
      <c r="G27" s="14">
        <f t="shared" si="1"/>
        <v>2.3374680903802472E-3</v>
      </c>
      <c r="H27" s="14">
        <f t="shared" si="1"/>
        <v>2.2670237917210671E-3</v>
      </c>
      <c r="I27" s="14">
        <f t="shared" si="1"/>
        <v>2.1985152022188405E-3</v>
      </c>
      <c r="J27" s="14">
        <f t="shared" si="1"/>
        <v>2.1318951907062199E-3</v>
      </c>
      <c r="K27" s="14">
        <f t="shared" si="1"/>
        <v>2.0671175893309975E-3</v>
      </c>
    </row>
    <row r="28" spans="1:11" ht="15.75" x14ac:dyDescent="0.25">
      <c r="A28" s="12">
        <v>2.5</v>
      </c>
      <c r="B28" s="14">
        <f t="shared" si="1"/>
        <v>2.0041371791281425E-3</v>
      </c>
      <c r="C28" s="14">
        <f t="shared" si="1"/>
        <v>1.942909675661077E-3</v>
      </c>
      <c r="D28" s="14">
        <f t="shared" si="1"/>
        <v>1.8833917147430233E-3</v>
      </c>
      <c r="E28" s="14">
        <f t="shared" si="1"/>
        <v>1.8255408382353115E-3</v>
      </c>
      <c r="F28" s="14">
        <f t="shared" si="1"/>
        <v>1.7693154799308854E-3</v>
      </c>
      <c r="G28" s="14">
        <f t="shared" si="1"/>
        <v>1.71467495152503E-3</v>
      </c>
      <c r="H28" s="14">
        <f t="shared" si="1"/>
        <v>1.6615794286746512E-3</v>
      </c>
      <c r="I28" s="14">
        <f t="shared" si="1"/>
        <v>1.6099899371531789E-3</v>
      </c>
      <c r="J28" s="14">
        <f t="shared" si="1"/>
        <v>1.5598683391015722E-3</v>
      </c>
      <c r="K28" s="14">
        <f t="shared" si="1"/>
        <v>1.5111773193788869E-3</v>
      </c>
    </row>
    <row r="29" spans="1:11" ht="15.75" x14ac:dyDescent="0.25">
      <c r="A29" s="12">
        <v>2.6</v>
      </c>
      <c r="B29" s="14">
        <f t="shared" si="1"/>
        <v>1.4638803720169093E-3</v>
      </c>
      <c r="C29" s="14">
        <f t="shared" si="1"/>
        <v>1.4179417867766393E-3</v>
      </c>
      <c r="D29" s="14">
        <f t="shared" si="1"/>
        <v>1.3733266358173894E-3</v>
      </c>
      <c r="E29" s="14">
        <f t="shared" si="1"/>
        <v>1.3300007604733627E-3</v>
      </c>
      <c r="F29" s="14">
        <f t="shared" si="1"/>
        <v>1.2879307581427201E-3</v>
      </c>
      <c r="G29" s="14">
        <f t="shared" si="1"/>
        <v>1.2470839692955947E-3</v>
      </c>
      <c r="H29" s="14">
        <f t="shared" si="1"/>
        <v>1.2074284645940889E-3</v>
      </c>
      <c r="I29" s="14">
        <f t="shared" si="1"/>
        <v>1.1689330321360235E-3</v>
      </c>
      <c r="J29" s="14">
        <f t="shared" si="1"/>
        <v>1.1315671648166169E-3</v>
      </c>
      <c r="K29" s="14">
        <f t="shared" si="1"/>
        <v>1.0953010478168546E-3</v>
      </c>
    </row>
    <row r="30" spans="1:11" ht="15.75" x14ac:dyDescent="0.25">
      <c r="A30" s="12">
        <v>2.7</v>
      </c>
      <c r="B30" s="14">
        <f t="shared" si="1"/>
        <v>1.0601055462129208E-3</v>
      </c>
      <c r="C30" s="14">
        <f t="shared" si="1"/>
        <v>1.0259521927135362E-3</v>
      </c>
      <c r="D30" s="14">
        <f t="shared" si="1"/>
        <v>9.928131755268868E-4</v>
      </c>
      <c r="E30" s="14">
        <f t="shared" si="1"/>
        <v>9.6066132635289764E-4</v>
      </c>
      <c r="F30" s="14">
        <f t="shared" si="1"/>
        <v>9.2947010851006547E-4</v>
      </c>
      <c r="G30" s="14">
        <f t="shared" si="1"/>
        <v>8.9921360519102517E-4</v>
      </c>
      <c r="H30" s="14">
        <f t="shared" si="1"/>
        <v>8.6986650785301697E-4</v>
      </c>
      <c r="I30" s="14">
        <f t="shared" si="1"/>
        <v>8.4140410474063849E-4</v>
      </c>
      <c r="J30" s="14">
        <f t="shared" si="1"/>
        <v>8.1380226954347323E-4</v>
      </c>
      <c r="K30" s="14">
        <f t="shared" si="1"/>
        <v>7.8703745019131216E-4</v>
      </c>
    </row>
    <row r="31" spans="1:11" ht="15.75" x14ac:dyDescent="0.25">
      <c r="A31" s="12">
        <v>2.8000000000000003</v>
      </c>
      <c r="B31" s="14">
        <f t="shared" si="1"/>
        <v>7.6108665778161326E-4</v>
      </c>
      <c r="C31" s="14">
        <f t="shared" si="1"/>
        <v>7.3592745564891177E-4</v>
      </c>
      <c r="D31" s="14">
        <f t="shared" si="1"/>
        <v>7.1153794856672423E-4</v>
      </c>
      <c r="E31" s="14">
        <f t="shared" si="1"/>
        <v>6.8789677209107197E-4</v>
      </c>
      <c r="F31" s="14">
        <f t="shared" si="1"/>
        <v>6.6498308203913163E-4</v>
      </c>
      <c r="G31" s="14">
        <f t="shared" si="1"/>
        <v>6.4277654411125894E-4</v>
      </c>
      <c r="H31" s="14">
        <f t="shared" si="1"/>
        <v>6.2125732364542909E-4</v>
      </c>
      <c r="I31" s="14">
        <f t="shared" si="1"/>
        <v>6.0040607551637305E-4</v>
      </c>
      <c r="J31" s="14">
        <f t="shared" si="1"/>
        <v>5.8020393417031191E-4</v>
      </c>
      <c r="K31" s="14">
        <f t="shared" si="1"/>
        <v>5.6063250380070269E-4</v>
      </c>
    </row>
    <row r="32" spans="1:11" ht="15.75" x14ac:dyDescent="0.25">
      <c r="A32" s="12">
        <v>2.9000000000000004</v>
      </c>
      <c r="B32" s="14">
        <f t="shared" si="1"/>
        <v>5.4167384866211747E-4</v>
      </c>
      <c r="C32" s="14">
        <f t="shared" si="1"/>
        <v>5.2331048352292128E-4</v>
      </c>
      <c r="D32" s="14">
        <f t="shared" si="1"/>
        <v>5.0552536425679459E-4</v>
      </c>
      <c r="E32" s="14">
        <f t="shared" si="1"/>
        <v>4.8830187857407635E-4</v>
      </c>
      <c r="F32" s="14">
        <f t="shared" si="1"/>
        <v>4.7162383688951516E-4</v>
      </c>
      <c r="G32" s="14">
        <f t="shared" si="1"/>
        <v>4.554754633277168E-4</v>
      </c>
      <c r="H32" s="14">
        <f t="shared" si="1"/>
        <v>4.3984138686778071E-4</v>
      </c>
      <c r="I32" s="14">
        <f t="shared" si="1"/>
        <v>4.247066326237281E-4</v>
      </c>
      <c r="J32" s="14">
        <f t="shared" si="1"/>
        <v>4.100566132608785E-4</v>
      </c>
      <c r="K32" s="14">
        <f t="shared" si="1"/>
        <v>3.9587712054848807E-4</v>
      </c>
    </row>
    <row r="33" spans="1:11" ht="15.75" x14ac:dyDescent="0.25">
      <c r="A33" s="12">
        <v>3</v>
      </c>
      <c r="B33" s="14">
        <f t="shared" si="1"/>
        <v>3.8215431704769712E-4</v>
      </c>
      <c r="C33" s="14">
        <f t="shared" si="1"/>
        <v>3.6887472793447913E-4</v>
      </c>
      <c r="D33" s="14">
        <f t="shared" si="1"/>
        <v>3.5602523295357727E-4</v>
      </c>
      <c r="E33" s="14">
        <f t="shared" si="1"/>
        <v>3.435930585098221E-4</v>
      </c>
      <c r="F33" s="14">
        <f t="shared" si="1"/>
        <v>3.315657698873928E-4</v>
      </c>
      <c r="G33" s="14">
        <f t="shared" si="1"/>
        <v>3.1993126360264868E-4</v>
      </c>
      <c r="H33" s="14">
        <f t="shared" si="1"/>
        <v>3.0867775988661526E-4</v>
      </c>
      <c r="I33" s="14">
        <f t="shared" si="1"/>
        <v>2.977937952980199E-4</v>
      </c>
      <c r="J33" s="14">
        <f t="shared" si="1"/>
        <v>2.8726821546213883E-4</v>
      </c>
      <c r="K33" s="14">
        <f t="shared" si="1"/>
        <v>2.7709016794003798E-4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ECFF-D6B8-48E1-A175-F8BB15CA1A8A}">
  <dimension ref="A1:AN1004"/>
  <sheetViews>
    <sheetView zoomScale="190" zoomScaleNormal="190" workbookViewId="0">
      <selection activeCell="B4" sqref="B4"/>
    </sheetView>
  </sheetViews>
  <sheetFormatPr defaultColWidth="9.140625" defaultRowHeight="16.5" x14ac:dyDescent="0.3"/>
  <cols>
    <col min="1" max="1" width="10.7109375" style="1" bestFit="1" customWidth="1"/>
    <col min="2" max="2" width="7.14062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24.42578125" style="1" bestFit="1" customWidth="1"/>
    <col min="12" max="12" width="21.85546875" style="1" bestFit="1" customWidth="1"/>
    <col min="13" max="13" width="4.5703125" style="1" customWidth="1"/>
    <col min="14" max="14" width="3.42578125" style="1" customWidth="1"/>
    <col min="19" max="19" width="11.140625" bestFit="1" customWidth="1"/>
    <col min="41" max="16384" width="9.140625" style="1"/>
  </cols>
  <sheetData>
    <row r="1" spans="1:17" ht="17.25" thickBot="1" x14ac:dyDescent="0.35">
      <c r="A1" s="42" t="s">
        <v>98</v>
      </c>
      <c r="B1" s="41">
        <v>0</v>
      </c>
      <c r="C1" s="42" t="s">
        <v>97</v>
      </c>
      <c r="D1" s="41">
        <v>1</v>
      </c>
      <c r="K1" s="34" t="s">
        <v>96</v>
      </c>
      <c r="L1" s="34" t="s">
        <v>95</v>
      </c>
      <c r="P1" s="1"/>
      <c r="Q1" s="1"/>
    </row>
    <row r="2" spans="1:17" ht="17.25" thickBot="1" x14ac:dyDescent="0.35">
      <c r="A2" s="1" t="s">
        <v>94</v>
      </c>
      <c r="B2" s="34" t="s">
        <v>93</v>
      </c>
      <c r="C2" s="34" t="s">
        <v>92</v>
      </c>
      <c r="D2" s="34">
        <f>ROUND(_xlfn.NORM.DIST(C3,$B$1,$D$1,1)-_xlfn.NORM.DIST(B3,$B$1,$D$1,1),3)</f>
        <v>1.0999999999999999E-2</v>
      </c>
      <c r="F2" s="1">
        <f>_xlfn.NORM.S.DIST(C3,1)</f>
        <v>0.75000000000000011</v>
      </c>
      <c r="K2" s="40">
        <v>0.7</v>
      </c>
      <c r="L2" s="40">
        <f>_xlfn.NORM.DIST(L3,B1,D1,1)</f>
        <v>1</v>
      </c>
      <c r="M2" s="1">
        <v>0.7</v>
      </c>
      <c r="O2" s="1"/>
      <c r="P2" s="1"/>
      <c r="Q2" s="1"/>
    </row>
    <row r="3" spans="1:17" ht="17.25" thickBot="1" x14ac:dyDescent="0.35">
      <c r="A3" s="1">
        <f>6*D1/999</f>
        <v>6.006006006006006E-3</v>
      </c>
      <c r="B3" s="39">
        <v>0.64</v>
      </c>
      <c r="C3" s="8">
        <v>0.67448975019608193</v>
      </c>
      <c r="D3" s="38" t="str">
        <f>"P("&amp;C4&amp;") ="&amp;D2</f>
        <v>P(0.64&lt;=x&lt;=0.674489750196082) =0.011</v>
      </c>
      <c r="K3" s="37">
        <f>NORMINV(K2,$B$1,$D$1)</f>
        <v>0.52440051270804078</v>
      </c>
      <c r="L3" s="37">
        <v>10.497780947973524</v>
      </c>
      <c r="O3" s="1"/>
      <c r="P3" s="1"/>
      <c r="Q3" s="1"/>
    </row>
    <row r="4" spans="1:17" ht="17.25" thickBot="1" x14ac:dyDescent="0.35">
      <c r="A4" s="34" t="s">
        <v>91</v>
      </c>
      <c r="B4" s="34" t="s">
        <v>90</v>
      </c>
      <c r="C4" s="34" t="str">
        <f>B3&amp;"&lt;=x&lt;="&amp;C3</f>
        <v>0.64&lt;=x&lt;=0.674489750196082</v>
      </c>
      <c r="K4" s="36" t="str">
        <f>"P(X&lt;="&amp;ROUND(K3,3)&amp;")="&amp;ROUND(K2,3)</f>
        <v>P(X&lt;=0.524)=0.7</v>
      </c>
      <c r="L4" s="36" t="str">
        <f>"P(X&lt;="&amp;ROUND(L3,3)&amp;")="&amp;ROUND(L2,3)</f>
        <v>P(X&lt;=10.498)=1</v>
      </c>
      <c r="O4" s="1"/>
      <c r="P4" s="1"/>
      <c r="Q4" s="1"/>
    </row>
    <row r="5" spans="1:17" x14ac:dyDescent="0.3">
      <c r="A5" s="33">
        <f>B1-3*D1</f>
        <v>-3</v>
      </c>
      <c r="B5" s="32">
        <f t="shared" ref="B5:B68" si="0">_xlfn.NORM.DIST(A5,$B$1,$D$1,0)</f>
        <v>4.4318484119380075E-3</v>
      </c>
      <c r="C5" s="31" t="str">
        <f t="shared" ref="C5:C68" si="1">IF(AND(A5&gt;=$B$3,A5&lt;=$C$3),B5,"")</f>
        <v/>
      </c>
    </row>
    <row r="6" spans="1:17" x14ac:dyDescent="0.3">
      <c r="A6" s="33">
        <f t="shared" ref="A6:A69" si="2">A5+$A$3</f>
        <v>-2.9939939939939939</v>
      </c>
      <c r="B6" s="32">
        <f t="shared" si="0"/>
        <v>4.5123438886223045E-3</v>
      </c>
      <c r="C6" s="31" t="str">
        <f t="shared" si="1"/>
        <v/>
      </c>
      <c r="G6" s="35"/>
    </row>
    <row r="7" spans="1:17" x14ac:dyDescent="0.3">
      <c r="A7" s="33">
        <f t="shared" si="2"/>
        <v>-2.9879879879879878</v>
      </c>
      <c r="B7" s="32">
        <f t="shared" si="0"/>
        <v>4.5941356781229311E-3</v>
      </c>
      <c r="C7" s="31" t="str">
        <f t="shared" si="1"/>
        <v/>
      </c>
    </row>
    <row r="8" spans="1:17" x14ac:dyDescent="0.3">
      <c r="A8" s="33">
        <f t="shared" si="2"/>
        <v>-2.9819819819819817</v>
      </c>
      <c r="B8" s="32">
        <f t="shared" si="0"/>
        <v>4.6772413235291257E-3</v>
      </c>
      <c r="C8" s="31" t="str">
        <f t="shared" si="1"/>
        <v/>
      </c>
    </row>
    <row r="9" spans="1:17" x14ac:dyDescent="0.3">
      <c r="A9" s="33">
        <f t="shared" si="2"/>
        <v>-2.9759759759759756</v>
      </c>
      <c r="B9" s="32">
        <f t="shared" si="0"/>
        <v>4.7616785421341372E-3</v>
      </c>
      <c r="C9" s="31" t="str">
        <f t="shared" si="1"/>
        <v/>
      </c>
      <c r="D9" s="34"/>
    </row>
    <row r="10" spans="1:17" x14ac:dyDescent="0.3">
      <c r="A10" s="33">
        <f t="shared" si="2"/>
        <v>-2.9699699699699695</v>
      </c>
      <c r="B10" s="32">
        <f t="shared" si="0"/>
        <v>4.8474652260070304E-3</v>
      </c>
      <c r="C10" s="31" t="str">
        <f t="shared" si="1"/>
        <v/>
      </c>
      <c r="D10" s="34"/>
      <c r="K10" s="1">
        <f>_xlfn.NORM.S.DIST(C3,0)</f>
        <v>0.31777657268410692</v>
      </c>
    </row>
    <row r="11" spans="1:17" x14ac:dyDescent="0.3">
      <c r="A11" s="33">
        <f t="shared" si="2"/>
        <v>-2.9639639639639634</v>
      </c>
      <c r="B11" s="32">
        <f t="shared" si="0"/>
        <v>4.9346194425430919E-3</v>
      </c>
      <c r="C11" s="31" t="str">
        <f t="shared" si="1"/>
        <v/>
      </c>
    </row>
    <row r="12" spans="1:17" x14ac:dyDescent="0.3">
      <c r="A12" s="33">
        <f t="shared" si="2"/>
        <v>-2.9579579579579574</v>
      </c>
      <c r="B12" s="32">
        <f t="shared" si="0"/>
        <v>5.0231594349922004E-3</v>
      </c>
      <c r="C12" s="31" t="str">
        <f t="shared" si="1"/>
        <v/>
      </c>
    </row>
    <row r="13" spans="1:17" x14ac:dyDescent="0.3">
      <c r="A13" s="33">
        <f t="shared" si="2"/>
        <v>-2.9519519519519513</v>
      </c>
      <c r="B13" s="32">
        <f t="shared" si="0"/>
        <v>5.1131036229647335E-3</v>
      </c>
      <c r="C13" s="31" t="str">
        <f t="shared" si="1"/>
        <v/>
      </c>
    </row>
    <row r="14" spans="1:17" x14ac:dyDescent="0.3">
      <c r="A14" s="33">
        <f t="shared" si="2"/>
        <v>-2.9459459459459452</v>
      </c>
      <c r="B14" s="32">
        <f t="shared" si="0"/>
        <v>5.2044706029144606E-3</v>
      </c>
      <c r="C14" s="31" t="str">
        <f t="shared" si="1"/>
        <v/>
      </c>
    </row>
    <row r="15" spans="1:17" x14ac:dyDescent="0.3">
      <c r="A15" s="33">
        <f t="shared" si="2"/>
        <v>-2.9399399399399391</v>
      </c>
      <c r="B15" s="32">
        <f t="shared" si="0"/>
        <v>5.2972791485979111E-3</v>
      </c>
      <c r="C15" s="31" t="str">
        <f t="shared" si="1"/>
        <v/>
      </c>
    </row>
    <row r="16" spans="1:17" x14ac:dyDescent="0.3">
      <c r="A16" s="33">
        <f t="shared" si="2"/>
        <v>-2.933933933933933</v>
      </c>
      <c r="B16" s="32">
        <f t="shared" si="0"/>
        <v>5.3915482115097094E-3</v>
      </c>
      <c r="C16" s="31" t="str">
        <f t="shared" si="1"/>
        <v/>
      </c>
    </row>
    <row r="17" spans="1:3" x14ac:dyDescent="0.3">
      <c r="A17" s="33">
        <f t="shared" si="2"/>
        <v>-2.9279279279279269</v>
      </c>
      <c r="B17" s="32">
        <f t="shared" si="0"/>
        <v>5.4872969212933064E-3</v>
      </c>
      <c r="C17" s="31" t="str">
        <f t="shared" si="1"/>
        <v/>
      </c>
    </row>
    <row r="18" spans="1:3" x14ac:dyDescent="0.3">
      <c r="A18" s="33">
        <f t="shared" si="2"/>
        <v>-2.9219219219219208</v>
      </c>
      <c r="B18" s="32">
        <f t="shared" si="0"/>
        <v>5.5845445861266614E-3</v>
      </c>
      <c r="C18" s="31" t="str">
        <f t="shared" si="1"/>
        <v/>
      </c>
    </row>
    <row r="19" spans="1:3" x14ac:dyDescent="0.3">
      <c r="A19" s="33">
        <f t="shared" si="2"/>
        <v>-2.9159159159159147</v>
      </c>
      <c r="B19" s="32">
        <f t="shared" si="0"/>
        <v>5.6833106930822518E-3</v>
      </c>
      <c r="C19" s="31" t="str">
        <f t="shared" si="1"/>
        <v/>
      </c>
    </row>
    <row r="20" spans="1:3" x14ac:dyDescent="0.3">
      <c r="A20" s="33">
        <f t="shared" si="2"/>
        <v>-2.9099099099099086</v>
      </c>
      <c r="B20" s="32">
        <f t="shared" si="0"/>
        <v>5.783614908460943E-3</v>
      </c>
      <c r="C20" s="31" t="str">
        <f t="shared" si="1"/>
        <v/>
      </c>
    </row>
    <row r="21" spans="1:3" x14ac:dyDescent="0.3">
      <c r="A21" s="33">
        <f t="shared" si="2"/>
        <v>-2.9039039039039025</v>
      </c>
      <c r="B21" s="32">
        <f t="shared" si="0"/>
        <v>5.8854770780991505E-3</v>
      </c>
      <c r="C21" s="31" t="str">
        <f t="shared" si="1"/>
        <v/>
      </c>
    </row>
    <row r="22" spans="1:3" x14ac:dyDescent="0.3">
      <c r="A22" s="33">
        <f t="shared" si="2"/>
        <v>-2.8978978978978964</v>
      </c>
      <c r="B22" s="32">
        <f t="shared" si="0"/>
        <v>5.9889172276487643E-3</v>
      </c>
      <c r="C22" s="31" t="str">
        <f t="shared" si="1"/>
        <v/>
      </c>
    </row>
    <row r="23" spans="1:3" x14ac:dyDescent="0.3">
      <c r="A23" s="33">
        <f t="shared" si="2"/>
        <v>-2.8918918918918903</v>
      </c>
      <c r="B23" s="32">
        <f t="shared" si="0"/>
        <v>6.0939555628293108E-3</v>
      </c>
      <c r="C23" s="31" t="str">
        <f t="shared" si="1"/>
        <v/>
      </c>
    </row>
    <row r="24" spans="1:3" x14ac:dyDescent="0.3">
      <c r="A24" s="33">
        <f t="shared" si="2"/>
        <v>-2.8858858858858842</v>
      </c>
      <c r="B24" s="32">
        <f t="shared" si="0"/>
        <v>6.2006124696517423E-3</v>
      </c>
      <c r="C24" s="31" t="str">
        <f t="shared" si="1"/>
        <v/>
      </c>
    </row>
    <row r="25" spans="1:3" x14ac:dyDescent="0.3">
      <c r="A25" s="33">
        <f t="shared" si="2"/>
        <v>-2.8798798798798781</v>
      </c>
      <c r="B25" s="32">
        <f t="shared" si="0"/>
        <v>6.3089085146134189E-3</v>
      </c>
      <c r="C25" s="31" t="str">
        <f t="shared" si="1"/>
        <v/>
      </c>
    </row>
    <row r="26" spans="1:3" x14ac:dyDescent="0.3">
      <c r="A26" s="33">
        <f t="shared" si="2"/>
        <v>-2.8738738738738721</v>
      </c>
      <c r="B26" s="32">
        <f t="shared" si="0"/>
        <v>6.4188644448636197E-3</v>
      </c>
      <c r="C26" s="31" t="str">
        <f t="shared" si="1"/>
        <v/>
      </c>
    </row>
    <row r="27" spans="1:3" x14ac:dyDescent="0.3">
      <c r="A27" s="33">
        <f t="shared" si="2"/>
        <v>-2.867867867867866</v>
      </c>
      <c r="B27" s="32">
        <f t="shared" si="0"/>
        <v>6.5305011883391023E-3</v>
      </c>
      <c r="C27" s="31" t="str">
        <f t="shared" si="1"/>
        <v/>
      </c>
    </row>
    <row r="28" spans="1:3" x14ac:dyDescent="0.3">
      <c r="A28" s="33">
        <f t="shared" si="2"/>
        <v>-2.8618618618618599</v>
      </c>
      <c r="B28" s="32">
        <f t="shared" si="0"/>
        <v>6.6438398538691389E-3</v>
      </c>
      <c r="C28" s="31" t="str">
        <f t="shared" si="1"/>
        <v/>
      </c>
    </row>
    <row r="29" spans="1:3" x14ac:dyDescent="0.3">
      <c r="A29" s="33">
        <f t="shared" si="2"/>
        <v>-2.8558558558558538</v>
      </c>
      <c r="B29" s="32">
        <f t="shared" si="0"/>
        <v>6.7589017312494788E-3</v>
      </c>
      <c r="C29" s="31" t="str">
        <f t="shared" si="1"/>
        <v/>
      </c>
    </row>
    <row r="30" spans="1:3" x14ac:dyDescent="0.3">
      <c r="A30" s="33">
        <f t="shared" si="2"/>
        <v>-2.8498498498498477</v>
      </c>
      <c r="B30" s="32">
        <f t="shared" si="0"/>
        <v>6.8757082912846408E-3</v>
      </c>
      <c r="C30" s="31" t="str">
        <f t="shared" si="1"/>
        <v/>
      </c>
    </row>
    <row r="31" spans="1:3" x14ac:dyDescent="0.3">
      <c r="A31" s="33">
        <f t="shared" si="2"/>
        <v>-2.8438438438438416</v>
      </c>
      <c r="B31" s="32">
        <f t="shared" si="0"/>
        <v>6.9942811857980685E-3</v>
      </c>
      <c r="C31" s="31" t="str">
        <f t="shared" si="1"/>
        <v/>
      </c>
    </row>
    <row r="32" spans="1:3" x14ac:dyDescent="0.3">
      <c r="A32" s="33">
        <f t="shared" si="2"/>
        <v>-2.8378378378378355</v>
      </c>
      <c r="B32" s="32">
        <f t="shared" si="0"/>
        <v>7.1146422476094824E-3</v>
      </c>
      <c r="C32" s="31" t="str">
        <f t="shared" si="1"/>
        <v/>
      </c>
    </row>
    <row r="33" spans="1:3" x14ac:dyDescent="0.3">
      <c r="A33" s="33">
        <f t="shared" si="2"/>
        <v>-2.8318318318318294</v>
      </c>
      <c r="B33" s="32">
        <f t="shared" si="0"/>
        <v>7.2368134904789326E-3</v>
      </c>
      <c r="C33" s="31" t="str">
        <f t="shared" si="1"/>
        <v/>
      </c>
    </row>
    <row r="34" spans="1:3" x14ac:dyDescent="0.3">
      <c r="A34" s="33">
        <f t="shared" si="2"/>
        <v>-2.8258258258258233</v>
      </c>
      <c r="B34" s="32">
        <f t="shared" si="0"/>
        <v>7.3608171090169833E-3</v>
      </c>
      <c r="C34" s="31" t="str">
        <f t="shared" si="1"/>
        <v/>
      </c>
    </row>
    <row r="35" spans="1:3" x14ac:dyDescent="0.3">
      <c r="A35" s="33">
        <f t="shared" si="2"/>
        <v>-2.8198198198198172</v>
      </c>
      <c r="B35" s="32">
        <f t="shared" si="0"/>
        <v>7.4866754785604507E-3</v>
      </c>
      <c r="C35" s="31" t="str">
        <f t="shared" si="1"/>
        <v/>
      </c>
    </row>
    <row r="36" spans="1:3" x14ac:dyDescent="0.3">
      <c r="A36" s="33">
        <f t="shared" si="2"/>
        <v>-2.8138138138138111</v>
      </c>
      <c r="B36" s="32">
        <f t="shared" si="0"/>
        <v>7.6144111550131245E-3</v>
      </c>
      <c r="C36" s="31" t="str">
        <f t="shared" si="1"/>
        <v/>
      </c>
    </row>
    <row r="37" spans="1:3" x14ac:dyDescent="0.3">
      <c r="A37" s="33">
        <f t="shared" si="2"/>
        <v>-2.807807807807805</v>
      </c>
      <c r="B37" s="32">
        <f t="shared" si="0"/>
        <v>7.7440468746509394E-3</v>
      </c>
      <c r="C37" s="31" t="str">
        <f t="shared" si="1"/>
        <v/>
      </c>
    </row>
    <row r="38" spans="1:3" x14ac:dyDescent="0.3">
      <c r="A38" s="33">
        <f t="shared" si="2"/>
        <v>-2.8018018018017989</v>
      </c>
      <c r="B38" s="32">
        <f t="shared" si="0"/>
        <v>7.8756055538909929E-3</v>
      </c>
      <c r="C38" s="31" t="str">
        <f t="shared" si="1"/>
        <v/>
      </c>
    </row>
    <row r="39" spans="1:3" x14ac:dyDescent="0.3">
      <c r="A39" s="33">
        <f t="shared" si="2"/>
        <v>-2.7957957957957928</v>
      </c>
      <c r="B39" s="32">
        <f t="shared" si="0"/>
        <v>8.0091102890238706E-3</v>
      </c>
      <c r="C39" s="31" t="str">
        <f t="shared" si="1"/>
        <v/>
      </c>
    </row>
    <row r="40" spans="1:3" x14ac:dyDescent="0.3">
      <c r="A40" s="33">
        <f t="shared" si="2"/>
        <v>-2.7897897897897868</v>
      </c>
      <c r="B40" s="32">
        <f t="shared" si="0"/>
        <v>8.1445843559087051E-3</v>
      </c>
      <c r="C40" s="31" t="str">
        <f t="shared" si="1"/>
        <v/>
      </c>
    </row>
    <row r="41" spans="1:3" x14ac:dyDescent="0.3">
      <c r="A41" s="33">
        <f t="shared" si="2"/>
        <v>-2.7837837837837807</v>
      </c>
      <c r="B41" s="32">
        <f t="shared" si="0"/>
        <v>8.2820512096304002E-3</v>
      </c>
      <c r="C41" s="31" t="str">
        <f t="shared" si="1"/>
        <v/>
      </c>
    </row>
    <row r="42" spans="1:3" x14ac:dyDescent="0.3">
      <c r="A42" s="33">
        <f t="shared" si="2"/>
        <v>-2.7777777777777746</v>
      </c>
      <c r="B42" s="32">
        <f t="shared" si="0"/>
        <v>8.421534484118429E-3</v>
      </c>
      <c r="C42" s="31" t="str">
        <f t="shared" si="1"/>
        <v/>
      </c>
    </row>
    <row r="43" spans="1:3" x14ac:dyDescent="0.3">
      <c r="A43" s="33">
        <f t="shared" si="2"/>
        <v>-2.7717717717717685</v>
      </c>
      <c r="B43" s="32">
        <f t="shared" si="0"/>
        <v>8.5630579917267066E-3</v>
      </c>
      <c r="C43" s="31" t="str">
        <f t="shared" si="1"/>
        <v/>
      </c>
    </row>
    <row r="44" spans="1:3" x14ac:dyDescent="0.3">
      <c r="A44" s="33">
        <f t="shared" si="2"/>
        <v>-2.7657657657657624</v>
      </c>
      <c r="B44" s="32">
        <f t="shared" si="0"/>
        <v>8.7066457227739057E-3</v>
      </c>
      <c r="C44" s="31" t="str">
        <f t="shared" si="1"/>
        <v/>
      </c>
    </row>
    <row r="45" spans="1:3" x14ac:dyDescent="0.3">
      <c r="A45" s="33">
        <f t="shared" si="2"/>
        <v>-2.7597597597597563</v>
      </c>
      <c r="B45" s="32">
        <f t="shared" si="0"/>
        <v>8.8523218450436598E-3</v>
      </c>
      <c r="C45" s="31" t="str">
        <f t="shared" si="1"/>
        <v/>
      </c>
    </row>
    <row r="46" spans="1:3" x14ac:dyDescent="0.3">
      <c r="A46" s="33">
        <f t="shared" si="2"/>
        <v>-2.7537537537537502</v>
      </c>
      <c r="B46" s="32">
        <f t="shared" si="0"/>
        <v>9.0001107032441317E-3</v>
      </c>
      <c r="C46" s="31" t="str">
        <f t="shared" si="1"/>
        <v/>
      </c>
    </row>
    <row r="47" spans="1:3" x14ac:dyDescent="0.3">
      <c r="A47" s="33">
        <f t="shared" si="2"/>
        <v>-2.7477477477477441</v>
      </c>
      <c r="B47" s="32">
        <f t="shared" si="0"/>
        <v>9.1500368184263287E-3</v>
      </c>
      <c r="C47" s="31" t="str">
        <f t="shared" si="1"/>
        <v/>
      </c>
    </row>
    <row r="48" spans="1:3" x14ac:dyDescent="0.3">
      <c r="A48" s="33">
        <f t="shared" si="2"/>
        <v>-2.741741741741738</v>
      </c>
      <c r="B48" s="32">
        <f t="shared" si="0"/>
        <v>9.3021248873606539E-3</v>
      </c>
      <c r="C48" s="31" t="str">
        <f t="shared" si="1"/>
        <v/>
      </c>
    </row>
    <row r="49" spans="1:3" x14ac:dyDescent="0.3">
      <c r="A49" s="33">
        <f t="shared" si="2"/>
        <v>-2.7357357357357319</v>
      </c>
      <c r="B49" s="32">
        <f t="shared" si="0"/>
        <v>9.4563997818710721E-3</v>
      </c>
      <c r="C49" s="31" t="str">
        <f t="shared" si="1"/>
        <v/>
      </c>
    </row>
    <row r="50" spans="1:3" x14ac:dyDescent="0.3">
      <c r="A50" s="33">
        <f t="shared" si="2"/>
        <v>-2.7297297297297258</v>
      </c>
      <c r="B50" s="32">
        <f t="shared" si="0"/>
        <v>9.6128865481263873E-3</v>
      </c>
      <c r="C50" s="31" t="str">
        <f t="shared" si="1"/>
        <v/>
      </c>
    </row>
    <row r="51" spans="1:3" x14ac:dyDescent="0.3">
      <c r="A51" s="33">
        <f t="shared" si="2"/>
        <v>-2.7237237237237197</v>
      </c>
      <c r="B51" s="32">
        <f t="shared" si="0"/>
        <v>9.771610405888035E-3</v>
      </c>
      <c r="C51" s="31" t="str">
        <f t="shared" si="1"/>
        <v/>
      </c>
    </row>
    <row r="52" spans="1:3" x14ac:dyDescent="0.3">
      <c r="A52" s="33">
        <f t="shared" si="2"/>
        <v>-2.7177177177177136</v>
      </c>
      <c r="B52" s="32">
        <f t="shared" si="0"/>
        <v>9.9325967477138753E-3</v>
      </c>
      <c r="C52" s="31" t="str">
        <f t="shared" si="1"/>
        <v/>
      </c>
    </row>
    <row r="53" spans="1:3" x14ac:dyDescent="0.3">
      <c r="A53" s="33">
        <f t="shared" si="2"/>
        <v>-2.7117117117117076</v>
      </c>
      <c r="B53" s="32">
        <f t="shared" si="0"/>
        <v>1.0095871138117352E-2</v>
      </c>
      <c r="C53" s="31" t="str">
        <f t="shared" si="1"/>
        <v/>
      </c>
    </row>
    <row r="54" spans="1:3" x14ac:dyDescent="0.3">
      <c r="A54" s="33">
        <f t="shared" si="2"/>
        <v>-2.7057057057057015</v>
      </c>
      <c r="B54" s="32">
        <f t="shared" si="0"/>
        <v>1.0261459312681558E-2</v>
      </c>
      <c r="C54" s="31" t="str">
        <f t="shared" si="1"/>
        <v/>
      </c>
    </row>
    <row r="55" spans="1:3" x14ac:dyDescent="0.3">
      <c r="A55" s="33">
        <f t="shared" si="2"/>
        <v>-2.6996996996996954</v>
      </c>
      <c r="B55" s="32">
        <f t="shared" si="0"/>
        <v>1.0429387177127609E-2</v>
      </c>
      <c r="C55" s="31" t="str">
        <f t="shared" si="1"/>
        <v/>
      </c>
    </row>
    <row r="56" spans="1:3" x14ac:dyDescent="0.3">
      <c r="A56" s="33">
        <f t="shared" si="2"/>
        <v>-2.6936936936936893</v>
      </c>
      <c r="B56" s="32">
        <f t="shared" si="0"/>
        <v>1.0599680806336768E-2</v>
      </c>
      <c r="C56" s="31" t="str">
        <f t="shared" si="1"/>
        <v/>
      </c>
    </row>
    <row r="57" spans="1:3" x14ac:dyDescent="0.3">
      <c r="A57" s="33">
        <f t="shared" si="2"/>
        <v>-2.6876876876876832</v>
      </c>
      <c r="B57" s="32">
        <f t="shared" si="0"/>
        <v>1.0772366443325796E-2</v>
      </c>
      <c r="C57" s="31" t="str">
        <f t="shared" si="1"/>
        <v/>
      </c>
    </row>
    <row r="58" spans="1:3" x14ac:dyDescent="0.3">
      <c r="A58" s="33">
        <f t="shared" si="2"/>
        <v>-2.6816816816816771</v>
      </c>
      <c r="B58" s="32">
        <f t="shared" si="0"/>
        <v>1.0947470498175007E-2</v>
      </c>
      <c r="C58" s="31" t="str">
        <f t="shared" si="1"/>
        <v/>
      </c>
    </row>
    <row r="59" spans="1:3" x14ac:dyDescent="0.3">
      <c r="A59" s="33">
        <f t="shared" si="2"/>
        <v>-2.675675675675671</v>
      </c>
      <c r="B59" s="32">
        <f t="shared" si="0"/>
        <v>1.1125019546908404E-2</v>
      </c>
      <c r="C59" s="31" t="str">
        <f t="shared" si="1"/>
        <v/>
      </c>
    </row>
    <row r="60" spans="1:3" x14ac:dyDescent="0.3">
      <c r="A60" s="33">
        <f t="shared" si="2"/>
        <v>-2.6696696696696649</v>
      </c>
      <c r="B60" s="32">
        <f t="shared" si="0"/>
        <v>1.1305040330325514E-2</v>
      </c>
      <c r="C60" s="31" t="str">
        <f t="shared" si="1"/>
        <v/>
      </c>
    </row>
    <row r="61" spans="1:3" x14ac:dyDescent="0.3">
      <c r="A61" s="33">
        <f t="shared" si="2"/>
        <v>-2.6636636636636588</v>
      </c>
      <c r="B61" s="32">
        <f t="shared" si="0"/>
        <v>1.1487559752784192E-2</v>
      </c>
      <c r="C61" s="31" t="str">
        <f t="shared" si="1"/>
        <v/>
      </c>
    </row>
    <row r="62" spans="1:3" x14ac:dyDescent="0.3">
      <c r="A62" s="33">
        <f t="shared" si="2"/>
        <v>-2.6576576576576527</v>
      </c>
      <c r="B62" s="32">
        <f t="shared" si="0"/>
        <v>1.1672604880934049E-2</v>
      </c>
      <c r="C62" s="31" t="str">
        <f t="shared" si="1"/>
        <v/>
      </c>
    </row>
    <row r="63" spans="1:3" x14ac:dyDescent="0.3">
      <c r="A63" s="33">
        <f t="shared" si="2"/>
        <v>-2.6516516516516466</v>
      </c>
      <c r="B63" s="32">
        <f t="shared" si="0"/>
        <v>1.1860202942399872E-2</v>
      </c>
      <c r="C63" s="31" t="str">
        <f t="shared" si="1"/>
        <v/>
      </c>
    </row>
    <row r="64" spans="1:3" x14ac:dyDescent="0.3">
      <c r="A64" s="33">
        <f t="shared" si="2"/>
        <v>-2.6456456456456405</v>
      </c>
      <c r="B64" s="32">
        <f t="shared" si="0"/>
        <v>1.2050381324414532E-2</v>
      </c>
      <c r="C64" s="31" t="str">
        <f t="shared" si="1"/>
        <v/>
      </c>
    </row>
    <row r="65" spans="1:3" x14ac:dyDescent="0.3">
      <c r="A65" s="33">
        <f t="shared" si="2"/>
        <v>-2.6396396396396344</v>
      </c>
      <c r="B65" s="32">
        <f t="shared" si="0"/>
        <v>1.2243167572400926E-2</v>
      </c>
      <c r="C65" s="31" t="str">
        <f t="shared" si="1"/>
        <v/>
      </c>
    </row>
    <row r="66" spans="1:3" x14ac:dyDescent="0.3">
      <c r="A66" s="33">
        <f t="shared" si="2"/>
        <v>-2.6336336336336283</v>
      </c>
      <c r="B66" s="32">
        <f t="shared" si="0"/>
        <v>1.2438589388502338E-2</v>
      </c>
      <c r="C66" s="31" t="str">
        <f t="shared" si="1"/>
        <v/>
      </c>
    </row>
    <row r="67" spans="1:3" x14ac:dyDescent="0.3">
      <c r="A67" s="33">
        <f t="shared" si="2"/>
        <v>-2.6276276276276223</v>
      </c>
      <c r="B67" s="32">
        <f t="shared" si="0"/>
        <v>1.2636674630060806E-2</v>
      </c>
      <c r="C67" s="31" t="str">
        <f t="shared" si="1"/>
        <v/>
      </c>
    </row>
    <row r="68" spans="1:3" x14ac:dyDescent="0.3">
      <c r="A68" s="33">
        <f t="shared" si="2"/>
        <v>-2.6216216216216162</v>
      </c>
      <c r="B68" s="32">
        <f t="shared" si="0"/>
        <v>1.283745130804295E-2</v>
      </c>
      <c r="C68" s="31" t="str">
        <f t="shared" si="1"/>
        <v/>
      </c>
    </row>
    <row r="69" spans="1:3" x14ac:dyDescent="0.3">
      <c r="A69" s="33">
        <f t="shared" si="2"/>
        <v>-2.6156156156156101</v>
      </c>
      <c r="B69" s="32">
        <f t="shared" ref="B69:B132" si="3">_xlfn.NORM.DIST(A69,$B$1,$D$1,0)</f>
        <v>1.3040947585412797E-2</v>
      </c>
      <c r="C69" s="31" t="str">
        <f t="shared" ref="C69:C132" si="4">IF(AND(A69&gt;=$B$3,A69&lt;=$C$3),B69,"")</f>
        <v/>
      </c>
    </row>
    <row r="70" spans="1:3" x14ac:dyDescent="0.3">
      <c r="A70" s="33">
        <f t="shared" ref="A70:A133" si="5">A69+$A$3</f>
        <v>-2.609609609609604</v>
      </c>
      <c r="B70" s="32">
        <f t="shared" si="3"/>
        <v>1.3247191775451039E-2</v>
      </c>
      <c r="C70" s="31" t="str">
        <f t="shared" si="4"/>
        <v/>
      </c>
    </row>
    <row r="71" spans="1:3" x14ac:dyDescent="0.3">
      <c r="A71" s="33">
        <f t="shared" si="5"/>
        <v>-2.6036036036035979</v>
      </c>
      <c r="B71" s="32">
        <f t="shared" si="3"/>
        <v>1.3456212340020359E-2</v>
      </c>
      <c r="C71" s="31" t="str">
        <f t="shared" si="4"/>
        <v/>
      </c>
    </row>
    <row r="72" spans="1:3" x14ac:dyDescent="0.3">
      <c r="A72" s="33">
        <f t="shared" si="5"/>
        <v>-2.5975975975975918</v>
      </c>
      <c r="B72" s="32">
        <f t="shared" si="3"/>
        <v>1.3668037887776239E-2</v>
      </c>
      <c r="C72" s="31" t="str">
        <f t="shared" si="4"/>
        <v/>
      </c>
    </row>
    <row r="73" spans="1:3" x14ac:dyDescent="0.3">
      <c r="A73" s="33">
        <f t="shared" si="5"/>
        <v>-2.5915915915915857</v>
      </c>
      <c r="B73" s="32">
        <f t="shared" si="3"/>
        <v>1.3882697172322822E-2</v>
      </c>
      <c r="C73" s="31" t="str">
        <f t="shared" si="4"/>
        <v/>
      </c>
    </row>
    <row r="74" spans="1:3" x14ac:dyDescent="0.3">
      <c r="A74" s="33">
        <f t="shared" si="5"/>
        <v>-2.5855855855855796</v>
      </c>
      <c r="B74" s="32">
        <f t="shared" si="3"/>
        <v>1.4100219090313377E-2</v>
      </c>
      <c r="C74" s="31" t="str">
        <f t="shared" si="4"/>
        <v/>
      </c>
    </row>
    <row r="75" spans="1:3" x14ac:dyDescent="0.3">
      <c r="A75" s="33">
        <f t="shared" si="5"/>
        <v>-2.5795795795795735</v>
      </c>
      <c r="B75" s="32">
        <f t="shared" si="3"/>
        <v>1.4320632679494924E-2</v>
      </c>
      <c r="C75" s="31" t="str">
        <f t="shared" si="4"/>
        <v/>
      </c>
    </row>
    <row r="76" spans="1:3" x14ac:dyDescent="0.3">
      <c r="A76" s="33">
        <f t="shared" si="5"/>
        <v>-2.5735735735735674</v>
      </c>
      <c r="B76" s="32">
        <f t="shared" si="3"/>
        <v>1.4543967116696458E-2</v>
      </c>
      <c r="C76" s="31" t="str">
        <f t="shared" si="4"/>
        <v/>
      </c>
    </row>
    <row r="77" spans="1:3" x14ac:dyDescent="0.3">
      <c r="A77" s="33">
        <f t="shared" si="5"/>
        <v>-2.5675675675675613</v>
      </c>
      <c r="B77" s="32">
        <f t="shared" si="3"/>
        <v>1.4770251715760498E-2</v>
      </c>
      <c r="C77" s="31" t="str">
        <f t="shared" si="4"/>
        <v/>
      </c>
    </row>
    <row r="78" spans="1:3" x14ac:dyDescent="0.3">
      <c r="A78" s="33">
        <f t="shared" si="5"/>
        <v>-2.5615615615615552</v>
      </c>
      <c r="B78" s="32">
        <f t="shared" si="3"/>
        <v>1.4999515925417376E-2</v>
      </c>
      <c r="C78" s="31" t="str">
        <f t="shared" si="4"/>
        <v/>
      </c>
    </row>
    <row r="79" spans="1:3" x14ac:dyDescent="0.3">
      <c r="A79" s="33">
        <f t="shared" si="5"/>
        <v>-2.5555555555555491</v>
      </c>
      <c r="B79" s="32">
        <f t="shared" si="3"/>
        <v>1.5231789327101931E-2</v>
      </c>
      <c r="C79" s="31" t="str">
        <f t="shared" si="4"/>
        <v/>
      </c>
    </row>
    <row r="80" spans="1:3" x14ac:dyDescent="0.3">
      <c r="A80" s="33">
        <f t="shared" si="5"/>
        <v>-2.549549549549543</v>
      </c>
      <c r="B80" s="32">
        <f t="shared" si="3"/>
        <v>1.546710163271214E-2</v>
      </c>
      <c r="C80" s="31" t="str">
        <f t="shared" si="4"/>
        <v/>
      </c>
    </row>
    <row r="81" spans="1:3" x14ac:dyDescent="0.3">
      <c r="A81" s="33">
        <f t="shared" si="5"/>
        <v>-2.543543543543537</v>
      </c>
      <c r="B81" s="32">
        <f t="shared" si="3"/>
        <v>1.5705482682309292E-2</v>
      </c>
      <c r="C81" s="31" t="str">
        <f t="shared" si="4"/>
        <v/>
      </c>
    </row>
    <row r="82" spans="1:3" x14ac:dyDescent="0.3">
      <c r="A82" s="33">
        <f t="shared" si="5"/>
        <v>-2.5375375375375309</v>
      </c>
      <c r="B82" s="32">
        <f t="shared" si="3"/>
        <v>1.5946962441759308E-2</v>
      </c>
      <c r="C82" s="31" t="str">
        <f t="shared" si="4"/>
        <v/>
      </c>
    </row>
    <row r="83" spans="1:3" x14ac:dyDescent="0.3">
      <c r="A83" s="33">
        <f t="shared" si="5"/>
        <v>-2.5315315315315248</v>
      </c>
      <c r="B83" s="32">
        <f t="shared" si="3"/>
        <v>1.6191571000314767E-2</v>
      </c>
      <c r="C83" s="31" t="str">
        <f t="shared" si="4"/>
        <v/>
      </c>
    </row>
    <row r="84" spans="1:3" x14ac:dyDescent="0.3">
      <c r="A84" s="33">
        <f t="shared" si="5"/>
        <v>-2.5255255255255187</v>
      </c>
      <c r="B84" s="32">
        <f t="shared" si="3"/>
        <v>1.6439338568137327E-2</v>
      </c>
      <c r="C84" s="31" t="str">
        <f t="shared" si="4"/>
        <v/>
      </c>
    </row>
    <row r="85" spans="1:3" x14ac:dyDescent="0.3">
      <c r="A85" s="33">
        <f t="shared" si="5"/>
        <v>-2.5195195195195126</v>
      </c>
      <c r="B85" s="32">
        <f t="shared" si="3"/>
        <v>1.6690295473760115E-2</v>
      </c>
      <c r="C85" s="31" t="str">
        <f t="shared" si="4"/>
        <v/>
      </c>
    </row>
    <row r="86" spans="1:3" x14ac:dyDescent="0.3">
      <c r="A86" s="33">
        <f t="shared" si="5"/>
        <v>-2.5135135135135065</v>
      </c>
      <c r="B86" s="32">
        <f t="shared" si="3"/>
        <v>1.6944472161489723E-2</v>
      </c>
      <c r="C86" s="31" t="str">
        <f t="shared" si="4"/>
        <v/>
      </c>
    </row>
    <row r="87" spans="1:3" x14ac:dyDescent="0.3">
      <c r="A87" s="33">
        <f t="shared" si="5"/>
        <v>-2.5075075075075004</v>
      </c>
      <c r="B87" s="32">
        <f t="shared" si="3"/>
        <v>1.720189918874742E-2</v>
      </c>
      <c r="C87" s="31" t="str">
        <f t="shared" si="4"/>
        <v/>
      </c>
    </row>
    <row r="88" spans="1:3" x14ac:dyDescent="0.3">
      <c r="A88" s="33">
        <f t="shared" si="5"/>
        <v>-2.5015015015014943</v>
      </c>
      <c r="B88" s="32">
        <f t="shared" si="3"/>
        <v>1.7462607223349372E-2</v>
      </c>
      <c r="C88" s="31" t="str">
        <f t="shared" si="4"/>
        <v/>
      </c>
    </row>
    <row r="89" spans="1:3" x14ac:dyDescent="0.3">
      <c r="A89" s="33">
        <f t="shared" si="5"/>
        <v>-2.4954954954954882</v>
      </c>
      <c r="B89" s="32">
        <f t="shared" si="3"/>
        <v>1.7726627040725283E-2</v>
      </c>
      <c r="C89" s="31" t="str">
        <f t="shared" si="4"/>
        <v/>
      </c>
    </row>
    <row r="90" spans="1:3" x14ac:dyDescent="0.3">
      <c r="A90" s="33">
        <f t="shared" si="5"/>
        <v>-2.4894894894894821</v>
      </c>
      <c r="B90" s="32">
        <f t="shared" si="3"/>
        <v>1.7993989521075445E-2</v>
      </c>
      <c r="C90" s="31" t="str">
        <f t="shared" si="4"/>
        <v/>
      </c>
    </row>
    <row r="91" spans="1:3" x14ac:dyDescent="0.3">
      <c r="A91" s="33">
        <f t="shared" si="5"/>
        <v>-2.483483483483476</v>
      </c>
      <c r="B91" s="32">
        <f t="shared" si="3"/>
        <v>1.826472564646555E-2</v>
      </c>
      <c r="C91" s="31" t="str">
        <f t="shared" si="4"/>
        <v/>
      </c>
    </row>
    <row r="92" spans="1:3" x14ac:dyDescent="0.3">
      <c r="A92" s="33">
        <f t="shared" si="5"/>
        <v>-2.4774774774774699</v>
      </c>
      <c r="B92" s="32">
        <f t="shared" si="3"/>
        <v>1.8538866497859272E-2</v>
      </c>
      <c r="C92" s="31" t="str">
        <f t="shared" si="4"/>
        <v/>
      </c>
    </row>
    <row r="93" spans="1:3" x14ac:dyDescent="0.3">
      <c r="A93" s="33">
        <f t="shared" si="5"/>
        <v>-2.4714714714714638</v>
      </c>
      <c r="B93" s="32">
        <f t="shared" si="3"/>
        <v>1.8816443252088037E-2</v>
      </c>
      <c r="C93" s="31" t="str">
        <f t="shared" si="4"/>
        <v/>
      </c>
    </row>
    <row r="94" spans="1:3" x14ac:dyDescent="0.3">
      <c r="A94" s="33">
        <f t="shared" si="5"/>
        <v>-2.4654654654654578</v>
      </c>
      <c r="B94" s="32">
        <f t="shared" si="3"/>
        <v>1.9097487178757953E-2</v>
      </c>
      <c r="C94" s="31" t="str">
        <f t="shared" si="4"/>
        <v/>
      </c>
    </row>
    <row r="95" spans="1:3" x14ac:dyDescent="0.3">
      <c r="A95" s="33">
        <f t="shared" si="5"/>
        <v>-2.4594594594594517</v>
      </c>
      <c r="B95" s="32">
        <f t="shared" si="3"/>
        <v>1.9382029637093456E-2</v>
      </c>
      <c r="C95" s="31" t="str">
        <f t="shared" si="4"/>
        <v/>
      </c>
    </row>
    <row r="96" spans="1:3" x14ac:dyDescent="0.3">
      <c r="A96" s="33">
        <f t="shared" si="5"/>
        <v>-2.4534534534534456</v>
      </c>
      <c r="B96" s="32">
        <f t="shared" si="3"/>
        <v>1.9670102072717483E-2</v>
      </c>
      <c r="C96" s="31" t="str">
        <f t="shared" si="4"/>
        <v/>
      </c>
    </row>
    <row r="97" spans="1:3" x14ac:dyDescent="0.3">
      <c r="A97" s="33">
        <f t="shared" si="5"/>
        <v>-2.4474474474474395</v>
      </c>
      <c r="B97" s="32">
        <f t="shared" si="3"/>
        <v>1.9961736014367893E-2</v>
      </c>
      <c r="C97" s="31" t="str">
        <f t="shared" si="4"/>
        <v/>
      </c>
    </row>
    <row r="98" spans="1:3" x14ac:dyDescent="0.3">
      <c r="A98" s="33">
        <f t="shared" si="5"/>
        <v>-2.4414414414414334</v>
      </c>
      <c r="B98" s="32">
        <f t="shared" si="3"/>
        <v>2.0256963070549982E-2</v>
      </c>
      <c r="C98" s="31" t="str">
        <f t="shared" si="4"/>
        <v/>
      </c>
    </row>
    <row r="99" spans="1:3" x14ac:dyDescent="0.3">
      <c r="A99" s="33">
        <f t="shared" si="5"/>
        <v>-2.4354354354354273</v>
      </c>
      <c r="B99" s="32">
        <f t="shared" si="3"/>
        <v>2.0555814926124755E-2</v>
      </c>
      <c r="C99" s="31" t="str">
        <f t="shared" si="4"/>
        <v/>
      </c>
    </row>
    <row r="100" spans="1:3" x14ac:dyDescent="0.3">
      <c r="A100" s="33">
        <f t="shared" si="5"/>
        <v>-2.4294294294294212</v>
      </c>
      <c r="B100" s="32">
        <f t="shared" si="3"/>
        <v>2.0858323338832838E-2</v>
      </c>
      <c r="C100" s="31" t="str">
        <f t="shared" si="4"/>
        <v/>
      </c>
    </row>
    <row r="101" spans="1:3" x14ac:dyDescent="0.3">
      <c r="A101" s="33">
        <f t="shared" si="5"/>
        <v>-2.4234234234234151</v>
      </c>
      <c r="B101" s="32">
        <f t="shared" si="3"/>
        <v>2.1164520135753775E-2</v>
      </c>
      <c r="C101" s="31" t="str">
        <f t="shared" si="4"/>
        <v/>
      </c>
    </row>
    <row r="102" spans="1:3" x14ac:dyDescent="0.3">
      <c r="A102" s="33">
        <f t="shared" si="5"/>
        <v>-2.417417417417409</v>
      </c>
      <c r="B102" s="32">
        <f t="shared" si="3"/>
        <v>2.14744372097006E-2</v>
      </c>
      <c r="C102" s="31" t="str">
        <f t="shared" si="4"/>
        <v/>
      </c>
    </row>
    <row r="103" spans="1:3" x14ac:dyDescent="0.3">
      <c r="A103" s="33">
        <f t="shared" si="5"/>
        <v>-2.4114114114114029</v>
      </c>
      <c r="B103" s="32">
        <f t="shared" si="3"/>
        <v>2.1788106515549424E-2</v>
      </c>
      <c r="C103" s="31" t="str">
        <f t="shared" si="4"/>
        <v/>
      </c>
    </row>
    <row r="104" spans="1:3" x14ac:dyDescent="0.3">
      <c r="A104" s="33">
        <f t="shared" si="5"/>
        <v>-2.4054054054053968</v>
      </c>
      <c r="B104" s="32">
        <f t="shared" si="3"/>
        <v>2.2105560066504007E-2</v>
      </c>
      <c r="C104" s="31" t="str">
        <f t="shared" si="4"/>
        <v/>
      </c>
    </row>
    <row r="105" spans="1:3" x14ac:dyDescent="0.3">
      <c r="A105" s="33">
        <f t="shared" si="5"/>
        <v>-2.3993993993993907</v>
      </c>
      <c r="B105" s="32">
        <f t="shared" si="3"/>
        <v>2.2426829930294972E-2</v>
      </c>
      <c r="C105" s="31" t="str">
        <f t="shared" si="4"/>
        <v/>
      </c>
    </row>
    <row r="106" spans="1:3" x14ac:dyDescent="0.3">
      <c r="A106" s="33">
        <f t="shared" si="5"/>
        <v>-2.3933933933933846</v>
      </c>
      <c r="B106" s="32">
        <f t="shared" si="3"/>
        <v>2.2751948225313831E-2</v>
      </c>
      <c r="C106" s="31" t="str">
        <f t="shared" si="4"/>
        <v/>
      </c>
    </row>
    <row r="107" spans="1:3" x14ac:dyDescent="0.3">
      <c r="A107" s="33">
        <f t="shared" si="5"/>
        <v>-2.3873873873873785</v>
      </c>
      <c r="B107" s="32">
        <f t="shared" si="3"/>
        <v>2.3080947116681461E-2</v>
      </c>
      <c r="C107" s="31" t="str">
        <f t="shared" si="4"/>
        <v/>
      </c>
    </row>
    <row r="108" spans="1:3" x14ac:dyDescent="0.3">
      <c r="A108" s="33">
        <f t="shared" si="5"/>
        <v>-2.3813813813813725</v>
      </c>
      <c r="B108" s="32">
        <f t="shared" si="3"/>
        <v>2.3413858812250971E-2</v>
      </c>
      <c r="C108" s="31" t="str">
        <f t="shared" si="4"/>
        <v/>
      </c>
    </row>
    <row r="109" spans="1:3" x14ac:dyDescent="0.3">
      <c r="A109" s="33">
        <f t="shared" si="5"/>
        <v>-2.3753753753753664</v>
      </c>
      <c r="B109" s="32">
        <f t="shared" si="3"/>
        <v>2.3750715558545084E-2</v>
      </c>
      <c r="C109" s="31" t="str">
        <f t="shared" si="4"/>
        <v/>
      </c>
    </row>
    <row r="110" spans="1:3" x14ac:dyDescent="0.3">
      <c r="A110" s="33">
        <f t="shared" si="5"/>
        <v>-2.3693693693693603</v>
      </c>
      <c r="B110" s="32">
        <f t="shared" si="3"/>
        <v>2.4091549636627681E-2</v>
      </c>
      <c r="C110" s="31" t="str">
        <f t="shared" si="4"/>
        <v/>
      </c>
    </row>
    <row r="111" spans="1:3" x14ac:dyDescent="0.3">
      <c r="A111" s="33">
        <f t="shared" si="5"/>
        <v>-2.3633633633633542</v>
      </c>
      <c r="B111" s="32">
        <f t="shared" si="3"/>
        <v>2.4436393357909703E-2</v>
      </c>
      <c r="C111" s="31" t="str">
        <f t="shared" si="4"/>
        <v/>
      </c>
    </row>
    <row r="112" spans="1:3" x14ac:dyDescent="0.3">
      <c r="A112" s="33">
        <f t="shared" si="5"/>
        <v>-2.3573573573573481</v>
      </c>
      <c r="B112" s="32">
        <f t="shared" si="3"/>
        <v>2.4785279059889191E-2</v>
      </c>
      <c r="C112" s="31" t="str">
        <f t="shared" si="4"/>
        <v/>
      </c>
    </row>
    <row r="113" spans="1:3" x14ac:dyDescent="0.3">
      <c r="A113" s="33">
        <f t="shared" si="5"/>
        <v>-2.351351351351342</v>
      </c>
      <c r="B113" s="32">
        <f t="shared" si="3"/>
        <v>2.5138239101825603E-2</v>
      </c>
      <c r="C113" s="31" t="str">
        <f t="shared" si="4"/>
        <v/>
      </c>
    </row>
    <row r="114" spans="1:3" x14ac:dyDescent="0.3">
      <c r="A114" s="33">
        <f t="shared" si="5"/>
        <v>-2.3453453453453359</v>
      </c>
      <c r="B114" s="32">
        <f t="shared" si="3"/>
        <v>2.5495305860348285E-2</v>
      </c>
      <c r="C114" s="31" t="str">
        <f t="shared" si="4"/>
        <v/>
      </c>
    </row>
    <row r="115" spans="1:3" x14ac:dyDescent="0.3">
      <c r="A115" s="33">
        <f t="shared" si="5"/>
        <v>-2.3393393393393298</v>
      </c>
      <c r="B115" s="32">
        <f t="shared" si="3"/>
        <v>2.5856511724999243E-2</v>
      </c>
      <c r="C115" s="31" t="str">
        <f t="shared" si="4"/>
        <v/>
      </c>
    </row>
    <row r="116" spans="1:3" x14ac:dyDescent="0.3">
      <c r="A116" s="33">
        <f t="shared" si="5"/>
        <v>-2.3333333333333237</v>
      </c>
      <c r="B116" s="32">
        <f t="shared" si="3"/>
        <v>2.6221889093710087E-2</v>
      </c>
      <c r="C116" s="31" t="str">
        <f t="shared" si="4"/>
        <v/>
      </c>
    </row>
    <row r="117" spans="1:3" x14ac:dyDescent="0.3">
      <c r="A117" s="33">
        <f t="shared" si="5"/>
        <v>-2.3273273273273176</v>
      </c>
      <c r="B117" s="32">
        <f t="shared" si="3"/>
        <v>2.6591470368213355E-2</v>
      </c>
      <c r="C117" s="31" t="str">
        <f t="shared" si="4"/>
        <v/>
      </c>
    </row>
    <row r="118" spans="1:3" x14ac:dyDescent="0.3">
      <c r="A118" s="33">
        <f t="shared" si="5"/>
        <v>-2.3213213213213115</v>
      </c>
      <c r="B118" s="32">
        <f t="shared" si="3"/>
        <v>2.6965287949388201E-2</v>
      </c>
      <c r="C118" s="31" t="str">
        <f t="shared" si="4"/>
        <v/>
      </c>
    </row>
    <row r="119" spans="1:3" x14ac:dyDescent="0.3">
      <c r="A119" s="33">
        <f t="shared" si="5"/>
        <v>-2.3153153153153054</v>
      </c>
      <c r="B119" s="32">
        <f t="shared" si="3"/>
        <v>2.7343374232540553E-2</v>
      </c>
      <c r="C119" s="31" t="str">
        <f t="shared" si="4"/>
        <v/>
      </c>
    </row>
    <row r="120" spans="1:3" x14ac:dyDescent="0.3">
      <c r="A120" s="33">
        <f t="shared" si="5"/>
        <v>-2.3093093093092993</v>
      </c>
      <c r="B120" s="32">
        <f t="shared" si="3"/>
        <v>2.7725761602617846E-2</v>
      </c>
      <c r="C120" s="31" t="str">
        <f t="shared" si="4"/>
        <v/>
      </c>
    </row>
    <row r="121" spans="1:3" x14ac:dyDescent="0.3">
      <c r="A121" s="33">
        <f t="shared" si="5"/>
        <v>-2.3033033033032932</v>
      </c>
      <c r="B121" s="32">
        <f t="shared" si="3"/>
        <v>2.8112482429358432E-2</v>
      </c>
      <c r="C121" s="31" t="str">
        <f t="shared" si="4"/>
        <v/>
      </c>
    </row>
    <row r="122" spans="1:3" x14ac:dyDescent="0.3">
      <c r="A122" s="33">
        <f t="shared" si="5"/>
        <v>-2.2972972972972872</v>
      </c>
      <c r="B122" s="32">
        <f t="shared" si="3"/>
        <v>2.8503569062375913E-2</v>
      </c>
      <c r="C122" s="31" t="str">
        <f t="shared" si="4"/>
        <v/>
      </c>
    </row>
    <row r="123" spans="1:3" x14ac:dyDescent="0.3">
      <c r="A123" s="33">
        <f t="shared" si="5"/>
        <v>-2.2912912912912811</v>
      </c>
      <c r="B123" s="32">
        <f t="shared" si="3"/>
        <v>2.8899053826178356E-2</v>
      </c>
      <c r="C123" s="31" t="str">
        <f t="shared" si="4"/>
        <v/>
      </c>
    </row>
    <row r="124" spans="1:3" x14ac:dyDescent="0.3">
      <c r="A124" s="33">
        <f t="shared" si="5"/>
        <v>-2.285285285285275</v>
      </c>
      <c r="B124" s="32">
        <f t="shared" si="3"/>
        <v>2.9298969015122807E-2</v>
      </c>
      <c r="C124" s="31" t="str">
        <f t="shared" si="4"/>
        <v/>
      </c>
    </row>
    <row r="125" spans="1:3" x14ac:dyDescent="0.3">
      <c r="A125" s="33">
        <f t="shared" si="5"/>
        <v>-2.2792792792792689</v>
      </c>
      <c r="B125" s="32">
        <f t="shared" si="3"/>
        <v>2.9703346888305081E-2</v>
      </c>
      <c r="C125" s="31" t="str">
        <f t="shared" si="4"/>
        <v/>
      </c>
    </row>
    <row r="126" spans="1:3" x14ac:dyDescent="0.3">
      <c r="A126" s="33">
        <f t="shared" si="5"/>
        <v>-2.2732732732732628</v>
      </c>
      <c r="B126" s="32">
        <f t="shared" si="3"/>
        <v>3.0112219664385195E-2</v>
      </c>
      <c r="C126" s="31" t="str">
        <f t="shared" si="4"/>
        <v/>
      </c>
    </row>
    <row r="127" spans="1:3" x14ac:dyDescent="0.3">
      <c r="A127" s="33">
        <f t="shared" si="5"/>
        <v>-2.2672672672672567</v>
      </c>
      <c r="B127" s="32">
        <f t="shared" si="3"/>
        <v>3.0525619516348652E-2</v>
      </c>
      <c r="C127" s="31" t="str">
        <f t="shared" si="4"/>
        <v/>
      </c>
    </row>
    <row r="128" spans="1:3" x14ac:dyDescent="0.3">
      <c r="A128" s="33">
        <f t="shared" si="5"/>
        <v>-2.2612612612612506</v>
      </c>
      <c r="B128" s="32">
        <f t="shared" si="3"/>
        <v>3.0943578566203792E-2</v>
      </c>
      <c r="C128" s="31" t="str">
        <f t="shared" si="4"/>
        <v/>
      </c>
    </row>
    <row r="129" spans="1:3" x14ac:dyDescent="0.3">
      <c r="A129" s="33">
        <f t="shared" si="5"/>
        <v>-2.2552552552552445</v>
      </c>
      <c r="B129" s="32">
        <f t="shared" si="3"/>
        <v>3.1366128879615429E-2</v>
      </c>
      <c r="C129" s="31" t="str">
        <f t="shared" si="4"/>
        <v/>
      </c>
    </row>
    <row r="130" spans="1:3" x14ac:dyDescent="0.3">
      <c r="A130" s="33">
        <f t="shared" si="5"/>
        <v>-2.2492492492492384</v>
      </c>
      <c r="B130" s="32">
        <f t="shared" si="3"/>
        <v>3.1793302460475376E-2</v>
      </c>
      <c r="C130" s="31" t="str">
        <f t="shared" si="4"/>
        <v/>
      </c>
    </row>
    <row r="131" spans="1:3" x14ac:dyDescent="0.3">
      <c r="A131" s="33">
        <f t="shared" si="5"/>
        <v>-2.2432432432432323</v>
      </c>
      <c r="B131" s="32">
        <f t="shared" si="3"/>
        <v>3.2225131245409593E-2</v>
      </c>
      <c r="C131" s="31" t="str">
        <f t="shared" si="4"/>
        <v/>
      </c>
    </row>
    <row r="132" spans="1:3" x14ac:dyDescent="0.3">
      <c r="A132" s="33">
        <f t="shared" si="5"/>
        <v>-2.2372372372372262</v>
      </c>
      <c r="B132" s="32">
        <f t="shared" si="3"/>
        <v>3.2661647098223015E-2</v>
      </c>
      <c r="C132" s="31" t="str">
        <f t="shared" si="4"/>
        <v/>
      </c>
    </row>
    <row r="133" spans="1:3" x14ac:dyDescent="0.3">
      <c r="A133" s="33">
        <f t="shared" si="5"/>
        <v>-2.2312312312312201</v>
      </c>
      <c r="B133" s="32">
        <f t="shared" ref="B133:B196" si="6">_xlfn.NORM.DIST(A133,$B$1,$D$1,0)</f>
        <v>3.3102881804281746E-2</v>
      </c>
      <c r="C133" s="31" t="str">
        <f t="shared" ref="C133:C196" si="7">IF(AND(A133&gt;=$B$3,A133&lt;=$C$3),B133,"")</f>
        <v/>
      </c>
    </row>
    <row r="134" spans="1:3" x14ac:dyDescent="0.3">
      <c r="A134" s="33">
        <f t="shared" ref="A134:A197" si="8">A133+$A$3</f>
        <v>-2.225225225225214</v>
      </c>
      <c r="B134" s="32">
        <f t="shared" si="6"/>
        <v>3.3548867064833544E-2</v>
      </c>
      <c r="C134" s="31" t="str">
        <f t="shared" si="7"/>
        <v/>
      </c>
    </row>
    <row r="135" spans="1:3" x14ac:dyDescent="0.3">
      <c r="A135" s="33">
        <f t="shared" si="8"/>
        <v>-2.219219219219208</v>
      </c>
      <c r="B135" s="32">
        <f t="shared" si="6"/>
        <v>3.3999634491266487E-2</v>
      </c>
      <c r="C135" s="31" t="str">
        <f t="shared" si="7"/>
        <v/>
      </c>
    </row>
    <row r="136" spans="1:3" x14ac:dyDescent="0.3">
      <c r="A136" s="33">
        <f t="shared" si="8"/>
        <v>-2.2132132132132019</v>
      </c>
      <c r="B136" s="32">
        <f t="shared" si="6"/>
        <v>3.4455215599306789E-2</v>
      </c>
      <c r="C136" s="31" t="str">
        <f t="shared" si="7"/>
        <v/>
      </c>
    </row>
    <row r="137" spans="1:3" x14ac:dyDescent="0.3">
      <c r="A137" s="33">
        <f t="shared" si="8"/>
        <v>-2.2072072072071958</v>
      </c>
      <c r="B137" s="32">
        <f t="shared" si="6"/>
        <v>3.4915641803155713E-2</v>
      </c>
      <c r="C137" s="31" t="str">
        <f t="shared" si="7"/>
        <v/>
      </c>
    </row>
    <row r="138" spans="1:3" x14ac:dyDescent="0.3">
      <c r="A138" s="33">
        <f t="shared" si="8"/>
        <v>-2.2012012012011897</v>
      </c>
      <c r="B138" s="32">
        <f t="shared" si="6"/>
        <v>3.5380944409566267E-2</v>
      </c>
      <c r="C138" s="31" t="str">
        <f t="shared" si="7"/>
        <v/>
      </c>
    </row>
    <row r="139" spans="1:3" x14ac:dyDescent="0.3">
      <c r="A139" s="33">
        <f t="shared" si="8"/>
        <v>-2.1951951951951836</v>
      </c>
      <c r="B139" s="32">
        <f t="shared" si="6"/>
        <v>3.5851154611860267E-2</v>
      </c>
      <c r="C139" s="31" t="str">
        <f t="shared" si="7"/>
        <v/>
      </c>
    </row>
    <row r="140" spans="1:3" x14ac:dyDescent="0.3">
      <c r="A140" s="33">
        <f t="shared" si="8"/>
        <v>-2.1891891891891775</v>
      </c>
      <c r="B140" s="32">
        <f t="shared" si="6"/>
        <v>3.6326303483886081E-2</v>
      </c>
      <c r="C140" s="31" t="str">
        <f t="shared" si="7"/>
        <v/>
      </c>
    </row>
    <row r="141" spans="1:3" x14ac:dyDescent="0.3">
      <c r="A141" s="33">
        <f t="shared" si="8"/>
        <v>-2.1831831831831714</v>
      </c>
      <c r="B141" s="32">
        <f t="shared" si="6"/>
        <v>3.680642197391757E-2</v>
      </c>
      <c r="C141" s="31" t="str">
        <f t="shared" si="7"/>
        <v/>
      </c>
    </row>
    <row r="142" spans="1:3" x14ac:dyDescent="0.3">
      <c r="A142" s="33">
        <f t="shared" si="8"/>
        <v>-2.1771771771771653</v>
      </c>
      <c r="B142" s="32">
        <f t="shared" si="6"/>
        <v>3.7291540898495033E-2</v>
      </c>
      <c r="C142" s="31" t="str">
        <f t="shared" si="7"/>
        <v/>
      </c>
    </row>
    <row r="143" spans="1:3" x14ac:dyDescent="0.3">
      <c r="A143" s="33">
        <f t="shared" si="8"/>
        <v>-2.1711711711711592</v>
      </c>
      <c r="B143" s="32">
        <f t="shared" si="6"/>
        <v>3.7781690936208388E-2</v>
      </c>
      <c r="C143" s="31" t="str">
        <f t="shared" si="7"/>
        <v/>
      </c>
    </row>
    <row r="144" spans="1:3" x14ac:dyDescent="0.3">
      <c r="A144" s="33">
        <f t="shared" si="8"/>
        <v>-2.1651651651651531</v>
      </c>
      <c r="B144" s="32">
        <f t="shared" si="6"/>
        <v>3.8276902621423504E-2</v>
      </c>
      <c r="C144" s="31" t="str">
        <f t="shared" si="7"/>
        <v/>
      </c>
    </row>
    <row r="145" spans="1:3" x14ac:dyDescent="0.3">
      <c r="A145" s="33">
        <f t="shared" si="8"/>
        <v>-2.159159159159147</v>
      </c>
      <c r="B145" s="32">
        <f t="shared" si="6"/>
        <v>3.8777206337951925E-2</v>
      </c>
      <c r="C145" s="31" t="str">
        <f t="shared" si="7"/>
        <v/>
      </c>
    </row>
    <row r="146" spans="1:3" x14ac:dyDescent="0.3">
      <c r="A146" s="33">
        <f t="shared" si="8"/>
        <v>-2.1531531531531409</v>
      </c>
      <c r="B146" s="32">
        <f t="shared" si="6"/>
        <v>3.9282632312665086E-2</v>
      </c>
      <c r="C146" s="31" t="str">
        <f t="shared" si="7"/>
        <v/>
      </c>
    </row>
    <row r="147" spans="1:3" x14ac:dyDescent="0.3">
      <c r="A147" s="33">
        <f t="shared" si="8"/>
        <v>-2.1471471471471348</v>
      </c>
      <c r="B147" s="32">
        <f t="shared" si="6"/>
        <v>3.9793210609053296E-2</v>
      </c>
      <c r="C147" s="31" t="str">
        <f t="shared" si="7"/>
        <v/>
      </c>
    </row>
    <row r="148" spans="1:3" x14ac:dyDescent="0.3">
      <c r="A148" s="33">
        <f t="shared" si="8"/>
        <v>-2.1411411411411287</v>
      </c>
      <c r="B148" s="32">
        <f t="shared" si="6"/>
        <v>4.0308971120730272E-2</v>
      </c>
      <c r="C148" s="31" t="str">
        <f t="shared" si="7"/>
        <v/>
      </c>
    </row>
    <row r="149" spans="1:3" x14ac:dyDescent="0.3">
      <c r="A149" s="33">
        <f t="shared" si="8"/>
        <v>-2.1351351351351227</v>
      </c>
      <c r="B149" s="32">
        <f t="shared" si="6"/>
        <v>4.0829943564884071E-2</v>
      </c>
      <c r="C149" s="31" t="str">
        <f t="shared" si="7"/>
        <v/>
      </c>
    </row>
    <row r="150" spans="1:3" x14ac:dyDescent="0.3">
      <c r="A150" s="33">
        <f t="shared" si="8"/>
        <v>-2.1291291291291166</v>
      </c>
      <c r="B150" s="32">
        <f t="shared" si="6"/>
        <v>4.1356157475675073E-2</v>
      </c>
      <c r="C150" s="31" t="str">
        <f t="shared" si="7"/>
        <v/>
      </c>
    </row>
    <row r="151" spans="1:3" x14ac:dyDescent="0.3">
      <c r="A151" s="33">
        <f t="shared" si="8"/>
        <v>-2.1231231231231105</v>
      </c>
      <c r="B151" s="32">
        <f t="shared" si="6"/>
        <v>4.1887642197581516E-2</v>
      </c>
      <c r="C151" s="31" t="str">
        <f t="shared" si="7"/>
        <v/>
      </c>
    </row>
    <row r="152" spans="1:3" x14ac:dyDescent="0.3">
      <c r="A152" s="33">
        <f t="shared" si="8"/>
        <v>-2.1171171171171044</v>
      </c>
      <c r="B152" s="32">
        <f t="shared" si="6"/>
        <v>4.2424426878693876E-2</v>
      </c>
      <c r="C152" s="31" t="str">
        <f t="shared" si="7"/>
        <v/>
      </c>
    </row>
    <row r="153" spans="1:3" x14ac:dyDescent="0.3">
      <c r="A153" s="33">
        <f t="shared" si="8"/>
        <v>-2.1111111111110983</v>
      </c>
      <c r="B153" s="32">
        <f t="shared" si="6"/>
        <v>4.2966540463958369E-2</v>
      </c>
      <c r="C153" s="31" t="str">
        <f t="shared" si="7"/>
        <v/>
      </c>
    </row>
    <row r="154" spans="1:3" x14ac:dyDescent="0.3">
      <c r="A154" s="33">
        <f t="shared" si="8"/>
        <v>-2.1051051051050922</v>
      </c>
      <c r="B154" s="32">
        <f t="shared" si="6"/>
        <v>4.3514011688370789E-2</v>
      </c>
      <c r="C154" s="31" t="str">
        <f t="shared" si="7"/>
        <v/>
      </c>
    </row>
    <row r="155" spans="1:3" x14ac:dyDescent="0.3">
      <c r="A155" s="33">
        <f t="shared" si="8"/>
        <v>-2.0990990990990861</v>
      </c>
      <c r="B155" s="32">
        <f t="shared" si="6"/>
        <v>4.4066869070121126E-2</v>
      </c>
      <c r="C155" s="31" t="str">
        <f t="shared" si="7"/>
        <v/>
      </c>
    </row>
    <row r="156" spans="1:3" x14ac:dyDescent="0.3">
      <c r="A156" s="33">
        <f t="shared" si="8"/>
        <v>-2.09309309309308</v>
      </c>
      <c r="B156" s="32">
        <f t="shared" si="6"/>
        <v>4.4625140903690415E-2</v>
      </c>
      <c r="C156" s="31" t="str">
        <f t="shared" si="7"/>
        <v/>
      </c>
    </row>
    <row r="157" spans="1:3" x14ac:dyDescent="0.3">
      <c r="A157" s="33">
        <f t="shared" si="8"/>
        <v>-2.0870870870870739</v>
      </c>
      <c r="B157" s="32">
        <f t="shared" si="6"/>
        <v>4.5188855252899972E-2</v>
      </c>
      <c r="C157" s="31" t="str">
        <f t="shared" si="7"/>
        <v/>
      </c>
    </row>
    <row r="158" spans="1:3" x14ac:dyDescent="0.3">
      <c r="A158" s="33">
        <f t="shared" si="8"/>
        <v>-2.0810810810810678</v>
      </c>
      <c r="B158" s="32">
        <f t="shared" si="6"/>
        <v>4.5758039943914572E-2</v>
      </c>
      <c r="C158" s="31" t="str">
        <f t="shared" si="7"/>
        <v/>
      </c>
    </row>
    <row r="159" spans="1:3" x14ac:dyDescent="0.3">
      <c r="A159" s="33">
        <f t="shared" si="8"/>
        <v>-2.0750750750750617</v>
      </c>
      <c r="B159" s="32">
        <f t="shared" si="6"/>
        <v>4.633272255820018E-2</v>
      </c>
      <c r="C159" s="31" t="str">
        <f t="shared" si="7"/>
        <v/>
      </c>
    </row>
    <row r="160" spans="1:3" x14ac:dyDescent="0.3">
      <c r="A160" s="33">
        <f t="shared" si="8"/>
        <v>-2.0690690690690556</v>
      </c>
      <c r="B160" s="32">
        <f t="shared" si="6"/>
        <v>4.6912930425437212E-2</v>
      </c>
      <c r="C160" s="31" t="str">
        <f t="shared" si="7"/>
        <v/>
      </c>
    </row>
    <row r="161" spans="1:3" x14ac:dyDescent="0.3">
      <c r="A161" s="33">
        <f t="shared" si="8"/>
        <v>-2.0630630630630495</v>
      </c>
      <c r="B161" s="32">
        <f t="shared" si="6"/>
        <v>4.7498690616390379E-2</v>
      </c>
      <c r="C161" s="31" t="str">
        <f t="shared" si="7"/>
        <v/>
      </c>
    </row>
    <row r="162" spans="1:3" x14ac:dyDescent="0.3">
      <c r="A162" s="33">
        <f t="shared" si="8"/>
        <v>-2.0570570570570434</v>
      </c>
      <c r="B162" s="32">
        <f t="shared" si="6"/>
        <v>4.809002993573621E-2</v>
      </c>
      <c r="C162" s="31" t="str">
        <f t="shared" si="7"/>
        <v/>
      </c>
    </row>
    <row r="163" spans="1:3" x14ac:dyDescent="0.3">
      <c r="A163" s="33">
        <f t="shared" si="8"/>
        <v>-2.0510510510510374</v>
      </c>
      <c r="B163" s="32">
        <f t="shared" si="6"/>
        <v>4.8686974914848982E-2</v>
      </c>
      <c r="C163" s="31" t="str">
        <f t="shared" si="7"/>
        <v/>
      </c>
    </row>
    <row r="164" spans="1:3" x14ac:dyDescent="0.3">
      <c r="A164" s="33">
        <f t="shared" si="8"/>
        <v>-2.0450450450450313</v>
      </c>
      <c r="B164" s="32">
        <f t="shared" si="6"/>
        <v>4.9289551804546507E-2</v>
      </c>
      <c r="C164" s="31" t="str">
        <f t="shared" si="7"/>
        <v/>
      </c>
    </row>
    <row r="165" spans="1:3" x14ac:dyDescent="0.3">
      <c r="A165" s="33">
        <f t="shared" si="8"/>
        <v>-2.0390390390390252</v>
      </c>
      <c r="B165" s="32">
        <f t="shared" si="6"/>
        <v>4.9897786567796504E-2</v>
      </c>
      <c r="C165" s="31" t="str">
        <f t="shared" si="7"/>
        <v/>
      </c>
    </row>
    <row r="166" spans="1:3" x14ac:dyDescent="0.3">
      <c r="A166" s="33">
        <f t="shared" si="8"/>
        <v>-2.0330330330330191</v>
      </c>
      <c r="B166" s="32">
        <f t="shared" si="6"/>
        <v>5.0511704872384863E-2</v>
      </c>
      <c r="C166" s="31" t="str">
        <f t="shared" si="7"/>
        <v/>
      </c>
    </row>
    <row r="167" spans="1:3" x14ac:dyDescent="0.3">
      <c r="A167" s="33">
        <f t="shared" si="8"/>
        <v>-2.027027027027013</v>
      </c>
      <c r="B167" s="32">
        <f t="shared" si="6"/>
        <v>5.1131332083546879E-2</v>
      </c>
      <c r="C167" s="31" t="str">
        <f t="shared" si="7"/>
        <v/>
      </c>
    </row>
    <row r="168" spans="1:3" x14ac:dyDescent="0.3">
      <c r="A168" s="33">
        <f t="shared" si="8"/>
        <v>-2.0210210210210069</v>
      </c>
      <c r="B168" s="32">
        <f t="shared" si="6"/>
        <v>5.1756693256562611E-2</v>
      </c>
      <c r="C168" s="31" t="str">
        <f t="shared" si="7"/>
        <v/>
      </c>
    </row>
    <row r="169" spans="1:3" x14ac:dyDescent="0.3">
      <c r="A169" s="33">
        <f t="shared" si="8"/>
        <v>-2.0150150150150008</v>
      </c>
      <c r="B169" s="32">
        <f t="shared" si="6"/>
        <v>5.238781312931743E-2</v>
      </c>
      <c r="C169" s="31" t="str">
        <f t="shared" si="7"/>
        <v/>
      </c>
    </row>
    <row r="170" spans="1:3" x14ac:dyDescent="0.3">
      <c r="A170" s="33">
        <f t="shared" si="8"/>
        <v>-2.0090090090089947</v>
      </c>
      <c r="B170" s="32">
        <f t="shared" si="6"/>
        <v>5.3024716114829146E-2</v>
      </c>
      <c r="C170" s="31" t="str">
        <f t="shared" si="7"/>
        <v/>
      </c>
    </row>
    <row r="171" spans="1:3" x14ac:dyDescent="0.3">
      <c r="A171" s="33">
        <f t="shared" si="8"/>
        <v>-2.0030030030029886</v>
      </c>
      <c r="B171" s="32">
        <f t="shared" si="6"/>
        <v>5.366742629374275E-2</v>
      </c>
      <c r="C171" s="31" t="str">
        <f t="shared" si="7"/>
        <v/>
      </c>
    </row>
    <row r="172" spans="1:3" x14ac:dyDescent="0.3">
      <c r="A172" s="33">
        <f t="shared" si="8"/>
        <v>-1.9969969969969825</v>
      </c>
      <c r="B172" s="32">
        <f t="shared" si="6"/>
        <v>5.4315967406794119E-2</v>
      </c>
      <c r="C172" s="31" t="str">
        <f t="shared" si="7"/>
        <v/>
      </c>
    </row>
    <row r="173" spans="1:3" x14ac:dyDescent="0.3">
      <c r="A173" s="33">
        <f t="shared" si="8"/>
        <v>-1.9909909909909764</v>
      </c>
      <c r="B173" s="32">
        <f t="shared" si="6"/>
        <v>5.4970362847243916E-2</v>
      </c>
      <c r="C173" s="31" t="str">
        <f t="shared" si="7"/>
        <v/>
      </c>
    </row>
    <row r="174" spans="1:3" x14ac:dyDescent="0.3">
      <c r="A174" s="33">
        <f t="shared" si="8"/>
        <v>-1.9849849849849703</v>
      </c>
      <c r="B174" s="32">
        <f t="shared" si="6"/>
        <v>5.5630635653282912E-2</v>
      </c>
      <c r="C174" s="31" t="str">
        <f t="shared" si="7"/>
        <v/>
      </c>
    </row>
    <row r="175" spans="1:3" x14ac:dyDescent="0.3">
      <c r="A175" s="33">
        <f t="shared" si="8"/>
        <v>-1.9789789789789642</v>
      </c>
      <c r="B175" s="32">
        <f t="shared" si="6"/>
        <v>5.6296808500410182E-2</v>
      </c>
      <c r="C175" s="31" t="str">
        <f t="shared" si="7"/>
        <v/>
      </c>
    </row>
    <row r="176" spans="1:3" x14ac:dyDescent="0.3">
      <c r="A176" s="33">
        <f t="shared" si="8"/>
        <v>-1.9729729729729581</v>
      </c>
      <c r="B176" s="32">
        <f t="shared" si="6"/>
        <v>5.6968903693785405E-2</v>
      </c>
      <c r="C176" s="31" t="str">
        <f t="shared" si="7"/>
        <v/>
      </c>
    </row>
    <row r="177" spans="1:3" x14ac:dyDescent="0.3">
      <c r="A177" s="33">
        <f t="shared" si="8"/>
        <v>-1.9669669669669521</v>
      </c>
      <c r="B177" s="32">
        <f t="shared" si="6"/>
        <v>5.7646943160556498E-2</v>
      </c>
      <c r="C177" s="31" t="str">
        <f t="shared" si="7"/>
        <v/>
      </c>
    </row>
    <row r="178" spans="1:3" x14ac:dyDescent="0.3">
      <c r="A178" s="33">
        <f t="shared" si="8"/>
        <v>-1.960960960960946</v>
      </c>
      <c r="B178" s="32">
        <f t="shared" si="6"/>
        <v>5.8330948442164347E-2</v>
      </c>
      <c r="C178" s="31" t="str">
        <f t="shared" si="7"/>
        <v/>
      </c>
    </row>
    <row r="179" spans="1:3" x14ac:dyDescent="0.3">
      <c r="A179" s="33">
        <f t="shared" si="8"/>
        <v>-1.9549549549549399</v>
      </c>
      <c r="B179" s="32">
        <f t="shared" si="6"/>
        <v>5.9020940686625584E-2</v>
      </c>
      <c r="C179" s="31" t="str">
        <f t="shared" si="7"/>
        <v/>
      </c>
    </row>
    <row r="180" spans="1:3" x14ac:dyDescent="0.3">
      <c r="A180" s="33">
        <f t="shared" si="8"/>
        <v>-1.9489489489489338</v>
      </c>
      <c r="B180" s="32">
        <f t="shared" si="6"/>
        <v>5.9716940640795038E-2</v>
      </c>
      <c r="C180" s="31" t="str">
        <f t="shared" si="7"/>
        <v/>
      </c>
    </row>
    <row r="181" spans="1:3" x14ac:dyDescent="0.3">
      <c r="A181" s="33">
        <f t="shared" si="8"/>
        <v>-1.9429429429429277</v>
      </c>
      <c r="B181" s="32">
        <f t="shared" si="6"/>
        <v>6.0418968642609497E-2</v>
      </c>
      <c r="C181" s="31" t="str">
        <f t="shared" si="7"/>
        <v/>
      </c>
    </row>
    <row r="182" spans="1:3" x14ac:dyDescent="0.3">
      <c r="A182" s="33">
        <f t="shared" si="8"/>
        <v>-1.9369369369369216</v>
      </c>
      <c r="B182" s="32">
        <f t="shared" si="6"/>
        <v>6.1127044613313787E-2</v>
      </c>
      <c r="C182" s="31" t="str">
        <f t="shared" si="7"/>
        <v/>
      </c>
    </row>
    <row r="183" spans="1:3" x14ac:dyDescent="0.3">
      <c r="A183" s="33">
        <f t="shared" si="8"/>
        <v>-1.9309309309309155</v>
      </c>
      <c r="B183" s="32">
        <f t="shared" si="6"/>
        <v>6.1841188049671175E-2</v>
      </c>
      <c r="C183" s="31" t="str">
        <f t="shared" si="7"/>
        <v/>
      </c>
    </row>
    <row r="184" spans="1:3" x14ac:dyDescent="0.3">
      <c r="A184" s="33">
        <f t="shared" si="8"/>
        <v>-1.9249249249249094</v>
      </c>
      <c r="B184" s="32">
        <f t="shared" si="6"/>
        <v>6.2561418016159054E-2</v>
      </c>
      <c r="C184" s="31" t="str">
        <f t="shared" si="7"/>
        <v/>
      </c>
    </row>
    <row r="185" spans="1:3" x14ac:dyDescent="0.3">
      <c r="A185" s="33">
        <f t="shared" si="8"/>
        <v>-1.9189189189189033</v>
      </c>
      <c r="B185" s="32">
        <f t="shared" si="6"/>
        <v>6.3287753137151986E-2</v>
      </c>
      <c r="C185" s="31" t="str">
        <f t="shared" si="7"/>
        <v/>
      </c>
    </row>
    <row r="186" spans="1:3" x14ac:dyDescent="0.3">
      <c r="A186" s="33">
        <f t="shared" si="8"/>
        <v>-1.9129129129128972</v>
      </c>
      <c r="B186" s="32">
        <f t="shared" si="6"/>
        <v>6.4020211589093337E-2</v>
      </c>
      <c r="C186" s="31" t="str">
        <f t="shared" si="7"/>
        <v/>
      </c>
    </row>
    <row r="187" spans="1:3" x14ac:dyDescent="0.3">
      <c r="A187" s="33">
        <f t="shared" si="8"/>
        <v>-1.9069069069068911</v>
      </c>
      <c r="B187" s="32">
        <f t="shared" si="6"/>
        <v>6.475881109265702E-2</v>
      </c>
      <c r="C187" s="31" t="str">
        <f t="shared" si="7"/>
        <v/>
      </c>
    </row>
    <row r="188" spans="1:3" x14ac:dyDescent="0.3">
      <c r="A188" s="33">
        <f t="shared" si="8"/>
        <v>-1.900900900900885</v>
      </c>
      <c r="B188" s="32">
        <f t="shared" si="6"/>
        <v>6.550356890490118E-2</v>
      </c>
      <c r="C188" s="31" t="str">
        <f t="shared" si="7"/>
        <v/>
      </c>
    </row>
    <row r="189" spans="1:3" x14ac:dyDescent="0.3">
      <c r="A189" s="33">
        <f t="shared" si="8"/>
        <v>-1.8948948948948789</v>
      </c>
      <c r="B189" s="32">
        <f t="shared" si="6"/>
        <v>6.6254501811415276E-2</v>
      </c>
      <c r="C189" s="31" t="str">
        <f t="shared" si="7"/>
        <v/>
      </c>
    </row>
    <row r="190" spans="1:3" x14ac:dyDescent="0.3">
      <c r="A190" s="33">
        <f t="shared" si="8"/>
        <v>-1.8888888888888729</v>
      </c>
      <c r="B190" s="32">
        <f t="shared" si="6"/>
        <v>6.7011626118462245E-2</v>
      </c>
      <c r="C190" s="31" t="str">
        <f t="shared" si="7"/>
        <v/>
      </c>
    </row>
    <row r="191" spans="1:3" x14ac:dyDescent="0.3">
      <c r="A191" s="33">
        <f t="shared" si="8"/>
        <v>-1.8828828828828668</v>
      </c>
      <c r="B191" s="32">
        <f t="shared" si="6"/>
        <v>6.7774957645117304E-2</v>
      </c>
      <c r="C191" s="31" t="str">
        <f t="shared" si="7"/>
        <v/>
      </c>
    </row>
    <row r="192" spans="1:3" x14ac:dyDescent="0.3">
      <c r="A192" s="33">
        <f t="shared" si="8"/>
        <v>-1.8768768768768607</v>
      </c>
      <c r="B192" s="32">
        <f t="shared" si="6"/>
        <v>6.8544511715405307E-2</v>
      </c>
      <c r="C192" s="31" t="str">
        <f t="shared" si="7"/>
        <v/>
      </c>
    </row>
    <row r="193" spans="1:3" x14ac:dyDescent="0.3">
      <c r="A193" s="33">
        <f t="shared" si="8"/>
        <v>-1.8708708708708546</v>
      </c>
      <c r="B193" s="32">
        <f t="shared" si="6"/>
        <v>6.9320303150437954E-2</v>
      </c>
      <c r="C193" s="31" t="str">
        <f t="shared" si="7"/>
        <v/>
      </c>
    </row>
    <row r="194" spans="1:3" x14ac:dyDescent="0.3">
      <c r="A194" s="33">
        <f t="shared" si="8"/>
        <v>-1.8648648648648485</v>
      </c>
      <c r="B194" s="32">
        <f t="shared" si="6"/>
        <v>7.0102346260553103E-2</v>
      </c>
      <c r="C194" s="31" t="str">
        <f t="shared" si="7"/>
        <v/>
      </c>
    </row>
    <row r="195" spans="1:3" x14ac:dyDescent="0.3">
      <c r="A195" s="33">
        <f t="shared" si="8"/>
        <v>-1.8588588588588424</v>
      </c>
      <c r="B195" s="32">
        <f t="shared" si="6"/>
        <v>7.0890654837457295E-2</v>
      </c>
      <c r="C195" s="31" t="str">
        <f t="shared" si="7"/>
        <v/>
      </c>
    </row>
    <row r="196" spans="1:3" x14ac:dyDescent="0.3">
      <c r="A196" s="33">
        <f t="shared" si="8"/>
        <v>-1.8528528528528363</v>
      </c>
      <c r="B196" s="32">
        <f t="shared" si="6"/>
        <v>7.1685242146373784E-2</v>
      </c>
      <c r="C196" s="31" t="str">
        <f t="shared" si="7"/>
        <v/>
      </c>
    </row>
    <row r="197" spans="1:3" x14ac:dyDescent="0.3">
      <c r="A197" s="33">
        <f t="shared" si="8"/>
        <v>-1.8468468468468302</v>
      </c>
      <c r="B197" s="32">
        <f t="shared" ref="B197:B260" si="9">_xlfn.NORM.DIST(A197,$B$1,$D$1,0)</f>
        <v>7.2486120918197519E-2</v>
      </c>
      <c r="C197" s="31" t="str">
        <f t="shared" ref="C197:C260" si="10">IF(AND(A197&gt;=$B$3,A197&lt;=$C$3),B197,"")</f>
        <v/>
      </c>
    </row>
    <row r="198" spans="1:3" x14ac:dyDescent="0.3">
      <c r="A198" s="33">
        <f t="shared" ref="A198:A261" si="11">A197+$A$3</f>
        <v>-1.8408408408408241</v>
      </c>
      <c r="B198" s="32">
        <f t="shared" si="9"/>
        <v>7.3293303341658969E-2</v>
      </c>
      <c r="C198" s="31" t="str">
        <f t="shared" si="10"/>
        <v/>
      </c>
    </row>
    <row r="199" spans="1:3" x14ac:dyDescent="0.3">
      <c r="A199" s="33">
        <f t="shared" si="11"/>
        <v>-1.834834834834818</v>
      </c>
      <c r="B199" s="32">
        <f t="shared" si="9"/>
        <v>7.4106801055498647E-2</v>
      </c>
      <c r="C199" s="31" t="str">
        <f t="shared" si="10"/>
        <v/>
      </c>
    </row>
    <row r="200" spans="1:3" x14ac:dyDescent="0.3">
      <c r="A200" s="33">
        <f t="shared" si="11"/>
        <v>-1.8288288288288119</v>
      </c>
      <c r="B200" s="32">
        <f t="shared" si="9"/>
        <v>7.4926625140653985E-2</v>
      </c>
      <c r="C200" s="31" t="str">
        <f t="shared" si="10"/>
        <v/>
      </c>
    </row>
    <row r="201" spans="1:3" x14ac:dyDescent="0.3">
      <c r="A201" s="33">
        <f t="shared" si="11"/>
        <v>-1.8228228228228058</v>
      </c>
      <c r="B201" s="32">
        <f t="shared" si="9"/>
        <v>7.5752786112460571E-2</v>
      </c>
      <c r="C201" s="31" t="str">
        <f t="shared" si="10"/>
        <v/>
      </c>
    </row>
    <row r="202" spans="1:3" x14ac:dyDescent="0.3">
      <c r="A202" s="33">
        <f t="shared" si="11"/>
        <v>-1.8168168168167997</v>
      </c>
      <c r="B202" s="32">
        <f t="shared" si="9"/>
        <v>7.6585293912869626E-2</v>
      </c>
      <c r="C202" s="31" t="str">
        <f t="shared" si="10"/>
        <v/>
      </c>
    </row>
    <row r="203" spans="1:3" x14ac:dyDescent="0.3">
      <c r="A203" s="33">
        <f t="shared" si="11"/>
        <v>-1.8108108108107936</v>
      </c>
      <c r="B203" s="32">
        <f t="shared" si="9"/>
        <v>7.7424157902683352E-2</v>
      </c>
      <c r="C203" s="31" t="str">
        <f t="shared" si="10"/>
        <v/>
      </c>
    </row>
    <row r="204" spans="1:3" x14ac:dyDescent="0.3">
      <c r="A204" s="33">
        <f t="shared" si="11"/>
        <v>-1.8048048048047876</v>
      </c>
      <c r="B204" s="32">
        <f t="shared" si="9"/>
        <v>7.8269386853810269E-2</v>
      </c>
      <c r="C204" s="31" t="str">
        <f t="shared" si="10"/>
        <v/>
      </c>
    </row>
    <row r="205" spans="1:3" x14ac:dyDescent="0.3">
      <c r="A205" s="33">
        <f t="shared" si="11"/>
        <v>-1.7987987987987815</v>
      </c>
      <c r="B205" s="32">
        <f t="shared" si="9"/>
        <v>7.9120988941542444E-2</v>
      </c>
      <c r="C205" s="31" t="str">
        <f t="shared" si="10"/>
        <v/>
      </c>
    </row>
    <row r="206" spans="1:3" x14ac:dyDescent="0.3">
      <c r="A206" s="33">
        <f t="shared" si="11"/>
        <v>-1.7927927927927754</v>
      </c>
      <c r="B206" s="32">
        <f t="shared" si="9"/>
        <v>7.9978971736856308E-2</v>
      </c>
      <c r="C206" s="31" t="str">
        <f t="shared" si="10"/>
        <v/>
      </c>
    </row>
    <row r="207" spans="1:3" x14ac:dyDescent="0.3">
      <c r="A207" s="33">
        <f t="shared" si="11"/>
        <v>-1.7867867867867693</v>
      </c>
      <c r="B207" s="32">
        <f t="shared" si="9"/>
        <v>8.0843342198739301E-2</v>
      </c>
      <c r="C207" s="31" t="str">
        <f t="shared" si="10"/>
        <v/>
      </c>
    </row>
    <row r="208" spans="1:3" x14ac:dyDescent="0.3">
      <c r="A208" s="33">
        <f t="shared" si="11"/>
        <v>-1.7807807807807632</v>
      </c>
      <c r="B208" s="32">
        <f t="shared" si="9"/>
        <v>8.1714106666544037E-2</v>
      </c>
      <c r="C208" s="31" t="str">
        <f t="shared" si="10"/>
        <v/>
      </c>
    </row>
    <row r="209" spans="1:3" x14ac:dyDescent="0.3">
      <c r="A209" s="33">
        <f t="shared" si="11"/>
        <v>-1.7747747747747571</v>
      </c>
      <c r="B209" s="32">
        <f t="shared" si="9"/>
        <v>8.2591270852372112E-2</v>
      </c>
      <c r="C209" s="31" t="str">
        <f t="shared" si="10"/>
        <v/>
      </c>
    </row>
    <row r="210" spans="1:3" x14ac:dyDescent="0.3">
      <c r="A210" s="33">
        <f t="shared" si="11"/>
        <v>-1.768768768768751</v>
      </c>
      <c r="B210" s="32">
        <f t="shared" si="9"/>
        <v>8.3474839833489481E-2</v>
      </c>
      <c r="C210" s="31" t="str">
        <f t="shared" si="10"/>
        <v/>
      </c>
    </row>
    <row r="211" spans="1:3" x14ac:dyDescent="0.3">
      <c r="A211" s="33">
        <f t="shared" si="11"/>
        <v>-1.7627627627627449</v>
      </c>
      <c r="B211" s="32">
        <f t="shared" si="9"/>
        <v>8.4364818044775289E-2</v>
      </c>
      <c r="C211" s="31" t="str">
        <f t="shared" si="10"/>
        <v/>
      </c>
    </row>
    <row r="212" spans="1:3" x14ac:dyDescent="0.3">
      <c r="A212" s="33">
        <f t="shared" si="11"/>
        <v>-1.7567567567567388</v>
      </c>
      <c r="B212" s="32">
        <f t="shared" si="9"/>
        <v>8.5261209271206465E-2</v>
      </c>
      <c r="C212" s="31" t="str">
        <f t="shared" si="10"/>
        <v/>
      </c>
    </row>
    <row r="213" spans="1:3" x14ac:dyDescent="0.3">
      <c r="A213" s="33">
        <f t="shared" si="11"/>
        <v>-1.7507507507507327</v>
      </c>
      <c r="B213" s="32">
        <f t="shared" si="9"/>
        <v>8.6164016640379648E-2</v>
      </c>
      <c r="C213" s="31" t="str">
        <f t="shared" si="10"/>
        <v/>
      </c>
    </row>
    <row r="214" spans="1:3" x14ac:dyDescent="0.3">
      <c r="A214" s="33">
        <f t="shared" si="11"/>
        <v>-1.7447447447447266</v>
      </c>
      <c r="B214" s="32">
        <f t="shared" si="9"/>
        <v>8.7073242615072904E-2</v>
      </c>
      <c r="C214" s="31" t="str">
        <f t="shared" si="10"/>
        <v/>
      </c>
    </row>
    <row r="215" spans="1:3" x14ac:dyDescent="0.3">
      <c r="A215" s="33">
        <f t="shared" si="11"/>
        <v>-1.7387387387387205</v>
      </c>
      <c r="B215" s="32">
        <f t="shared" si="9"/>
        <v>8.7988888985849001E-2</v>
      </c>
      <c r="C215" s="31" t="str">
        <f t="shared" si="10"/>
        <v/>
      </c>
    </row>
    <row r="216" spans="1:3" x14ac:dyDescent="0.3">
      <c r="A216" s="33">
        <f t="shared" si="11"/>
        <v>-1.7327327327327144</v>
      </c>
      <c r="B216" s="32">
        <f t="shared" si="9"/>
        <v>8.8910956863702345E-2</v>
      </c>
      <c r="C216" s="31" t="str">
        <f t="shared" si="10"/>
        <v/>
      </c>
    </row>
    <row r="217" spans="1:3" x14ac:dyDescent="0.3">
      <c r="A217" s="33">
        <f t="shared" si="11"/>
        <v>-1.7267267267267083</v>
      </c>
      <c r="B217" s="32">
        <f t="shared" si="9"/>
        <v>8.983944667275176E-2</v>
      </c>
      <c r="C217" s="31" t="str">
        <f t="shared" si="10"/>
        <v/>
      </c>
    </row>
    <row r="218" spans="1:3" x14ac:dyDescent="0.3">
      <c r="A218" s="33">
        <f t="shared" si="11"/>
        <v>-1.7207207207207023</v>
      </c>
      <c r="B218" s="32">
        <f t="shared" si="9"/>
        <v>9.077435814298096E-2</v>
      </c>
      <c r="C218" s="31" t="str">
        <f t="shared" si="10"/>
        <v/>
      </c>
    </row>
    <row r="219" spans="1:3" x14ac:dyDescent="0.3">
      <c r="A219" s="33">
        <f t="shared" si="11"/>
        <v>-1.7147147147146962</v>
      </c>
      <c r="B219" s="32">
        <f t="shared" si="9"/>
        <v>9.1715690303029201E-2</v>
      </c>
      <c r="C219" s="31" t="str">
        <f t="shared" si="10"/>
        <v/>
      </c>
    </row>
    <row r="220" spans="1:3" x14ac:dyDescent="0.3">
      <c r="A220" s="33">
        <f t="shared" si="11"/>
        <v>-1.7087087087086901</v>
      </c>
      <c r="B220" s="32">
        <f t="shared" si="9"/>
        <v>9.2663441473033431E-2</v>
      </c>
      <c r="C220" s="31" t="str">
        <f t="shared" si="10"/>
        <v/>
      </c>
    </row>
    <row r="221" spans="1:3" x14ac:dyDescent="0.3">
      <c r="A221" s="33">
        <f t="shared" si="11"/>
        <v>-1.702702702702684</v>
      </c>
      <c r="B221" s="32">
        <f t="shared" si="9"/>
        <v>9.3617609257525075E-2</v>
      </c>
      <c r="C221" s="31" t="str">
        <f t="shared" si="10"/>
        <v/>
      </c>
    </row>
    <row r="222" spans="1:3" x14ac:dyDescent="0.3">
      <c r="A222" s="33">
        <f t="shared" si="11"/>
        <v>-1.6966966966966779</v>
      </c>
      <c r="B222" s="32">
        <f t="shared" si="9"/>
        <v>9.4578190538382692E-2</v>
      </c>
      <c r="C222" s="31" t="str">
        <f t="shared" si="10"/>
        <v/>
      </c>
    </row>
    <row r="223" spans="1:3" x14ac:dyDescent="0.3">
      <c r="A223" s="33">
        <f t="shared" si="11"/>
        <v>-1.6906906906906718</v>
      </c>
      <c r="B223" s="32">
        <f t="shared" si="9"/>
        <v>9.5545181467842966E-2</v>
      </c>
      <c r="C223" s="31" t="str">
        <f t="shared" si="10"/>
        <v/>
      </c>
    </row>
    <row r="224" spans="1:3" x14ac:dyDescent="0.3">
      <c r="A224" s="33">
        <f t="shared" si="11"/>
        <v>-1.6846846846846657</v>
      </c>
      <c r="B224" s="32">
        <f t="shared" si="9"/>
        <v>9.6518577461572219E-2</v>
      </c>
      <c r="C224" s="31" t="str">
        <f t="shared" si="10"/>
        <v/>
      </c>
    </row>
    <row r="225" spans="1:3" x14ac:dyDescent="0.3">
      <c r="A225" s="33">
        <f t="shared" si="11"/>
        <v>-1.6786786786786596</v>
      </c>
      <c r="B225" s="32">
        <f t="shared" si="9"/>
        <v>9.7498373191800491E-2</v>
      </c>
      <c r="C225" s="31" t="str">
        <f t="shared" si="10"/>
        <v/>
      </c>
    </row>
    <row r="226" spans="1:3" x14ac:dyDescent="0.3">
      <c r="A226" s="33">
        <f t="shared" si="11"/>
        <v>-1.6726726726726535</v>
      </c>
      <c r="B226" s="32">
        <f t="shared" si="9"/>
        <v>9.8484562580520241E-2</v>
      </c>
      <c r="C226" s="31" t="str">
        <f t="shared" si="10"/>
        <v/>
      </c>
    </row>
    <row r="227" spans="1:3" x14ac:dyDescent="0.3">
      <c r="A227" s="33">
        <f t="shared" si="11"/>
        <v>-1.6666666666666474</v>
      </c>
      <c r="B227" s="32">
        <f t="shared" si="9"/>
        <v>9.9477138792751871E-2</v>
      </c>
      <c r="C227" s="31" t="str">
        <f t="shared" si="10"/>
        <v/>
      </c>
    </row>
    <row r="228" spans="1:3" x14ac:dyDescent="0.3">
      <c r="A228" s="33">
        <f t="shared" si="11"/>
        <v>-1.6606606606606413</v>
      </c>
      <c r="B228" s="32">
        <f t="shared" si="9"/>
        <v>0.10047609422987831</v>
      </c>
      <c r="C228" s="31" t="str">
        <f t="shared" si="10"/>
        <v/>
      </c>
    </row>
    <row r="229" spans="1:3" x14ac:dyDescent="0.3">
      <c r="A229" s="33">
        <f t="shared" si="11"/>
        <v>-1.6546546546546352</v>
      </c>
      <c r="B229" s="32">
        <f t="shared" si="9"/>
        <v>0.10148142052305067</v>
      </c>
      <c r="C229" s="31" t="str">
        <f t="shared" si="10"/>
        <v/>
      </c>
    </row>
    <row r="230" spans="1:3" x14ac:dyDescent="0.3">
      <c r="A230" s="33">
        <f t="shared" si="11"/>
        <v>-1.6486486486486291</v>
      </c>
      <c r="B230" s="32">
        <f t="shared" si="9"/>
        <v>0.10249310852666707</v>
      </c>
      <c r="C230" s="31" t="str">
        <f t="shared" si="10"/>
        <v/>
      </c>
    </row>
    <row r="231" spans="1:3" x14ac:dyDescent="0.3">
      <c r="A231" s="33">
        <f t="shared" si="11"/>
        <v>-1.6426426426426231</v>
      </c>
      <c r="B231" s="32">
        <f t="shared" si="9"/>
        <v>0.10351114831192712</v>
      </c>
      <c r="C231" s="31" t="str">
        <f t="shared" si="10"/>
        <v/>
      </c>
    </row>
    <row r="232" spans="1:3" x14ac:dyDescent="0.3">
      <c r="A232" s="33">
        <f t="shared" si="11"/>
        <v>-1.636636636636617</v>
      </c>
      <c r="B232" s="32">
        <f t="shared" si="9"/>
        <v>0.10453552916046384</v>
      </c>
      <c r="C232" s="31" t="str">
        <f t="shared" si="10"/>
        <v/>
      </c>
    </row>
    <row r="233" spans="1:3" x14ac:dyDescent="0.3">
      <c r="A233" s="33">
        <f t="shared" si="11"/>
        <v>-1.6306306306306109</v>
      </c>
      <c r="B233" s="32">
        <f t="shared" si="9"/>
        <v>0.10556623955805526</v>
      </c>
      <c r="C233" s="31" t="str">
        <f t="shared" si="10"/>
        <v/>
      </c>
    </row>
    <row r="234" spans="1:3" x14ac:dyDescent="0.3">
      <c r="A234" s="33">
        <f t="shared" si="11"/>
        <v>-1.6246246246246048</v>
      </c>
      <c r="B234" s="32">
        <f t="shared" si="9"/>
        <v>0.10660326718841803</v>
      </c>
      <c r="C234" s="31" t="str">
        <f t="shared" si="10"/>
        <v/>
      </c>
    </row>
    <row r="235" spans="1:3" x14ac:dyDescent="0.3">
      <c r="A235" s="33">
        <f t="shared" si="11"/>
        <v>-1.6186186186185987</v>
      </c>
      <c r="B235" s="32">
        <f t="shared" si="9"/>
        <v>0.10764659892708515</v>
      </c>
      <c r="C235" s="31" t="str">
        <f t="shared" si="10"/>
        <v/>
      </c>
    </row>
    <row r="236" spans="1:3" x14ac:dyDescent="0.3">
      <c r="A236" s="33">
        <f t="shared" si="11"/>
        <v>-1.6126126126125926</v>
      </c>
      <c r="B236" s="32">
        <f t="shared" si="9"/>
        <v>0.10869622083536971</v>
      </c>
      <c r="C236" s="31" t="str">
        <f t="shared" si="10"/>
        <v/>
      </c>
    </row>
    <row r="237" spans="1:3" x14ac:dyDescent="0.3">
      <c r="A237" s="33">
        <f t="shared" si="11"/>
        <v>-1.6066066066065865</v>
      </c>
      <c r="B237" s="32">
        <f t="shared" si="9"/>
        <v>0.10975211815441718</v>
      </c>
      <c r="C237" s="31" t="str">
        <f t="shared" si="10"/>
        <v/>
      </c>
    </row>
    <row r="238" spans="1:3" x14ac:dyDescent="0.3">
      <c r="A238" s="33">
        <f t="shared" si="11"/>
        <v>-1.6006006006005804</v>
      </c>
      <c r="B238" s="32">
        <f t="shared" si="9"/>
        <v>0.1108142752993482</v>
      </c>
      <c r="C238" s="31" t="str">
        <f t="shared" si="10"/>
        <v/>
      </c>
    </row>
    <row r="239" spans="1:3" x14ac:dyDescent="0.3">
      <c r="A239" s="33">
        <f t="shared" si="11"/>
        <v>-1.5945945945945743</v>
      </c>
      <c r="B239" s="32">
        <f t="shared" si="9"/>
        <v>0.11188267585349415</v>
      </c>
      <c r="C239" s="31" t="str">
        <f t="shared" si="10"/>
        <v/>
      </c>
    </row>
    <row r="240" spans="1:3" x14ac:dyDescent="0.3">
      <c r="A240" s="33">
        <f t="shared" si="11"/>
        <v>-1.5885885885885682</v>
      </c>
      <c r="B240" s="32">
        <f t="shared" si="9"/>
        <v>0.1129573025627273</v>
      </c>
      <c r="C240" s="31" t="str">
        <f t="shared" si="10"/>
        <v/>
      </c>
    </row>
    <row r="241" spans="1:3" x14ac:dyDescent="0.3">
      <c r="A241" s="33">
        <f t="shared" si="11"/>
        <v>-1.5825825825825621</v>
      </c>
      <c r="B241" s="32">
        <f t="shared" si="9"/>
        <v>0.11403813732988832</v>
      </c>
      <c r="C241" s="31" t="str">
        <f t="shared" si="10"/>
        <v/>
      </c>
    </row>
    <row r="242" spans="1:3" x14ac:dyDescent="0.3">
      <c r="A242" s="33">
        <f t="shared" si="11"/>
        <v>-1.576576576576556</v>
      </c>
      <c r="B242" s="32">
        <f t="shared" si="9"/>
        <v>0.11512516120931271</v>
      </c>
      <c r="C242" s="31" t="str">
        <f t="shared" si="10"/>
        <v/>
      </c>
    </row>
    <row r="243" spans="1:3" x14ac:dyDescent="0.3">
      <c r="A243" s="33">
        <f t="shared" si="11"/>
        <v>-1.5705705705705499</v>
      </c>
      <c r="B243" s="32">
        <f t="shared" si="9"/>
        <v>0.11621835440145845</v>
      </c>
      <c r="C243" s="31" t="str">
        <f t="shared" si="10"/>
        <v/>
      </c>
    </row>
    <row r="244" spans="1:3" x14ac:dyDescent="0.3">
      <c r="A244" s="33">
        <f t="shared" si="11"/>
        <v>-1.5645645645645438</v>
      </c>
      <c r="B244" s="32">
        <f t="shared" si="9"/>
        <v>0.11731769624763753</v>
      </c>
      <c r="C244" s="31" t="str">
        <f t="shared" si="10"/>
        <v/>
      </c>
    </row>
    <row r="245" spans="1:3" x14ac:dyDescent="0.3">
      <c r="A245" s="33">
        <f t="shared" si="11"/>
        <v>-1.5585585585585378</v>
      </c>
      <c r="B245" s="32">
        <f t="shared" si="9"/>
        <v>0.11842316522485231</v>
      </c>
      <c r="C245" s="31" t="str">
        <f t="shared" si="10"/>
        <v/>
      </c>
    </row>
    <row r="246" spans="1:3" x14ac:dyDescent="0.3">
      <c r="A246" s="33">
        <f t="shared" si="11"/>
        <v>-1.5525525525525317</v>
      </c>
      <c r="B246" s="32">
        <f t="shared" si="9"/>
        <v>0.11953473894074032</v>
      </c>
      <c r="C246" s="31" t="str">
        <f t="shared" si="10"/>
        <v/>
      </c>
    </row>
    <row r="247" spans="1:3" x14ac:dyDescent="0.3">
      <c r="A247" s="33">
        <f t="shared" si="11"/>
        <v>-1.5465465465465256</v>
      </c>
      <c r="B247" s="32">
        <f t="shared" si="9"/>
        <v>0.12065239412862831</v>
      </c>
      <c r="C247" s="31" t="str">
        <f t="shared" si="10"/>
        <v/>
      </c>
    </row>
    <row r="248" spans="1:3" x14ac:dyDescent="0.3">
      <c r="A248" s="33">
        <f t="shared" si="11"/>
        <v>-1.5405405405405195</v>
      </c>
      <c r="B248" s="32">
        <f t="shared" si="9"/>
        <v>0.12177610664269849</v>
      </c>
      <c r="C248" s="31" t="str">
        <f t="shared" si="10"/>
        <v/>
      </c>
    </row>
    <row r="249" spans="1:3" x14ac:dyDescent="0.3">
      <c r="A249" s="33">
        <f t="shared" si="11"/>
        <v>-1.5345345345345134</v>
      </c>
      <c r="B249" s="32">
        <f t="shared" si="9"/>
        <v>0.12290585145326875</v>
      </c>
      <c r="C249" s="31" t="str">
        <f t="shared" si="10"/>
        <v/>
      </c>
    </row>
    <row r="250" spans="1:3" x14ac:dyDescent="0.3">
      <c r="A250" s="33">
        <f t="shared" si="11"/>
        <v>-1.5285285285285073</v>
      </c>
      <c r="B250" s="32">
        <f t="shared" si="9"/>
        <v>0.1240416026421889</v>
      </c>
      <c r="C250" s="31" t="str">
        <f t="shared" si="10"/>
        <v/>
      </c>
    </row>
    <row r="251" spans="1:3" x14ac:dyDescent="0.3">
      <c r="A251" s="33">
        <f t="shared" si="11"/>
        <v>-1.5225225225225012</v>
      </c>
      <c r="B251" s="32">
        <f t="shared" si="9"/>
        <v>0.12518333339835522</v>
      </c>
      <c r="C251" s="31" t="str">
        <f t="shared" si="10"/>
        <v/>
      </c>
    </row>
    <row r="252" spans="1:3" x14ac:dyDescent="0.3">
      <c r="A252" s="33">
        <f t="shared" si="11"/>
        <v>-1.5165165165164951</v>
      </c>
      <c r="B252" s="32">
        <f t="shared" si="9"/>
        <v>0.12633101601334507</v>
      </c>
      <c r="C252" s="31" t="str">
        <f t="shared" si="10"/>
        <v/>
      </c>
    </row>
    <row r="253" spans="1:3" x14ac:dyDescent="0.3">
      <c r="A253" s="33">
        <f t="shared" si="11"/>
        <v>-1.510510510510489</v>
      </c>
      <c r="B253" s="32">
        <f t="shared" si="9"/>
        <v>0.12748462187717419</v>
      </c>
      <c r="C253" s="31" t="str">
        <f t="shared" si="10"/>
        <v/>
      </c>
    </row>
    <row r="254" spans="1:3" x14ac:dyDescent="0.3">
      <c r="A254" s="33">
        <f t="shared" si="11"/>
        <v>-1.5045045045044829</v>
      </c>
      <c r="B254" s="32">
        <f t="shared" si="9"/>
        <v>0.12864412147417789</v>
      </c>
      <c r="C254" s="31" t="str">
        <f t="shared" si="10"/>
        <v/>
      </c>
    </row>
    <row r="255" spans="1:3" x14ac:dyDescent="0.3">
      <c r="A255" s="33">
        <f t="shared" si="11"/>
        <v>-1.4984984984984768</v>
      </c>
      <c r="B255" s="32">
        <f t="shared" si="9"/>
        <v>0.12980948437901912</v>
      </c>
      <c r="C255" s="31" t="str">
        <f t="shared" si="10"/>
        <v/>
      </c>
    </row>
    <row r="256" spans="1:3" x14ac:dyDescent="0.3">
      <c r="A256" s="33">
        <f t="shared" si="11"/>
        <v>-1.4924924924924707</v>
      </c>
      <c r="B256" s="32">
        <f t="shared" si="9"/>
        <v>0.13098067925282453</v>
      </c>
      <c r="C256" s="31" t="str">
        <f t="shared" si="10"/>
        <v/>
      </c>
    </row>
    <row r="257" spans="1:3" x14ac:dyDescent="0.3">
      <c r="A257" s="33">
        <f t="shared" si="11"/>
        <v>-1.4864864864864646</v>
      </c>
      <c r="B257" s="32">
        <f t="shared" si="9"/>
        <v>0.13215767383945135</v>
      </c>
      <c r="C257" s="31" t="str">
        <f t="shared" si="10"/>
        <v/>
      </c>
    </row>
    <row r="258" spans="1:3" x14ac:dyDescent="0.3">
      <c r="A258" s="33">
        <f t="shared" si="11"/>
        <v>-1.4804804804804585</v>
      </c>
      <c r="B258" s="32">
        <f t="shared" si="9"/>
        <v>0.13334043496188649</v>
      </c>
      <c r="C258" s="31" t="str">
        <f t="shared" si="10"/>
        <v/>
      </c>
    </row>
    <row r="259" spans="1:3" x14ac:dyDescent="0.3">
      <c r="A259" s="33">
        <f t="shared" si="11"/>
        <v>-1.4744744744744525</v>
      </c>
      <c r="B259" s="32">
        <f t="shared" si="9"/>
        <v>0.13452892851878004</v>
      </c>
      <c r="C259" s="31" t="str">
        <f t="shared" si="10"/>
        <v/>
      </c>
    </row>
    <row r="260" spans="1:3" x14ac:dyDescent="0.3">
      <c r="A260" s="33">
        <f t="shared" si="11"/>
        <v>-1.4684684684684464</v>
      </c>
      <c r="B260" s="32">
        <f t="shared" si="9"/>
        <v>0.13572311948111523</v>
      </c>
      <c r="C260" s="31" t="str">
        <f t="shared" si="10"/>
        <v/>
      </c>
    </row>
    <row r="261" spans="1:3" x14ac:dyDescent="0.3">
      <c r="A261" s="33">
        <f t="shared" si="11"/>
        <v>-1.4624624624624403</v>
      </c>
      <c r="B261" s="32">
        <f t="shared" ref="B261:B324" si="12">_xlfn.NORM.DIST(A261,$B$1,$D$1,0)</f>
        <v>0.13692297188901659</v>
      </c>
      <c r="C261" s="31" t="str">
        <f t="shared" ref="C261:C324" si="13">IF(AND(A261&gt;=$B$3,A261&lt;=$C$3),B261,"")</f>
        <v/>
      </c>
    </row>
    <row r="262" spans="1:3" x14ac:dyDescent="0.3">
      <c r="A262" s="33">
        <f t="shared" ref="A262:A325" si="14">A261+$A$3</f>
        <v>-1.4564564564564342</v>
      </c>
      <c r="B262" s="32">
        <f t="shared" si="12"/>
        <v>0.13812844884869863</v>
      </c>
      <c r="C262" s="31" t="str">
        <f t="shared" si="13"/>
        <v/>
      </c>
    </row>
    <row r="263" spans="1:3" x14ac:dyDescent="0.3">
      <c r="A263" s="33">
        <f t="shared" si="14"/>
        <v>-1.4504504504504281</v>
      </c>
      <c r="B263" s="32">
        <f t="shared" si="12"/>
        <v>0.13933951252955612</v>
      </c>
      <c r="C263" s="31" t="str">
        <f t="shared" si="13"/>
        <v/>
      </c>
    </row>
    <row r="264" spans="1:3" x14ac:dyDescent="0.3">
      <c r="A264" s="33">
        <f t="shared" si="14"/>
        <v>-1.444444444444422</v>
      </c>
      <c r="B264" s="32">
        <f t="shared" si="12"/>
        <v>0.14055612416139907</v>
      </c>
      <c r="C264" s="31" t="str">
        <f t="shared" si="13"/>
        <v/>
      </c>
    </row>
    <row r="265" spans="1:3" x14ac:dyDescent="0.3">
      <c r="A265" s="33">
        <f t="shared" si="14"/>
        <v>-1.4384384384384159</v>
      </c>
      <c r="B265" s="32">
        <f t="shared" si="12"/>
        <v>0.14177824403183306</v>
      </c>
      <c r="C265" s="31" t="str">
        <f t="shared" si="13"/>
        <v/>
      </c>
    </row>
    <row r="266" spans="1:3" x14ac:dyDescent="0.3">
      <c r="A266" s="33">
        <f t="shared" si="14"/>
        <v>-1.4324324324324098</v>
      </c>
      <c r="B266" s="32">
        <f t="shared" si="12"/>
        <v>0.14300583148378776</v>
      </c>
      <c r="C266" s="31" t="str">
        <f t="shared" si="13"/>
        <v/>
      </c>
    </row>
    <row r="267" spans="1:3" x14ac:dyDescent="0.3">
      <c r="A267" s="33">
        <f t="shared" si="14"/>
        <v>-1.4264264264264037</v>
      </c>
      <c r="B267" s="32">
        <f t="shared" si="12"/>
        <v>0.14423884491319466</v>
      </c>
      <c r="C267" s="31" t="str">
        <f t="shared" si="13"/>
        <v/>
      </c>
    </row>
    <row r="268" spans="1:3" x14ac:dyDescent="0.3">
      <c r="A268" s="33">
        <f t="shared" si="14"/>
        <v>-1.4204204204203976</v>
      </c>
      <c r="B268" s="32">
        <f t="shared" si="12"/>
        <v>0.14547724176681628</v>
      </c>
      <c r="C268" s="31" t="str">
        <f t="shared" si="13"/>
        <v/>
      </c>
    </row>
    <row r="269" spans="1:3" x14ac:dyDescent="0.3">
      <c r="A269" s="33">
        <f t="shared" si="14"/>
        <v>-1.4144144144143915</v>
      </c>
      <c r="B269" s="32">
        <f t="shared" si="12"/>
        <v>0.14672097854022909</v>
      </c>
      <c r="C269" s="31" t="str">
        <f t="shared" si="13"/>
        <v/>
      </c>
    </row>
    <row r="270" spans="1:3" x14ac:dyDescent="0.3">
      <c r="A270" s="33">
        <f t="shared" si="14"/>
        <v>-1.4084084084083854</v>
      </c>
      <c r="B270" s="32">
        <f t="shared" si="12"/>
        <v>0.14797001077596014</v>
      </c>
      <c r="C270" s="31" t="str">
        <f t="shared" si="13"/>
        <v/>
      </c>
    </row>
    <row r="271" spans="1:3" x14ac:dyDescent="0.3">
      <c r="A271" s="33">
        <f t="shared" si="14"/>
        <v>-1.4024024024023793</v>
      </c>
      <c r="B271" s="32">
        <f t="shared" si="12"/>
        <v>0.14922429306178192</v>
      </c>
      <c r="C271" s="31" t="str">
        <f t="shared" si="13"/>
        <v/>
      </c>
    </row>
    <row r="272" spans="1:3" x14ac:dyDescent="0.3">
      <c r="A272" s="33">
        <f t="shared" si="14"/>
        <v>-1.3963963963963733</v>
      </c>
      <c r="B272" s="32">
        <f t="shared" si="12"/>
        <v>0.15048377902916416</v>
      </c>
      <c r="C272" s="31" t="str">
        <f t="shared" si="13"/>
        <v/>
      </c>
    </row>
    <row r="273" spans="1:3" x14ac:dyDescent="0.3">
      <c r="A273" s="33">
        <f t="shared" si="14"/>
        <v>-1.3903903903903672</v>
      </c>
      <c r="B273" s="32">
        <f t="shared" si="12"/>
        <v>0.15174842135188665</v>
      </c>
      <c r="C273" s="31" t="str">
        <f t="shared" si="13"/>
        <v/>
      </c>
    </row>
    <row r="274" spans="1:3" x14ac:dyDescent="0.3">
      <c r="A274" s="33">
        <f t="shared" si="14"/>
        <v>-1.3843843843843611</v>
      </c>
      <c r="B274" s="32">
        <f t="shared" si="12"/>
        <v>0.1530181717448133</v>
      </c>
      <c r="C274" s="31" t="str">
        <f t="shared" si="13"/>
        <v/>
      </c>
    </row>
    <row r="275" spans="1:3" x14ac:dyDescent="0.3">
      <c r="A275" s="33">
        <f t="shared" si="14"/>
        <v>-1.378378378378355</v>
      </c>
      <c r="B275" s="32">
        <f t="shared" si="12"/>
        <v>0.15429298096282976</v>
      </c>
      <c r="C275" s="31" t="str">
        <f t="shared" si="13"/>
        <v/>
      </c>
    </row>
    <row r="276" spans="1:3" x14ac:dyDescent="0.3">
      <c r="A276" s="33">
        <f t="shared" si="14"/>
        <v>-1.3723723723723489</v>
      </c>
      <c r="B276" s="32">
        <f t="shared" si="12"/>
        <v>0.15557279879994584</v>
      </c>
      <c r="C276" s="31" t="str">
        <f t="shared" si="13"/>
        <v/>
      </c>
    </row>
    <row r="277" spans="1:3" x14ac:dyDescent="0.3">
      <c r="A277" s="33">
        <f t="shared" si="14"/>
        <v>-1.3663663663663428</v>
      </c>
      <c r="B277" s="32">
        <f t="shared" si="12"/>
        <v>0.15685757408856463</v>
      </c>
      <c r="C277" s="31" t="str">
        <f t="shared" si="13"/>
        <v/>
      </c>
    </row>
    <row r="278" spans="1:3" x14ac:dyDescent="0.3">
      <c r="A278" s="33">
        <f t="shared" si="14"/>
        <v>-1.3603603603603367</v>
      </c>
      <c r="B278" s="32">
        <f t="shared" si="12"/>
        <v>0.15814725469891952</v>
      </c>
      <c r="C278" s="31" t="str">
        <f t="shared" si="13"/>
        <v/>
      </c>
    </row>
    <row r="279" spans="1:3" x14ac:dyDescent="0.3">
      <c r="A279" s="33">
        <f t="shared" si="14"/>
        <v>-1.3543543543543306</v>
      </c>
      <c r="B279" s="32">
        <f t="shared" si="12"/>
        <v>0.15944178753868102</v>
      </c>
      <c r="C279" s="31" t="str">
        <f t="shared" si="13"/>
        <v/>
      </c>
    </row>
    <row r="280" spans="1:3" x14ac:dyDescent="0.3">
      <c r="A280" s="33">
        <f t="shared" si="14"/>
        <v>-1.3483483483483245</v>
      </c>
      <c r="B280" s="32">
        <f t="shared" si="12"/>
        <v>0.16074111855273429</v>
      </c>
      <c r="C280" s="31" t="str">
        <f t="shared" si="13"/>
        <v/>
      </c>
    </row>
    <row r="281" spans="1:3" x14ac:dyDescent="0.3">
      <c r="A281" s="33">
        <f t="shared" si="14"/>
        <v>-1.3423423423423184</v>
      </c>
      <c r="B281" s="32">
        <f t="shared" si="12"/>
        <v>0.16204519272312973</v>
      </c>
      <c r="C281" s="31" t="str">
        <f t="shared" si="13"/>
        <v/>
      </c>
    </row>
    <row r="282" spans="1:3" x14ac:dyDescent="0.3">
      <c r="A282" s="33">
        <f t="shared" si="14"/>
        <v>-1.3363363363363123</v>
      </c>
      <c r="B282" s="32">
        <f t="shared" si="12"/>
        <v>0.163353954069207</v>
      </c>
      <c r="C282" s="31" t="str">
        <f t="shared" si="13"/>
        <v/>
      </c>
    </row>
    <row r="283" spans="1:3" x14ac:dyDescent="0.3">
      <c r="A283" s="33">
        <f t="shared" si="14"/>
        <v>-1.3303303303303062</v>
      </c>
      <c r="B283" s="32">
        <f t="shared" si="12"/>
        <v>0.16466734564789473</v>
      </c>
      <c r="C283" s="31" t="str">
        <f t="shared" si="13"/>
        <v/>
      </c>
    </row>
    <row r="284" spans="1:3" x14ac:dyDescent="0.3">
      <c r="A284" s="33">
        <f t="shared" si="14"/>
        <v>-1.3243243243243001</v>
      </c>
      <c r="B284" s="32">
        <f t="shared" si="12"/>
        <v>0.16598530955418681</v>
      </c>
      <c r="C284" s="31" t="str">
        <f t="shared" si="13"/>
        <v/>
      </c>
    </row>
    <row r="285" spans="1:3" x14ac:dyDescent="0.3">
      <c r="A285" s="33">
        <f t="shared" si="14"/>
        <v>-1.318318318318294</v>
      </c>
      <c r="B285" s="32">
        <f t="shared" si="12"/>
        <v>0.16730778692179665</v>
      </c>
      <c r="C285" s="31" t="str">
        <f t="shared" si="13"/>
        <v/>
      </c>
    </row>
    <row r="286" spans="1:3" x14ac:dyDescent="0.3">
      <c r="A286" s="33">
        <f t="shared" si="14"/>
        <v>-1.312312312312288</v>
      </c>
      <c r="B286" s="32">
        <f t="shared" si="12"/>
        <v>0.1686347179239909</v>
      </c>
      <c r="C286" s="31" t="str">
        <f t="shared" si="13"/>
        <v/>
      </c>
    </row>
    <row r="287" spans="1:3" x14ac:dyDescent="0.3">
      <c r="A287" s="33">
        <f t="shared" si="14"/>
        <v>-1.3063063063062819</v>
      </c>
      <c r="B287" s="32">
        <f t="shared" si="12"/>
        <v>0.16996604177460364</v>
      </c>
      <c r="C287" s="31" t="str">
        <f t="shared" si="13"/>
        <v/>
      </c>
    </row>
    <row r="288" spans="1:3" x14ac:dyDescent="0.3">
      <c r="A288" s="33">
        <f t="shared" si="14"/>
        <v>-1.3003003003002758</v>
      </c>
      <c r="B288" s="32">
        <f t="shared" si="12"/>
        <v>0.17130169672923237</v>
      </c>
      <c r="C288" s="31" t="str">
        <f t="shared" si="13"/>
        <v/>
      </c>
    </row>
    <row r="289" spans="1:3" x14ac:dyDescent="0.3">
      <c r="A289" s="33">
        <f t="shared" si="14"/>
        <v>-1.2942942942942697</v>
      </c>
      <c r="B289" s="32">
        <f t="shared" si="12"/>
        <v>0.1726416200866169</v>
      </c>
      <c r="C289" s="31" t="str">
        <f t="shared" si="13"/>
        <v/>
      </c>
    </row>
    <row r="290" spans="1:3" x14ac:dyDescent="0.3">
      <c r="A290" s="33">
        <f t="shared" si="14"/>
        <v>-1.2882882882882636</v>
      </c>
      <c r="B290" s="32">
        <f t="shared" si="12"/>
        <v>0.17398574819020252</v>
      </c>
      <c r="C290" s="31" t="str">
        <f t="shared" si="13"/>
        <v/>
      </c>
    </row>
    <row r="291" spans="1:3" x14ac:dyDescent="0.3">
      <c r="A291" s="33">
        <f t="shared" si="14"/>
        <v>-1.2822822822822575</v>
      </c>
      <c r="B291" s="32">
        <f t="shared" si="12"/>
        <v>0.17533401642988827</v>
      </c>
      <c r="C291" s="31" t="str">
        <f t="shared" si="13"/>
        <v/>
      </c>
    </row>
    <row r="292" spans="1:3" x14ac:dyDescent="0.3">
      <c r="A292" s="33">
        <f t="shared" si="14"/>
        <v>-1.2762762762762514</v>
      </c>
      <c r="B292" s="32">
        <f t="shared" si="12"/>
        <v>0.17668635924396156</v>
      </c>
      <c r="C292" s="31" t="str">
        <f t="shared" si="13"/>
        <v/>
      </c>
    </row>
    <row r="293" spans="1:3" x14ac:dyDescent="0.3">
      <c r="A293" s="33">
        <f t="shared" si="14"/>
        <v>-1.2702702702702453</v>
      </c>
      <c r="B293" s="32">
        <f t="shared" si="12"/>
        <v>0.17804271012122</v>
      </c>
      <c r="C293" s="31" t="str">
        <f t="shared" si="13"/>
        <v/>
      </c>
    </row>
    <row r="294" spans="1:3" x14ac:dyDescent="0.3">
      <c r="A294" s="33">
        <f t="shared" si="14"/>
        <v>-1.2642642642642392</v>
      </c>
      <c r="B294" s="32">
        <f t="shared" si="12"/>
        <v>0.17940300160328168</v>
      </c>
      <c r="C294" s="31" t="str">
        <f t="shared" si="13"/>
        <v/>
      </c>
    </row>
    <row r="295" spans="1:3" x14ac:dyDescent="0.3">
      <c r="A295" s="33">
        <f t="shared" si="14"/>
        <v>-1.2582582582582331</v>
      </c>
      <c r="B295" s="32">
        <f t="shared" si="12"/>
        <v>0.18076716528708464</v>
      </c>
      <c r="C295" s="31" t="str">
        <f t="shared" si="13"/>
        <v/>
      </c>
    </row>
    <row r="296" spans="1:3" x14ac:dyDescent="0.3">
      <c r="A296" s="33">
        <f t="shared" si="14"/>
        <v>-1.252252252252227</v>
      </c>
      <c r="B296" s="32">
        <f t="shared" si="12"/>
        <v>0.18213513182757646</v>
      </c>
      <c r="C296" s="31" t="str">
        <f t="shared" si="13"/>
        <v/>
      </c>
    </row>
    <row r="297" spans="1:3" x14ac:dyDescent="0.3">
      <c r="A297" s="33">
        <f t="shared" si="14"/>
        <v>-1.2462462462462209</v>
      </c>
      <c r="B297" s="32">
        <f t="shared" si="12"/>
        <v>0.18350683094059503</v>
      </c>
      <c r="C297" s="31" t="str">
        <f t="shared" si="13"/>
        <v/>
      </c>
    </row>
    <row r="298" spans="1:3" x14ac:dyDescent="0.3">
      <c r="A298" s="33">
        <f t="shared" si="14"/>
        <v>-1.2402402402402148</v>
      </c>
      <c r="B298" s="32">
        <f t="shared" si="12"/>
        <v>0.18488219140594114</v>
      </c>
      <c r="C298" s="31" t="str">
        <f t="shared" si="13"/>
        <v/>
      </c>
    </row>
    <row r="299" spans="1:3" x14ac:dyDescent="0.3">
      <c r="A299" s="33">
        <f t="shared" si="14"/>
        <v>-1.2342342342342087</v>
      </c>
      <c r="B299" s="32">
        <f t="shared" si="12"/>
        <v>0.18626114107064354</v>
      </c>
      <c r="C299" s="31" t="str">
        <f t="shared" si="13"/>
        <v/>
      </c>
    </row>
    <row r="300" spans="1:3" x14ac:dyDescent="0.3">
      <c r="A300" s="33">
        <f t="shared" si="14"/>
        <v>-1.2282282282282027</v>
      </c>
      <c r="B300" s="32">
        <f t="shared" si="12"/>
        <v>0.18764360685241765</v>
      </c>
      <c r="C300" s="31" t="str">
        <f t="shared" si="13"/>
        <v/>
      </c>
    </row>
    <row r="301" spans="1:3" x14ac:dyDescent="0.3">
      <c r="A301" s="33">
        <f t="shared" si="14"/>
        <v>-1.2222222222221966</v>
      </c>
      <c r="B301" s="32">
        <f t="shared" si="12"/>
        <v>0.18902951474331817</v>
      </c>
      <c r="C301" s="31" t="str">
        <f t="shared" si="13"/>
        <v/>
      </c>
    </row>
    <row r="302" spans="1:3" x14ac:dyDescent="0.3">
      <c r="A302" s="33">
        <f t="shared" si="14"/>
        <v>-1.2162162162161905</v>
      </c>
      <c r="B302" s="32">
        <f t="shared" si="12"/>
        <v>0.19041878981358668</v>
      </c>
      <c r="C302" s="31" t="str">
        <f t="shared" si="13"/>
        <v/>
      </c>
    </row>
    <row r="303" spans="1:3" x14ac:dyDescent="0.3">
      <c r="A303" s="33">
        <f t="shared" si="14"/>
        <v>-1.2102102102101844</v>
      </c>
      <c r="B303" s="32">
        <f t="shared" si="12"/>
        <v>0.19181135621569415</v>
      </c>
      <c r="C303" s="31" t="str">
        <f t="shared" si="13"/>
        <v/>
      </c>
    </row>
    <row r="304" spans="1:3" x14ac:dyDescent="0.3">
      <c r="A304" s="33">
        <f t="shared" si="14"/>
        <v>-1.2042042042041783</v>
      </c>
      <c r="B304" s="32">
        <f t="shared" si="12"/>
        <v>0.19320713718857993</v>
      </c>
      <c r="C304" s="31" t="str">
        <f t="shared" si="13"/>
        <v/>
      </c>
    </row>
    <row r="305" spans="1:3" x14ac:dyDescent="0.3">
      <c r="A305" s="33">
        <f t="shared" si="14"/>
        <v>-1.1981981981981722</v>
      </c>
      <c r="B305" s="32">
        <f t="shared" si="12"/>
        <v>0.19460605506208667</v>
      </c>
      <c r="C305" s="31" t="str">
        <f t="shared" si="13"/>
        <v/>
      </c>
    </row>
    <row r="306" spans="1:3" x14ac:dyDescent="0.3">
      <c r="A306" s="33">
        <f t="shared" si="14"/>
        <v>-1.1921921921921661</v>
      </c>
      <c r="B306" s="32">
        <f t="shared" si="12"/>
        <v>0.19600803126159261</v>
      </c>
      <c r="C306" s="31" t="str">
        <f t="shared" si="13"/>
        <v/>
      </c>
    </row>
    <row r="307" spans="1:3" x14ac:dyDescent="0.3">
      <c r="A307" s="33">
        <f t="shared" si="14"/>
        <v>-1.18618618618616</v>
      </c>
      <c r="B307" s="32">
        <f t="shared" si="12"/>
        <v>0.1974129863128406</v>
      </c>
      <c r="C307" s="31" t="str">
        <f t="shared" si="13"/>
        <v/>
      </c>
    </row>
    <row r="308" spans="1:3" x14ac:dyDescent="0.3">
      <c r="A308" s="33">
        <f t="shared" si="14"/>
        <v>-1.1801801801801539</v>
      </c>
      <c r="B308" s="32">
        <f t="shared" si="12"/>
        <v>0.19882083984696566</v>
      </c>
      <c r="C308" s="31" t="str">
        <f t="shared" si="13"/>
        <v/>
      </c>
    </row>
    <row r="309" spans="1:3" x14ac:dyDescent="0.3">
      <c r="A309" s="33">
        <f t="shared" si="14"/>
        <v>-1.1741741741741478</v>
      </c>
      <c r="B309" s="32">
        <f t="shared" si="12"/>
        <v>0.20023151060571984</v>
      </c>
      <c r="C309" s="31" t="str">
        <f t="shared" si="13"/>
        <v/>
      </c>
    </row>
    <row r="310" spans="1:3" x14ac:dyDescent="0.3">
      <c r="A310" s="33">
        <f t="shared" si="14"/>
        <v>-1.1681681681681417</v>
      </c>
      <c r="B310" s="32">
        <f t="shared" si="12"/>
        <v>0.20164491644689575</v>
      </c>
      <c r="C310" s="31" t="str">
        <f t="shared" si="13"/>
        <v/>
      </c>
    </row>
    <row r="311" spans="1:3" x14ac:dyDescent="0.3">
      <c r="A311" s="33">
        <f t="shared" si="14"/>
        <v>-1.1621621621621356</v>
      </c>
      <c r="B311" s="32">
        <f t="shared" si="12"/>
        <v>0.20306097434994871</v>
      </c>
      <c r="C311" s="31" t="str">
        <f t="shared" si="13"/>
        <v/>
      </c>
    </row>
    <row r="312" spans="1:3" x14ac:dyDescent="0.3">
      <c r="A312" s="33">
        <f t="shared" si="14"/>
        <v>-1.1561561561561295</v>
      </c>
      <c r="B312" s="32">
        <f t="shared" si="12"/>
        <v>0.20447960042181751</v>
      </c>
      <c r="C312" s="31" t="str">
        <f t="shared" si="13"/>
        <v/>
      </c>
    </row>
    <row r="313" spans="1:3" x14ac:dyDescent="0.3">
      <c r="A313" s="33">
        <f t="shared" si="14"/>
        <v>-1.1501501501501235</v>
      </c>
      <c r="B313" s="32">
        <f t="shared" si="12"/>
        <v>0.20590070990294415</v>
      </c>
      <c r="C313" s="31" t="str">
        <f t="shared" si="13"/>
        <v/>
      </c>
    </row>
    <row r="314" spans="1:3" x14ac:dyDescent="0.3">
      <c r="A314" s="33">
        <f t="shared" si="14"/>
        <v>-1.1441441441441174</v>
      </c>
      <c r="B314" s="32">
        <f t="shared" si="12"/>
        <v>0.2073242171734927</v>
      </c>
      <c r="C314" s="31" t="str">
        <f t="shared" si="13"/>
        <v/>
      </c>
    </row>
    <row r="315" spans="1:3" x14ac:dyDescent="0.3">
      <c r="A315" s="33">
        <f t="shared" si="14"/>
        <v>-1.1381381381381113</v>
      </c>
      <c r="B315" s="32">
        <f t="shared" si="12"/>
        <v>0.20875003575976656</v>
      </c>
      <c r="C315" s="31" t="str">
        <f t="shared" si="13"/>
        <v/>
      </c>
    </row>
    <row r="316" spans="1:3" x14ac:dyDescent="0.3">
      <c r="A316" s="33">
        <f t="shared" si="14"/>
        <v>-1.1321321321321052</v>
      </c>
      <c r="B316" s="32">
        <f t="shared" si="12"/>
        <v>0.21017807834082586</v>
      </c>
      <c r="C316" s="31" t="str">
        <f t="shared" si="13"/>
        <v/>
      </c>
    </row>
    <row r="317" spans="1:3" x14ac:dyDescent="0.3">
      <c r="A317" s="33">
        <f t="shared" si="14"/>
        <v>-1.1261261261260991</v>
      </c>
      <c r="B317" s="32">
        <f t="shared" si="12"/>
        <v>0.21160825675530265</v>
      </c>
      <c r="C317" s="31" t="str">
        <f t="shared" si="13"/>
        <v/>
      </c>
    </row>
    <row r="318" spans="1:3" x14ac:dyDescent="0.3">
      <c r="A318" s="33">
        <f t="shared" si="14"/>
        <v>-1.120120120120093</v>
      </c>
      <c r="B318" s="32">
        <f t="shared" si="12"/>
        <v>0.21304048200841574</v>
      </c>
      <c r="C318" s="31" t="str">
        <f t="shared" si="13"/>
        <v/>
      </c>
    </row>
    <row r="319" spans="1:3" x14ac:dyDescent="0.3">
      <c r="A319" s="33">
        <f t="shared" si="14"/>
        <v>-1.1141141141140869</v>
      </c>
      <c r="B319" s="32">
        <f t="shared" si="12"/>
        <v>0.2144746642791838</v>
      </c>
      <c r="C319" s="31" t="str">
        <f t="shared" si="13"/>
        <v/>
      </c>
    </row>
    <row r="320" spans="1:3" x14ac:dyDescent="0.3">
      <c r="A320" s="33">
        <f t="shared" si="14"/>
        <v>-1.1081081081080808</v>
      </c>
      <c r="B320" s="32">
        <f t="shared" si="12"/>
        <v>0.21591071292783709</v>
      </c>
      <c r="C320" s="31" t="str">
        <f t="shared" si="13"/>
        <v/>
      </c>
    </row>
    <row r="321" spans="1:3" x14ac:dyDescent="0.3">
      <c r="A321" s="33">
        <f t="shared" si="14"/>
        <v>-1.1021021021020747</v>
      </c>
      <c r="B321" s="32">
        <f t="shared" si="12"/>
        <v>0.21734853650342731</v>
      </c>
      <c r="C321" s="31" t="str">
        <f t="shared" si="13"/>
        <v/>
      </c>
    </row>
    <row r="322" spans="1:3" x14ac:dyDescent="0.3">
      <c r="A322" s="33">
        <f t="shared" si="14"/>
        <v>-1.0960960960960686</v>
      </c>
      <c r="B322" s="32">
        <f t="shared" si="12"/>
        <v>0.21878804275163546</v>
      </c>
      <c r="C322" s="31" t="str">
        <f t="shared" si="13"/>
        <v/>
      </c>
    </row>
    <row r="323" spans="1:3" x14ac:dyDescent="0.3">
      <c r="A323" s="33">
        <f t="shared" si="14"/>
        <v>-1.0900900900900625</v>
      </c>
      <c r="B323" s="32">
        <f t="shared" si="12"/>
        <v>0.22022913862277707</v>
      </c>
      <c r="C323" s="31" t="str">
        <f t="shared" si="13"/>
        <v/>
      </c>
    </row>
    <row r="324" spans="1:3" x14ac:dyDescent="0.3">
      <c r="A324" s="33">
        <f t="shared" si="14"/>
        <v>-1.0840840840840564</v>
      </c>
      <c r="B324" s="32">
        <f t="shared" si="12"/>
        <v>0.22167173028000464</v>
      </c>
      <c r="C324" s="31" t="str">
        <f t="shared" si="13"/>
        <v/>
      </c>
    </row>
    <row r="325" spans="1:3" x14ac:dyDescent="0.3">
      <c r="A325" s="33">
        <f t="shared" si="14"/>
        <v>-1.0780780780780503</v>
      </c>
      <c r="B325" s="32">
        <f t="shared" ref="B325:B388" si="15">_xlfn.NORM.DIST(A325,$B$1,$D$1,0)</f>
        <v>0.22311572310770642</v>
      </c>
      <c r="C325" s="31" t="str">
        <f t="shared" ref="C325:C388" si="16">IF(AND(A325&gt;=$B$3,A325&lt;=$C$3),B325,"")</f>
        <v/>
      </c>
    </row>
    <row r="326" spans="1:3" x14ac:dyDescent="0.3">
      <c r="A326" s="33">
        <f t="shared" ref="A326:A389" si="17">A325+$A$3</f>
        <v>-1.0720720720720442</v>
      </c>
      <c r="B326" s="32">
        <f t="shared" si="15"/>
        <v>0.22456102172010173</v>
      </c>
      <c r="C326" s="31" t="str">
        <f t="shared" si="16"/>
        <v/>
      </c>
    </row>
    <row r="327" spans="1:3" x14ac:dyDescent="0.3">
      <c r="A327" s="33">
        <f t="shared" si="17"/>
        <v>-1.0660660660660382</v>
      </c>
      <c r="B327" s="32">
        <f t="shared" si="15"/>
        <v>0.2260075299700314</v>
      </c>
      <c r="C327" s="31" t="str">
        <f t="shared" si="16"/>
        <v/>
      </c>
    </row>
    <row r="328" spans="1:3" x14ac:dyDescent="0.3">
      <c r="A328" s="33">
        <f t="shared" si="17"/>
        <v>-1.0600600600600321</v>
      </c>
      <c r="B328" s="32">
        <f t="shared" si="15"/>
        <v>0.2274551509579433</v>
      </c>
      <c r="C328" s="31" t="str">
        <f t="shared" si="16"/>
        <v/>
      </c>
    </row>
    <row r="329" spans="1:3" x14ac:dyDescent="0.3">
      <c r="A329" s="33">
        <f t="shared" si="17"/>
        <v>-1.054054054054026</v>
      </c>
      <c r="B329" s="32">
        <f t="shared" si="15"/>
        <v>0.22890378704107175</v>
      </c>
      <c r="C329" s="31" t="str">
        <f t="shared" si="16"/>
        <v/>
      </c>
    </row>
    <row r="330" spans="1:3" x14ac:dyDescent="0.3">
      <c r="A330" s="33">
        <f t="shared" si="17"/>
        <v>-1.0480480480480199</v>
      </c>
      <c r="B330" s="32">
        <f t="shared" si="15"/>
        <v>0.23035333984281078</v>
      </c>
      <c r="C330" s="31" t="str">
        <f t="shared" si="16"/>
        <v/>
      </c>
    </row>
    <row r="331" spans="1:3" x14ac:dyDescent="0.3">
      <c r="A331" s="33">
        <f t="shared" si="17"/>
        <v>-1.0420420420420138</v>
      </c>
      <c r="B331" s="32">
        <f t="shared" si="15"/>
        <v>0.23180371026227961</v>
      </c>
      <c r="C331" s="31" t="str">
        <f t="shared" si="16"/>
        <v/>
      </c>
    </row>
    <row r="332" spans="1:3" x14ac:dyDescent="0.3">
      <c r="A332" s="33">
        <f t="shared" si="17"/>
        <v>-1.0360360360360077</v>
      </c>
      <c r="B332" s="32">
        <f t="shared" si="15"/>
        <v>0.2332547984840804</v>
      </c>
      <c r="C332" s="31" t="str">
        <f t="shared" si="16"/>
        <v/>
      </c>
    </row>
    <row r="333" spans="1:3" x14ac:dyDescent="0.3">
      <c r="A333" s="33">
        <f t="shared" si="17"/>
        <v>-1.0300300300300016</v>
      </c>
      <c r="B333" s="32">
        <f t="shared" si="15"/>
        <v>0.23470650398824638</v>
      </c>
      <c r="C333" s="31" t="str">
        <f t="shared" si="16"/>
        <v/>
      </c>
    </row>
    <row r="334" spans="1:3" x14ac:dyDescent="0.3">
      <c r="A334" s="33">
        <f t="shared" si="17"/>
        <v>-1.0240240240239955</v>
      </c>
      <c r="B334" s="32">
        <f t="shared" si="15"/>
        <v>0.23615872556038017</v>
      </c>
      <c r="C334" s="31" t="str">
        <f t="shared" si="16"/>
        <v/>
      </c>
    </row>
    <row r="335" spans="1:3" x14ac:dyDescent="0.3">
      <c r="A335" s="33">
        <f t="shared" si="17"/>
        <v>-1.0180180180179894</v>
      </c>
      <c r="B335" s="32">
        <f t="shared" si="15"/>
        <v>0.23761136130198102</v>
      </c>
      <c r="C335" s="31" t="str">
        <f t="shared" si="16"/>
        <v/>
      </c>
    </row>
    <row r="336" spans="1:3" x14ac:dyDescent="0.3">
      <c r="A336" s="33">
        <f t="shared" si="17"/>
        <v>-1.0120120120119833</v>
      </c>
      <c r="B336" s="32">
        <f t="shared" si="15"/>
        <v>0.23906430864095998</v>
      </c>
      <c r="C336" s="31" t="str">
        <f t="shared" si="16"/>
        <v/>
      </c>
    </row>
    <row r="337" spans="1:3" x14ac:dyDescent="0.3">
      <c r="A337" s="33">
        <f t="shared" si="17"/>
        <v>-1.0060060060059772</v>
      </c>
      <c r="B337" s="32">
        <f t="shared" si="15"/>
        <v>0.24051746434234134</v>
      </c>
      <c r="C337" s="31" t="str">
        <f t="shared" si="16"/>
        <v/>
      </c>
    </row>
    <row r="338" spans="1:3" x14ac:dyDescent="0.3">
      <c r="A338" s="33">
        <f t="shared" si="17"/>
        <v>-0.99999999999997125</v>
      </c>
      <c r="B338" s="32">
        <f t="shared" si="15"/>
        <v>0.24197072451915033</v>
      </c>
      <c r="C338" s="31" t="str">
        <f t="shared" si="16"/>
        <v/>
      </c>
    </row>
    <row r="339" spans="1:3" x14ac:dyDescent="0.3">
      <c r="A339" s="33">
        <f t="shared" si="17"/>
        <v>-0.99399399399396526</v>
      </c>
      <c r="B339" s="32">
        <f t="shared" si="15"/>
        <v>0.24342398464348455</v>
      </c>
      <c r="C339" s="31" t="str">
        <f t="shared" si="16"/>
        <v/>
      </c>
    </row>
    <row r="340" spans="1:3" x14ac:dyDescent="0.3">
      <c r="A340" s="33">
        <f t="shared" si="17"/>
        <v>-0.98798798798795928</v>
      </c>
      <c r="B340" s="32">
        <f t="shared" si="15"/>
        <v>0.24487713955776874</v>
      </c>
      <c r="C340" s="31" t="str">
        <f t="shared" si="16"/>
        <v/>
      </c>
    </row>
    <row r="341" spans="1:3" x14ac:dyDescent="0.3">
      <c r="A341" s="33">
        <f t="shared" si="17"/>
        <v>-0.9819819819819533</v>
      </c>
      <c r="B341" s="32">
        <f t="shared" si="15"/>
        <v>0.2463300834861912</v>
      </c>
      <c r="C341" s="31" t="str">
        <f t="shared" si="16"/>
        <v/>
      </c>
    </row>
    <row r="342" spans="1:3" x14ac:dyDescent="0.3">
      <c r="A342" s="33">
        <f t="shared" si="17"/>
        <v>-0.97597597597594732</v>
      </c>
      <c r="B342" s="32">
        <f t="shared" si="15"/>
        <v>0.24778271004632046</v>
      </c>
      <c r="C342" s="31" t="str">
        <f t="shared" si="16"/>
        <v/>
      </c>
    </row>
    <row r="343" spans="1:3" x14ac:dyDescent="0.3">
      <c r="A343" s="33">
        <f t="shared" si="17"/>
        <v>-0.96996996996994134</v>
      </c>
      <c r="B343" s="32">
        <f t="shared" si="15"/>
        <v>0.24923491226090083</v>
      </c>
      <c r="C343" s="31" t="str">
        <f t="shared" si="16"/>
        <v/>
      </c>
    </row>
    <row r="344" spans="1:3" x14ac:dyDescent="0.3">
      <c r="A344" s="33">
        <f t="shared" si="17"/>
        <v>-0.96396396396393536</v>
      </c>
      <c r="B344" s="32">
        <f t="shared" si="15"/>
        <v>0.25068658256982546</v>
      </c>
      <c r="C344" s="31" t="str">
        <f t="shared" si="16"/>
        <v/>
      </c>
    </row>
    <row r="345" spans="1:3" x14ac:dyDescent="0.3">
      <c r="A345" s="33">
        <f t="shared" si="17"/>
        <v>-0.95795795795792937</v>
      </c>
      <c r="B345" s="32">
        <f t="shared" si="15"/>
        <v>0.25213761284228503</v>
      </c>
      <c r="C345" s="31" t="str">
        <f t="shared" si="16"/>
        <v/>
      </c>
    </row>
    <row r="346" spans="1:3" x14ac:dyDescent="0.3">
      <c r="A346" s="33">
        <f t="shared" si="17"/>
        <v>-0.95195195195192339</v>
      </c>
      <c r="B346" s="32">
        <f t="shared" si="15"/>
        <v>0.25358789438909063</v>
      </c>
      <c r="C346" s="31" t="str">
        <f t="shared" si="16"/>
        <v/>
      </c>
    </row>
    <row r="347" spans="1:3" x14ac:dyDescent="0.3">
      <c r="A347" s="33">
        <f t="shared" si="17"/>
        <v>-0.94594594594591741</v>
      </c>
      <c r="B347" s="32">
        <f t="shared" si="15"/>
        <v>0.25503731797516954</v>
      </c>
      <c r="C347" s="31" t="str">
        <f t="shared" si="16"/>
        <v/>
      </c>
    </row>
    <row r="348" spans="1:3" x14ac:dyDescent="0.3">
      <c r="A348" s="33">
        <f t="shared" si="17"/>
        <v>-0.93993993993991143</v>
      </c>
      <c r="B348" s="32">
        <f t="shared" si="15"/>
        <v>0.25648577383223137</v>
      </c>
      <c r="C348" s="31" t="str">
        <f t="shared" si="16"/>
        <v/>
      </c>
    </row>
    <row r="349" spans="1:3" x14ac:dyDescent="0.3">
      <c r="A349" s="33">
        <f t="shared" si="17"/>
        <v>-0.93393393393390545</v>
      </c>
      <c r="B349" s="32">
        <f t="shared" si="15"/>
        <v>0.25793315167160352</v>
      </c>
      <c r="C349" s="31" t="str">
        <f t="shared" si="16"/>
        <v/>
      </c>
    </row>
    <row r="350" spans="1:3" x14ac:dyDescent="0.3">
      <c r="A350" s="33">
        <f t="shared" si="17"/>
        <v>-0.92792792792789947</v>
      </c>
      <c r="B350" s="32">
        <f t="shared" si="15"/>
        <v>0.25937934069723395</v>
      </c>
      <c r="C350" s="31" t="str">
        <f t="shared" si="16"/>
        <v/>
      </c>
    </row>
    <row r="351" spans="1:3" x14ac:dyDescent="0.3">
      <c r="A351" s="33">
        <f t="shared" si="17"/>
        <v>-0.92192192192189348</v>
      </c>
      <c r="B351" s="32">
        <f t="shared" si="15"/>
        <v>0.26082422961885909</v>
      </c>
      <c r="C351" s="31" t="str">
        <f t="shared" si="16"/>
        <v/>
      </c>
    </row>
    <row r="352" spans="1:3" x14ac:dyDescent="0.3">
      <c r="A352" s="33">
        <f t="shared" si="17"/>
        <v>-0.9159159159158875</v>
      </c>
      <c r="B352" s="32">
        <f t="shared" si="15"/>
        <v>0.2622677066653355</v>
      </c>
      <c r="C352" s="31" t="str">
        <f t="shared" si="16"/>
        <v/>
      </c>
    </row>
    <row r="353" spans="1:3" x14ac:dyDescent="0.3">
      <c r="A353" s="33">
        <f t="shared" si="17"/>
        <v>-0.90990990990988152</v>
      </c>
      <c r="B353" s="32">
        <f t="shared" si="15"/>
        <v>0.26370965959813292</v>
      </c>
      <c r="C353" s="31" t="str">
        <f t="shared" si="16"/>
        <v/>
      </c>
    </row>
    <row r="354" spans="1:3" x14ac:dyDescent="0.3">
      <c r="A354" s="33">
        <f t="shared" si="17"/>
        <v>-0.90390390390387554</v>
      </c>
      <c r="B354" s="32">
        <f t="shared" si="15"/>
        <v>0.26514997572498616</v>
      </c>
      <c r="C354" s="31" t="str">
        <f t="shared" si="16"/>
        <v/>
      </c>
    </row>
    <row r="355" spans="1:3" x14ac:dyDescent="0.3">
      <c r="A355" s="33">
        <f t="shared" si="17"/>
        <v>-0.89789789789786956</v>
      </c>
      <c r="B355" s="32">
        <f t="shared" si="15"/>
        <v>0.26658854191370579</v>
      </c>
      <c r="C355" s="31" t="str">
        <f t="shared" si="16"/>
        <v/>
      </c>
    </row>
    <row r="356" spans="1:3" x14ac:dyDescent="0.3">
      <c r="A356" s="33">
        <f t="shared" si="17"/>
        <v>-0.89189189189186358</v>
      </c>
      <c r="B356" s="32">
        <f t="shared" si="15"/>
        <v>0.26802524460614235</v>
      </c>
      <c r="C356" s="31" t="str">
        <f t="shared" si="16"/>
        <v/>
      </c>
    </row>
    <row r="357" spans="1:3" x14ac:dyDescent="0.3">
      <c r="A357" s="33">
        <f t="shared" si="17"/>
        <v>-0.88588588588585759</v>
      </c>
      <c r="B357" s="32">
        <f t="shared" si="15"/>
        <v>0.26945996983230491</v>
      </c>
      <c r="C357" s="31" t="str">
        <f t="shared" si="16"/>
        <v/>
      </c>
    </row>
    <row r="358" spans="1:3" x14ac:dyDescent="0.3">
      <c r="A358" s="33">
        <f t="shared" si="17"/>
        <v>-0.87987987987985161</v>
      </c>
      <c r="B358" s="32">
        <f t="shared" si="15"/>
        <v>0.27089260322462971</v>
      </c>
      <c r="C358" s="31" t="str">
        <f t="shared" si="16"/>
        <v/>
      </c>
    </row>
    <row r="359" spans="1:3" x14ac:dyDescent="0.3">
      <c r="A359" s="33">
        <f t="shared" si="17"/>
        <v>-0.87387387387384563</v>
      </c>
      <c r="B359" s="32">
        <f t="shared" si="15"/>
        <v>0.27232303003239777</v>
      </c>
      <c r="C359" s="31" t="str">
        <f t="shared" si="16"/>
        <v/>
      </c>
    </row>
    <row r="360" spans="1:3" x14ac:dyDescent="0.3">
      <c r="A360" s="33">
        <f t="shared" si="17"/>
        <v>-0.86786786786783965</v>
      </c>
      <c r="B360" s="32">
        <f t="shared" si="15"/>
        <v>0.27375113513629862</v>
      </c>
      <c r="C360" s="31" t="str">
        <f t="shared" si="16"/>
        <v/>
      </c>
    </row>
    <row r="361" spans="1:3" x14ac:dyDescent="0.3">
      <c r="A361" s="33">
        <f t="shared" si="17"/>
        <v>-0.86186186186183367</v>
      </c>
      <c r="B361" s="32">
        <f t="shared" si="15"/>
        <v>0.27517680306313735</v>
      </c>
      <c r="C361" s="31" t="str">
        <f t="shared" si="16"/>
        <v/>
      </c>
    </row>
    <row r="362" spans="1:3" x14ac:dyDescent="0.3">
      <c r="A362" s="33">
        <f t="shared" si="17"/>
        <v>-0.85585585585582769</v>
      </c>
      <c r="B362" s="32">
        <f t="shared" si="15"/>
        <v>0.27659991800068384</v>
      </c>
      <c r="C362" s="31" t="str">
        <f t="shared" si="16"/>
        <v/>
      </c>
    </row>
    <row r="363" spans="1:3" x14ac:dyDescent="0.3">
      <c r="A363" s="33">
        <f t="shared" si="17"/>
        <v>-0.8498498498498217</v>
      </c>
      <c r="B363" s="32">
        <f t="shared" si="15"/>
        <v>0.27802036381266043</v>
      </c>
      <c r="C363" s="31" t="str">
        <f t="shared" si="16"/>
        <v/>
      </c>
    </row>
    <row r="364" spans="1:3" x14ac:dyDescent="0.3">
      <c r="A364" s="33">
        <f t="shared" si="17"/>
        <v>-0.84384384384381572</v>
      </c>
      <c r="B364" s="32">
        <f t="shared" si="15"/>
        <v>0.27943802405386575</v>
      </c>
      <c r="C364" s="31" t="str">
        <f t="shared" si="16"/>
        <v/>
      </c>
    </row>
    <row r="365" spans="1:3" x14ac:dyDescent="0.3">
      <c r="A365" s="33">
        <f t="shared" si="17"/>
        <v>-0.83783783783780974</v>
      </c>
      <c r="B365" s="32">
        <f t="shared" si="15"/>
        <v>0.28085278198543306</v>
      </c>
      <c r="C365" s="31" t="str">
        <f t="shared" si="16"/>
        <v/>
      </c>
    </row>
    <row r="366" spans="1:3" x14ac:dyDescent="0.3">
      <c r="A366" s="33">
        <f t="shared" si="17"/>
        <v>-0.83183183183180376</v>
      </c>
      <c r="B366" s="32">
        <f t="shared" si="15"/>
        <v>0.28226452059021923</v>
      </c>
      <c r="C366" s="31" t="str">
        <f t="shared" si="16"/>
        <v/>
      </c>
    </row>
    <row r="367" spans="1:3" x14ac:dyDescent="0.3">
      <c r="A367" s="33">
        <f t="shared" si="17"/>
        <v>-0.82582582582579778</v>
      </c>
      <c r="B367" s="32">
        <f t="shared" si="15"/>
        <v>0.28367312258832211</v>
      </c>
      <c r="C367" s="31" t="str">
        <f t="shared" si="16"/>
        <v/>
      </c>
    </row>
    <row r="368" spans="1:3" x14ac:dyDescent="0.3">
      <c r="A368" s="33">
        <f t="shared" si="17"/>
        <v>-0.8198198198197918</v>
      </c>
      <c r="B368" s="32">
        <f t="shared" si="15"/>
        <v>0.28507847045272422</v>
      </c>
      <c r="C368" s="31" t="str">
        <f t="shared" si="16"/>
        <v/>
      </c>
    </row>
    <row r="369" spans="1:3" x14ac:dyDescent="0.3">
      <c r="A369" s="33">
        <f t="shared" si="17"/>
        <v>-0.81381381381378581</v>
      </c>
      <c r="B369" s="32">
        <f t="shared" si="15"/>
        <v>0.28648044642505893</v>
      </c>
      <c r="C369" s="31" t="str">
        <f t="shared" si="16"/>
        <v/>
      </c>
    </row>
    <row r="370" spans="1:3" x14ac:dyDescent="0.3">
      <c r="A370" s="33">
        <f t="shared" si="17"/>
        <v>-0.80780780780777983</v>
      </c>
      <c r="B370" s="32">
        <f t="shared" si="15"/>
        <v>0.28787893253149743</v>
      </c>
      <c r="C370" s="31" t="str">
        <f t="shared" si="16"/>
        <v/>
      </c>
    </row>
    <row r="371" spans="1:3" x14ac:dyDescent="0.3">
      <c r="A371" s="33">
        <f t="shared" si="17"/>
        <v>-0.80180180180177385</v>
      </c>
      <c r="B371" s="32">
        <f t="shared" si="15"/>
        <v>0.2892738105987524</v>
      </c>
      <c r="C371" s="31" t="str">
        <f t="shared" si="16"/>
        <v/>
      </c>
    </row>
    <row r="372" spans="1:3" x14ac:dyDescent="0.3">
      <c r="A372" s="33">
        <f t="shared" si="17"/>
        <v>-0.79579579579576787</v>
      </c>
      <c r="B372" s="32">
        <f t="shared" si="15"/>
        <v>0.29066496227019667</v>
      </c>
      <c r="C372" s="31" t="str">
        <f t="shared" si="16"/>
        <v/>
      </c>
    </row>
    <row r="373" spans="1:3" x14ac:dyDescent="0.3">
      <c r="A373" s="33">
        <f t="shared" si="17"/>
        <v>-0.78978978978976189</v>
      </c>
      <c r="B373" s="32">
        <f t="shared" si="15"/>
        <v>0.29205226902209325</v>
      </c>
      <c r="C373" s="31" t="str">
        <f t="shared" si="16"/>
        <v/>
      </c>
    </row>
    <row r="374" spans="1:3" x14ac:dyDescent="0.3">
      <c r="A374" s="33">
        <f t="shared" si="17"/>
        <v>-0.78378378378375591</v>
      </c>
      <c r="B374" s="32">
        <f t="shared" si="15"/>
        <v>0.29343561217993402</v>
      </c>
      <c r="C374" s="31" t="str">
        <f t="shared" si="16"/>
        <v/>
      </c>
    </row>
    <row r="375" spans="1:3" x14ac:dyDescent="0.3">
      <c r="A375" s="33">
        <f t="shared" si="17"/>
        <v>-0.77777777777774992</v>
      </c>
      <c r="B375" s="32">
        <f t="shared" si="15"/>
        <v>0.29481487293488357</v>
      </c>
      <c r="C375" s="31" t="str">
        <f t="shared" si="16"/>
        <v/>
      </c>
    </row>
    <row r="376" spans="1:3" x14ac:dyDescent="0.3">
      <c r="A376" s="33">
        <f t="shared" si="17"/>
        <v>-0.77177177177174394</v>
      </c>
      <c r="B376" s="32">
        <f t="shared" si="15"/>
        <v>0.29618993236032604</v>
      </c>
      <c r="C376" s="31" t="str">
        <f t="shared" si="16"/>
        <v/>
      </c>
    </row>
    <row r="377" spans="1:3" x14ac:dyDescent="0.3">
      <c r="A377" s="33">
        <f t="shared" si="17"/>
        <v>-0.76576576576573796</v>
      </c>
      <c r="B377" s="32">
        <f t="shared" si="15"/>
        <v>0.297560671428511</v>
      </c>
      <c r="C377" s="31" t="str">
        <f t="shared" si="16"/>
        <v/>
      </c>
    </row>
    <row r="378" spans="1:3" x14ac:dyDescent="0.3">
      <c r="A378" s="33">
        <f t="shared" si="17"/>
        <v>-0.75975975975973198</v>
      </c>
      <c r="B378" s="32">
        <f t="shared" si="15"/>
        <v>0.29892697102729554</v>
      </c>
      <c r="C378" s="31" t="str">
        <f t="shared" si="16"/>
        <v/>
      </c>
    </row>
    <row r="379" spans="1:3" x14ac:dyDescent="0.3">
      <c r="A379" s="33">
        <f t="shared" si="17"/>
        <v>-0.753753753753726</v>
      </c>
      <c r="B379" s="32">
        <f t="shared" si="15"/>
        <v>0.30028871197697976</v>
      </c>
      <c r="C379" s="31" t="str">
        <f t="shared" si="16"/>
        <v/>
      </c>
    </row>
    <row r="380" spans="1:3" x14ac:dyDescent="0.3">
      <c r="A380" s="33">
        <f t="shared" si="17"/>
        <v>-0.74774774774772002</v>
      </c>
      <c r="B380" s="32">
        <f t="shared" si="15"/>
        <v>0.30164577504723145</v>
      </c>
      <c r="C380" s="31" t="str">
        <f t="shared" si="16"/>
        <v/>
      </c>
    </row>
    <row r="381" spans="1:3" x14ac:dyDescent="0.3">
      <c r="A381" s="33">
        <f t="shared" si="17"/>
        <v>-0.74174174174171403</v>
      </c>
      <c r="B381" s="32">
        <f t="shared" si="15"/>
        <v>0.3029980409740981</v>
      </c>
      <c r="C381" s="31" t="str">
        <f t="shared" si="16"/>
        <v/>
      </c>
    </row>
    <row r="382" spans="1:3" x14ac:dyDescent="0.3">
      <c r="A382" s="33">
        <f t="shared" si="17"/>
        <v>-0.73573573573570805</v>
      </c>
      <c r="B382" s="32">
        <f t="shared" si="15"/>
        <v>0.30434539047710119</v>
      </c>
      <c r="C382" s="31" t="str">
        <f t="shared" si="16"/>
        <v/>
      </c>
    </row>
    <row r="383" spans="1:3" x14ac:dyDescent="0.3">
      <c r="A383" s="33">
        <f t="shared" si="17"/>
        <v>-0.72972972972970207</v>
      </c>
      <c r="B383" s="32">
        <f t="shared" si="15"/>
        <v>0.30568770427641151</v>
      </c>
      <c r="C383" s="31" t="str">
        <f t="shared" si="16"/>
        <v/>
      </c>
    </row>
    <row r="384" spans="1:3" x14ac:dyDescent="0.3">
      <c r="A384" s="33">
        <f t="shared" si="17"/>
        <v>-0.72372372372369609</v>
      </c>
      <c r="B384" s="32">
        <f t="shared" si="15"/>
        <v>0.30702486311010047</v>
      </c>
      <c r="C384" s="31" t="str">
        <f t="shared" si="16"/>
        <v/>
      </c>
    </row>
    <row r="385" spans="1:3" x14ac:dyDescent="0.3">
      <c r="A385" s="33">
        <f t="shared" si="17"/>
        <v>-0.71771771771769011</v>
      </c>
      <c r="B385" s="32">
        <f t="shared" si="15"/>
        <v>0.30835674775146421</v>
      </c>
      <c r="C385" s="31" t="str">
        <f t="shared" si="16"/>
        <v/>
      </c>
    </row>
    <row r="386" spans="1:3" x14ac:dyDescent="0.3">
      <c r="A386" s="33">
        <f t="shared" si="17"/>
        <v>-0.71171171171168413</v>
      </c>
      <c r="B386" s="32">
        <f t="shared" si="15"/>
        <v>0.30968323902641831</v>
      </c>
      <c r="C386" s="31" t="str">
        <f t="shared" si="16"/>
        <v/>
      </c>
    </row>
    <row r="387" spans="1:3" x14ac:dyDescent="0.3">
      <c r="A387" s="33">
        <f t="shared" si="17"/>
        <v>-0.70570570570567814</v>
      </c>
      <c r="B387" s="32">
        <f t="shared" si="15"/>
        <v>0.31100421783095789</v>
      </c>
      <c r="C387" s="31" t="str">
        <f t="shared" si="16"/>
        <v/>
      </c>
    </row>
    <row r="388" spans="1:3" x14ac:dyDescent="0.3">
      <c r="A388" s="33">
        <f t="shared" si="17"/>
        <v>-0.69969969969967216</v>
      </c>
      <c r="B388" s="32">
        <f t="shared" si="15"/>
        <v>0.31231956514868131</v>
      </c>
      <c r="C388" s="31" t="str">
        <f t="shared" si="16"/>
        <v/>
      </c>
    </row>
    <row r="389" spans="1:3" x14ac:dyDescent="0.3">
      <c r="A389" s="33">
        <f t="shared" si="17"/>
        <v>-0.69369369369366618</v>
      </c>
      <c r="B389" s="32">
        <f t="shared" ref="B389:B452" si="18">_xlfn.NORM.DIST(A389,$B$1,$D$1,0)</f>
        <v>0.31362916206837232</v>
      </c>
      <c r="C389" s="31" t="str">
        <f t="shared" ref="C389:C452" si="19">IF(AND(A389&gt;=$B$3,A389&lt;=$C$3),B389,"")</f>
        <v/>
      </c>
    </row>
    <row r="390" spans="1:3" x14ac:dyDescent="0.3">
      <c r="A390" s="33">
        <f t="shared" ref="A390:A453" si="20">A389+$A$3</f>
        <v>-0.6876876876876602</v>
      </c>
      <c r="B390" s="32">
        <f t="shared" si="18"/>
        <v>0.31493288980163836</v>
      </c>
      <c r="C390" s="31" t="str">
        <f t="shared" si="19"/>
        <v/>
      </c>
    </row>
    <row r="391" spans="1:3" x14ac:dyDescent="0.3">
      <c r="A391" s="33">
        <f t="shared" si="20"/>
        <v>-0.68168168168165422</v>
      </c>
      <c r="B391" s="32">
        <f t="shared" si="18"/>
        <v>0.31623062970060084</v>
      </c>
      <c r="C391" s="31" t="str">
        <f t="shared" si="19"/>
        <v/>
      </c>
    </row>
    <row r="392" spans="1:3" x14ac:dyDescent="0.3">
      <c r="A392" s="33">
        <f t="shared" si="20"/>
        <v>-0.67567567567564824</v>
      </c>
      <c r="B392" s="32">
        <f t="shared" si="18"/>
        <v>0.31752226327563376</v>
      </c>
      <c r="C392" s="31" t="str">
        <f t="shared" si="19"/>
        <v/>
      </c>
    </row>
    <row r="393" spans="1:3" x14ac:dyDescent="0.3">
      <c r="A393" s="33">
        <f t="shared" si="20"/>
        <v>-0.66966966966964225</v>
      </c>
      <c r="B393" s="32">
        <f t="shared" si="18"/>
        <v>0.31880767221314726</v>
      </c>
      <c r="C393" s="31" t="str">
        <f t="shared" si="19"/>
        <v/>
      </c>
    </row>
    <row r="394" spans="1:3" x14ac:dyDescent="0.3">
      <c r="A394" s="33">
        <f t="shared" si="20"/>
        <v>-0.66366366366363627</v>
      </c>
      <c r="B394" s="32">
        <f t="shared" si="18"/>
        <v>0.3200867383934124</v>
      </c>
      <c r="C394" s="31" t="str">
        <f t="shared" si="19"/>
        <v/>
      </c>
    </row>
    <row r="395" spans="1:3" x14ac:dyDescent="0.3">
      <c r="A395" s="33">
        <f t="shared" si="20"/>
        <v>-0.65765765765763029</v>
      </c>
      <c r="B395" s="32">
        <f t="shared" si="18"/>
        <v>0.32135934390842291</v>
      </c>
      <c r="C395" s="31" t="str">
        <f t="shared" si="19"/>
        <v/>
      </c>
    </row>
    <row r="396" spans="1:3" x14ac:dyDescent="0.3">
      <c r="A396" s="33">
        <f t="shared" si="20"/>
        <v>-0.65165165165162431</v>
      </c>
      <c r="B396" s="32">
        <f t="shared" si="18"/>
        <v>0.32262537107979161</v>
      </c>
      <c r="C396" s="31" t="str">
        <f t="shared" si="19"/>
        <v/>
      </c>
    </row>
    <row r="397" spans="1:3" x14ac:dyDescent="0.3">
      <c r="A397" s="33">
        <f t="shared" si="20"/>
        <v>-0.64564564564561833</v>
      </c>
      <c r="B397" s="32">
        <f t="shared" si="18"/>
        <v>0.32388470247667567</v>
      </c>
      <c r="C397" s="31" t="str">
        <f t="shared" si="19"/>
        <v/>
      </c>
    </row>
    <row r="398" spans="1:3" x14ac:dyDescent="0.3">
      <c r="A398" s="33">
        <f t="shared" si="20"/>
        <v>-0.63963963963961235</v>
      </c>
      <c r="B398" s="32">
        <f t="shared" si="18"/>
        <v>0.32513722093372888</v>
      </c>
      <c r="C398" s="31" t="str">
        <f t="shared" si="19"/>
        <v/>
      </c>
    </row>
    <row r="399" spans="1:3" x14ac:dyDescent="0.3">
      <c r="A399" s="33">
        <f t="shared" si="20"/>
        <v>-0.63363363363360636</v>
      </c>
      <c r="B399" s="32">
        <f t="shared" si="18"/>
        <v>0.32638280956907623</v>
      </c>
      <c r="C399" s="31" t="str">
        <f t="shared" si="19"/>
        <v/>
      </c>
    </row>
    <row r="400" spans="1:3" x14ac:dyDescent="0.3">
      <c r="A400" s="33">
        <f t="shared" si="20"/>
        <v>-0.62762762762760038</v>
      </c>
      <c r="B400" s="32">
        <f t="shared" si="18"/>
        <v>0.32762135180230656</v>
      </c>
      <c r="C400" s="31" t="str">
        <f t="shared" si="19"/>
        <v/>
      </c>
    </row>
    <row r="401" spans="1:3" x14ac:dyDescent="0.3">
      <c r="A401" s="33">
        <f t="shared" si="20"/>
        <v>-0.6216216216215944</v>
      </c>
      <c r="B401" s="32">
        <f t="shared" si="18"/>
        <v>0.32885273137248067</v>
      </c>
      <c r="C401" s="31" t="str">
        <f t="shared" si="19"/>
        <v/>
      </c>
    </row>
    <row r="402" spans="1:3" x14ac:dyDescent="0.3">
      <c r="A402" s="33">
        <f t="shared" si="20"/>
        <v>-0.61561561561558842</v>
      </c>
      <c r="B402" s="32">
        <f t="shared" si="18"/>
        <v>0.33007683235615026</v>
      </c>
      <c r="C402" s="31" t="str">
        <f t="shared" si="19"/>
        <v/>
      </c>
    </row>
    <row r="403" spans="1:3" x14ac:dyDescent="0.3">
      <c r="A403" s="33">
        <f t="shared" si="20"/>
        <v>-0.60960960960958244</v>
      </c>
      <c r="B403" s="32">
        <f t="shared" si="18"/>
        <v>0.33129353918538335</v>
      </c>
      <c r="C403" s="31" t="str">
        <f t="shared" si="19"/>
        <v/>
      </c>
    </row>
    <row r="404" spans="1:3" x14ac:dyDescent="0.3">
      <c r="A404" s="33">
        <f t="shared" si="20"/>
        <v>-0.60360360360357646</v>
      </c>
      <c r="B404" s="32">
        <f t="shared" si="18"/>
        <v>0.33250273666579344</v>
      </c>
      <c r="C404" s="31" t="str">
        <f t="shared" si="19"/>
        <v/>
      </c>
    </row>
    <row r="405" spans="1:3" x14ac:dyDescent="0.3">
      <c r="A405" s="33">
        <f t="shared" si="20"/>
        <v>-0.59759759759757047</v>
      </c>
      <c r="B405" s="32">
        <f t="shared" si="18"/>
        <v>0.33370430999456802</v>
      </c>
      <c r="C405" s="31" t="str">
        <f t="shared" si="19"/>
        <v/>
      </c>
    </row>
    <row r="406" spans="1:3" x14ac:dyDescent="0.3">
      <c r="A406" s="33">
        <f t="shared" si="20"/>
        <v>-0.59159159159156449</v>
      </c>
      <c r="B406" s="32">
        <f t="shared" si="18"/>
        <v>0.33489814477849206</v>
      </c>
      <c r="C406" s="31" t="str">
        <f t="shared" si="19"/>
        <v/>
      </c>
    </row>
    <row r="407" spans="1:3" x14ac:dyDescent="0.3">
      <c r="A407" s="33">
        <f t="shared" si="20"/>
        <v>-0.58558558558555851</v>
      </c>
      <c r="B407" s="32">
        <f t="shared" si="18"/>
        <v>0.33608412705196311</v>
      </c>
      <c r="C407" s="31" t="str">
        <f t="shared" si="19"/>
        <v/>
      </c>
    </row>
    <row r="408" spans="1:3" x14ac:dyDescent="0.3">
      <c r="A408" s="33">
        <f t="shared" si="20"/>
        <v>-0.57957957957955253</v>
      </c>
      <c r="B408" s="32">
        <f t="shared" si="18"/>
        <v>0.33726214329499404</v>
      </c>
      <c r="C408" s="31" t="str">
        <f t="shared" si="19"/>
        <v/>
      </c>
    </row>
    <row r="409" spans="1:3" x14ac:dyDescent="0.3">
      <c r="A409" s="33">
        <f t="shared" si="20"/>
        <v>-0.57357357357354655</v>
      </c>
      <c r="B409" s="32">
        <f t="shared" si="18"/>
        <v>0.33843208045119927</v>
      </c>
      <c r="C409" s="31" t="str">
        <f t="shared" si="19"/>
        <v/>
      </c>
    </row>
    <row r="410" spans="1:3" x14ac:dyDescent="0.3">
      <c r="A410" s="33">
        <f t="shared" si="20"/>
        <v>-0.56756756756754057</v>
      </c>
      <c r="B410" s="32">
        <f t="shared" si="18"/>
        <v>0.33959382594576037</v>
      </c>
      <c r="C410" s="31" t="str">
        <f t="shared" si="19"/>
        <v/>
      </c>
    </row>
    <row r="411" spans="1:3" x14ac:dyDescent="0.3">
      <c r="A411" s="33">
        <f t="shared" si="20"/>
        <v>-0.56156156156153458</v>
      </c>
      <c r="B411" s="32">
        <f t="shared" si="18"/>
        <v>0.34074726770336794</v>
      </c>
      <c r="C411" s="31" t="str">
        <f t="shared" si="19"/>
        <v/>
      </c>
    </row>
    <row r="412" spans="1:3" x14ac:dyDescent="0.3">
      <c r="A412" s="33">
        <f t="shared" si="20"/>
        <v>-0.5555555555555286</v>
      </c>
      <c r="B412" s="32">
        <f t="shared" si="18"/>
        <v>0.34189229416613431</v>
      </c>
      <c r="C412" s="31" t="str">
        <f t="shared" si="19"/>
        <v/>
      </c>
    </row>
    <row r="413" spans="1:3" x14ac:dyDescent="0.3">
      <c r="A413" s="33">
        <f t="shared" si="20"/>
        <v>-0.54954954954952262</v>
      </c>
      <c r="B413" s="32">
        <f t="shared" si="18"/>
        <v>0.34302879431147459</v>
      </c>
      <c r="C413" s="31" t="str">
        <f t="shared" si="19"/>
        <v/>
      </c>
    </row>
    <row r="414" spans="1:3" x14ac:dyDescent="0.3">
      <c r="A414" s="33">
        <f t="shared" si="20"/>
        <v>-0.54354354354351664</v>
      </c>
      <c r="B414" s="32">
        <f t="shared" si="18"/>
        <v>0.34415665766995113</v>
      </c>
      <c r="C414" s="31" t="str">
        <f t="shared" si="19"/>
        <v/>
      </c>
    </row>
    <row r="415" spans="1:3" x14ac:dyDescent="0.3">
      <c r="A415" s="33">
        <f t="shared" si="20"/>
        <v>-0.53753753753751066</v>
      </c>
      <c r="B415" s="32">
        <f t="shared" si="18"/>
        <v>0.34527577434307771</v>
      </c>
      <c r="C415" s="31" t="str">
        <f t="shared" si="19"/>
        <v/>
      </c>
    </row>
    <row r="416" spans="1:3" x14ac:dyDescent="0.3">
      <c r="A416" s="33">
        <f t="shared" si="20"/>
        <v>-0.53153153153150468</v>
      </c>
      <c r="B416" s="32">
        <f t="shared" si="18"/>
        <v>0.34638603502107962</v>
      </c>
      <c r="C416" s="31" t="str">
        <f t="shared" si="19"/>
        <v/>
      </c>
    </row>
    <row r="417" spans="1:3" x14ac:dyDescent="0.3">
      <c r="A417" s="33">
        <f t="shared" si="20"/>
        <v>-0.52552552552549869</v>
      </c>
      <c r="B417" s="32">
        <f t="shared" si="18"/>
        <v>0.34748733100060508</v>
      </c>
      <c r="C417" s="31" t="str">
        <f t="shared" si="19"/>
        <v/>
      </c>
    </row>
    <row r="418" spans="1:3" x14ac:dyDescent="0.3">
      <c r="A418" s="33">
        <f t="shared" si="20"/>
        <v>-0.51951951951949271</v>
      </c>
      <c r="B418" s="32">
        <f t="shared" si="18"/>
        <v>0.34857955420238501</v>
      </c>
      <c r="C418" s="31" t="str">
        <f t="shared" si="19"/>
        <v/>
      </c>
    </row>
    <row r="419" spans="1:3" x14ac:dyDescent="0.3">
      <c r="A419" s="33">
        <f t="shared" si="20"/>
        <v>-0.51351351351348673</v>
      </c>
      <c r="B419" s="32">
        <f t="shared" si="18"/>
        <v>0.34966259718883574</v>
      </c>
      <c r="C419" s="31" t="str">
        <f t="shared" si="19"/>
        <v/>
      </c>
    </row>
    <row r="420" spans="1:3" x14ac:dyDescent="0.3">
      <c r="A420" s="33">
        <f t="shared" si="20"/>
        <v>-0.50750750750748075</v>
      </c>
      <c r="B420" s="32">
        <f t="shared" si="18"/>
        <v>0.35073635318160212</v>
      </c>
      <c r="C420" s="31" t="str">
        <f t="shared" si="19"/>
        <v/>
      </c>
    </row>
    <row r="421" spans="1:3" x14ac:dyDescent="0.3">
      <c r="A421" s="33">
        <f t="shared" si="20"/>
        <v>-0.50150150150147477</v>
      </c>
      <c r="B421" s="32">
        <f t="shared" si="18"/>
        <v>0.35180071607903596</v>
      </c>
      <c r="C421" s="31" t="str">
        <f t="shared" si="19"/>
        <v/>
      </c>
    </row>
    <row r="422" spans="1:3" x14ac:dyDescent="0.3">
      <c r="A422" s="33">
        <f t="shared" si="20"/>
        <v>-0.49549549549546879</v>
      </c>
      <c r="B422" s="32">
        <f t="shared" si="18"/>
        <v>0.35285558047360666</v>
      </c>
      <c r="C422" s="31" t="str">
        <f t="shared" si="19"/>
        <v/>
      </c>
    </row>
    <row r="423" spans="1:3" x14ac:dyDescent="0.3">
      <c r="A423" s="33">
        <f t="shared" si="20"/>
        <v>-0.4894894894894628</v>
      </c>
      <c r="B423" s="32">
        <f t="shared" si="18"/>
        <v>0.35390084166923885</v>
      </c>
      <c r="C423" s="31" t="str">
        <f t="shared" si="19"/>
        <v/>
      </c>
    </row>
    <row r="424" spans="1:3" x14ac:dyDescent="0.3">
      <c r="A424" s="33">
        <f t="shared" si="20"/>
        <v>-0.48348348348345682</v>
      </c>
      <c r="B424" s="32">
        <f t="shared" si="18"/>
        <v>0.35493639569857494</v>
      </c>
      <c r="C424" s="31" t="str">
        <f t="shared" si="19"/>
        <v/>
      </c>
    </row>
    <row r="425" spans="1:3" x14ac:dyDescent="0.3">
      <c r="A425" s="33">
        <f t="shared" si="20"/>
        <v>-0.47747747747745084</v>
      </c>
      <c r="B425" s="32">
        <f t="shared" si="18"/>
        <v>0.35596213934015614</v>
      </c>
      <c r="C425" s="31" t="str">
        <f t="shared" si="19"/>
        <v/>
      </c>
    </row>
    <row r="426" spans="1:3" x14ac:dyDescent="0.3">
      <c r="A426" s="33">
        <f t="shared" si="20"/>
        <v>-0.47147147147144486</v>
      </c>
      <c r="B426" s="32">
        <f t="shared" si="18"/>
        <v>0.35697797013552063</v>
      </c>
      <c r="C426" s="31" t="str">
        <f t="shared" si="19"/>
        <v/>
      </c>
    </row>
    <row r="427" spans="1:3" x14ac:dyDescent="0.3">
      <c r="A427" s="33">
        <f t="shared" si="20"/>
        <v>-0.46546546546543888</v>
      </c>
      <c r="B427" s="32">
        <f t="shared" si="18"/>
        <v>0.35798378640621292</v>
      </c>
      <c r="C427" s="31" t="str">
        <f t="shared" si="19"/>
        <v/>
      </c>
    </row>
    <row r="428" spans="1:3" x14ac:dyDescent="0.3">
      <c r="A428" s="33">
        <f t="shared" si="20"/>
        <v>-0.4594594594594329</v>
      </c>
      <c r="B428" s="32">
        <f t="shared" si="18"/>
        <v>0.35897948727070106</v>
      </c>
      <c r="C428" s="31" t="str">
        <f t="shared" si="19"/>
        <v/>
      </c>
    </row>
    <row r="429" spans="1:3" x14ac:dyDescent="0.3">
      <c r="A429" s="33">
        <f t="shared" si="20"/>
        <v>-0.45345345345342691</v>
      </c>
      <c r="B429" s="32">
        <f t="shared" si="18"/>
        <v>0.35996497266119848</v>
      </c>
      <c r="C429" s="31" t="str">
        <f t="shared" si="19"/>
        <v/>
      </c>
    </row>
    <row r="430" spans="1:3" x14ac:dyDescent="0.3">
      <c r="A430" s="33">
        <f t="shared" si="20"/>
        <v>-0.44744744744742093</v>
      </c>
      <c r="B430" s="32">
        <f t="shared" si="18"/>
        <v>0.36094014334038549</v>
      </c>
      <c r="C430" s="31" t="str">
        <f t="shared" si="19"/>
        <v/>
      </c>
    </row>
    <row r="431" spans="1:3" x14ac:dyDescent="0.3">
      <c r="A431" s="33">
        <f t="shared" si="20"/>
        <v>-0.44144144144141495</v>
      </c>
      <c r="B431" s="32">
        <f t="shared" si="18"/>
        <v>0.36190490091802724</v>
      </c>
      <c r="C431" s="31" t="str">
        <f t="shared" si="19"/>
        <v/>
      </c>
    </row>
    <row r="432" spans="1:3" x14ac:dyDescent="0.3">
      <c r="A432" s="33">
        <f t="shared" si="20"/>
        <v>-0.43543543543540897</v>
      </c>
      <c r="B432" s="32">
        <f t="shared" si="18"/>
        <v>0.36285914786748369</v>
      </c>
      <c r="C432" s="31" t="str">
        <f t="shared" si="19"/>
        <v/>
      </c>
    </row>
    <row r="433" spans="1:3" x14ac:dyDescent="0.3">
      <c r="A433" s="33">
        <f t="shared" si="20"/>
        <v>-0.42942942942940299</v>
      </c>
      <c r="B433" s="32">
        <f t="shared" si="18"/>
        <v>0.36380278754210843</v>
      </c>
      <c r="C433" s="31" t="str">
        <f t="shared" si="19"/>
        <v/>
      </c>
    </row>
    <row r="434" spans="1:3" x14ac:dyDescent="0.3">
      <c r="A434" s="33">
        <f t="shared" si="20"/>
        <v>-0.42342342342339701</v>
      </c>
      <c r="B434" s="32">
        <f t="shared" si="18"/>
        <v>0.364735724191532</v>
      </c>
      <c r="C434" s="31" t="str">
        <f t="shared" si="19"/>
        <v/>
      </c>
    </row>
    <row r="435" spans="1:3" x14ac:dyDescent="0.3">
      <c r="A435" s="33">
        <f t="shared" si="20"/>
        <v>-0.41741741741739102</v>
      </c>
      <c r="B435" s="32">
        <f t="shared" si="18"/>
        <v>0.36565786297782588</v>
      </c>
      <c r="C435" s="31" t="str">
        <f t="shared" si="19"/>
        <v/>
      </c>
    </row>
    <row r="436" spans="1:3" x14ac:dyDescent="0.3">
      <c r="A436" s="33">
        <f t="shared" si="20"/>
        <v>-0.41141141141138504</v>
      </c>
      <c r="B436" s="32">
        <f t="shared" si="18"/>
        <v>0.36656910999154346</v>
      </c>
      <c r="C436" s="31" t="str">
        <f t="shared" si="19"/>
        <v/>
      </c>
    </row>
    <row r="437" spans="1:3" x14ac:dyDescent="0.3">
      <c r="A437" s="33">
        <f t="shared" si="20"/>
        <v>-0.40540540540537906</v>
      </c>
      <c r="B437" s="32">
        <f t="shared" si="18"/>
        <v>0.36746937226763426</v>
      </c>
      <c r="C437" s="31" t="str">
        <f t="shared" si="19"/>
        <v/>
      </c>
    </row>
    <row r="438" spans="1:3" x14ac:dyDescent="0.3">
      <c r="A438" s="33">
        <f t="shared" si="20"/>
        <v>-0.39939939939937308</v>
      </c>
      <c r="B438" s="32">
        <f t="shared" si="18"/>
        <v>0.36835855780122767</v>
      </c>
      <c r="C438" s="31" t="str">
        <f t="shared" si="19"/>
        <v/>
      </c>
    </row>
    <row r="439" spans="1:3" x14ac:dyDescent="0.3">
      <c r="A439" s="33">
        <f t="shared" si="20"/>
        <v>-0.3933933933933671</v>
      </c>
      <c r="B439" s="32">
        <f t="shared" si="18"/>
        <v>0.36923657556328199</v>
      </c>
      <c r="C439" s="31" t="str">
        <f t="shared" si="19"/>
        <v/>
      </c>
    </row>
    <row r="440" spans="1:3" x14ac:dyDescent="0.3">
      <c r="A440" s="33">
        <f t="shared" si="20"/>
        <v>-0.38738738738736112</v>
      </c>
      <c r="B440" s="32">
        <f t="shared" si="18"/>
        <v>0.37010333551609575</v>
      </c>
      <c r="C440" s="31" t="str">
        <f t="shared" si="19"/>
        <v/>
      </c>
    </row>
    <row r="441" spans="1:3" x14ac:dyDescent="0.3">
      <c r="A441" s="33">
        <f t="shared" si="20"/>
        <v>-0.38138138138135513</v>
      </c>
      <c r="B441" s="32">
        <f t="shared" si="18"/>
        <v>0.37095874862867723</v>
      </c>
      <c r="C441" s="31" t="str">
        <f t="shared" si="19"/>
        <v/>
      </c>
    </row>
    <row r="442" spans="1:3" x14ac:dyDescent="0.3">
      <c r="A442" s="33">
        <f t="shared" si="20"/>
        <v>-0.37537537537534915</v>
      </c>
      <c r="B442" s="32">
        <f t="shared" si="18"/>
        <v>0.3718027268919683</v>
      </c>
      <c r="C442" s="31" t="str">
        <f t="shared" si="19"/>
        <v/>
      </c>
    </row>
    <row r="443" spans="1:3" x14ac:dyDescent="0.3">
      <c r="A443" s="33">
        <f t="shared" si="20"/>
        <v>-0.36936936936934317</v>
      </c>
      <c r="B443" s="32">
        <f t="shared" si="18"/>
        <v>0.3726351833339196</v>
      </c>
      <c r="C443" s="31" t="str">
        <f t="shared" si="19"/>
        <v/>
      </c>
    </row>
    <row r="444" spans="1:3" x14ac:dyDescent="0.3">
      <c r="A444" s="33">
        <f t="shared" si="20"/>
        <v>-0.36336336336333719</v>
      </c>
      <c r="B444" s="32">
        <f t="shared" si="18"/>
        <v>0.37345603203441274</v>
      </c>
      <c r="C444" s="31" t="str">
        <f t="shared" si="19"/>
        <v/>
      </c>
    </row>
    <row r="445" spans="1:3" x14ac:dyDescent="0.3">
      <c r="A445" s="33">
        <f t="shared" si="20"/>
        <v>-0.35735735735733121</v>
      </c>
      <c r="B445" s="32">
        <f t="shared" si="18"/>
        <v>0.37426518814002618</v>
      </c>
      <c r="C445" s="31" t="str">
        <f t="shared" si="19"/>
        <v/>
      </c>
    </row>
    <row r="446" spans="1:3" x14ac:dyDescent="0.3">
      <c r="A446" s="33">
        <f t="shared" si="20"/>
        <v>-0.35135135135132523</v>
      </c>
      <c r="B446" s="32">
        <f t="shared" si="18"/>
        <v>0.37506256787864173</v>
      </c>
      <c r="C446" s="31" t="str">
        <f t="shared" si="19"/>
        <v/>
      </c>
    </row>
    <row r="447" spans="1:3" x14ac:dyDescent="0.3">
      <c r="A447" s="33">
        <f t="shared" si="20"/>
        <v>-0.34534534534531924</v>
      </c>
      <c r="B447" s="32">
        <f t="shared" si="18"/>
        <v>0.37584808857388713</v>
      </c>
      <c r="C447" s="31" t="str">
        <f t="shared" si="19"/>
        <v/>
      </c>
    </row>
    <row r="448" spans="1:3" x14ac:dyDescent="0.3">
      <c r="A448" s="33">
        <f t="shared" si="20"/>
        <v>-0.33933933933931326</v>
      </c>
      <c r="B448" s="32">
        <f t="shared" si="18"/>
        <v>0.37662166865941271</v>
      </c>
      <c r="C448" s="31" t="str">
        <f t="shared" si="19"/>
        <v/>
      </c>
    </row>
    <row r="449" spans="1:3" x14ac:dyDescent="0.3">
      <c r="A449" s="33">
        <f t="shared" si="20"/>
        <v>-0.33333333333330728</v>
      </c>
      <c r="B449" s="32">
        <f t="shared" si="18"/>
        <v>0.37738322769299643</v>
      </c>
      <c r="C449" s="31" t="str">
        <f t="shared" si="19"/>
        <v/>
      </c>
    </row>
    <row r="450" spans="1:3" x14ac:dyDescent="0.3">
      <c r="A450" s="33">
        <f t="shared" si="20"/>
        <v>-0.3273273273273013</v>
      </c>
      <c r="B450" s="32">
        <f t="shared" si="18"/>
        <v>0.37813268637047692</v>
      </c>
      <c r="C450" s="31" t="str">
        <f t="shared" si="19"/>
        <v/>
      </c>
    </row>
    <row r="451" spans="1:3" x14ac:dyDescent="0.3">
      <c r="A451" s="33">
        <f t="shared" si="20"/>
        <v>-0.32132132132129532</v>
      </c>
      <c r="B451" s="32">
        <f t="shared" si="18"/>
        <v>0.37886996653950805</v>
      </c>
      <c r="C451" s="31" t="str">
        <f t="shared" si="19"/>
        <v/>
      </c>
    </row>
    <row r="452" spans="1:3" x14ac:dyDescent="0.3">
      <c r="A452" s="33">
        <f t="shared" si="20"/>
        <v>-0.31531531531528934</v>
      </c>
      <c r="B452" s="32">
        <f t="shared" si="18"/>
        <v>0.37959499121313384</v>
      </c>
      <c r="C452" s="31" t="str">
        <f t="shared" si="19"/>
        <v/>
      </c>
    </row>
    <row r="453" spans="1:3" x14ac:dyDescent="0.3">
      <c r="A453" s="33">
        <f t="shared" si="20"/>
        <v>-0.30930930930928335</v>
      </c>
      <c r="B453" s="32">
        <f t="shared" ref="B453:B516" si="21">_xlfn.NORM.DIST(A453,$B$1,$D$1,0)</f>
        <v>0.38030768458317971</v>
      </c>
      <c r="C453" s="31" t="str">
        <f t="shared" ref="C453:C516" si="22">IF(AND(A453&gt;=$B$3,A453&lt;=$C$3),B453,"")</f>
        <v/>
      </c>
    </row>
    <row r="454" spans="1:3" x14ac:dyDescent="0.3">
      <c r="A454" s="33">
        <f t="shared" ref="A454:A517" si="23">A453+$A$3</f>
        <v>-0.30330330330327737</v>
      </c>
      <c r="B454" s="32">
        <f t="shared" si="21"/>
        <v>0.38100797203345649</v>
      </c>
      <c r="C454" s="31" t="str">
        <f t="shared" si="22"/>
        <v/>
      </c>
    </row>
    <row r="455" spans="1:3" x14ac:dyDescent="0.3">
      <c r="A455" s="33">
        <f t="shared" si="23"/>
        <v>-0.29729729729727139</v>
      </c>
      <c r="B455" s="32">
        <f t="shared" si="21"/>
        <v>0.38169578015277439</v>
      </c>
      <c r="C455" s="31" t="str">
        <f t="shared" si="22"/>
        <v/>
      </c>
    </row>
    <row r="456" spans="1:3" x14ac:dyDescent="0.3">
      <c r="A456" s="33">
        <f t="shared" si="23"/>
        <v>-0.29129129129126541</v>
      </c>
      <c r="B456" s="32">
        <f t="shared" si="21"/>
        <v>0.38237103674776379</v>
      </c>
      <c r="C456" s="31" t="str">
        <f t="shared" si="22"/>
        <v/>
      </c>
    </row>
    <row r="457" spans="1:3" x14ac:dyDescent="0.3">
      <c r="A457" s="33">
        <f t="shared" si="23"/>
        <v>-0.28528528528525943</v>
      </c>
      <c r="B457" s="32">
        <f t="shared" si="21"/>
        <v>0.38303367085549955</v>
      </c>
      <c r="C457" s="31" t="str">
        <f t="shared" si="22"/>
        <v/>
      </c>
    </row>
    <row r="458" spans="1:3" x14ac:dyDescent="0.3">
      <c r="A458" s="33">
        <f t="shared" si="23"/>
        <v>-0.27927927927925345</v>
      </c>
      <c r="B458" s="32">
        <f t="shared" si="21"/>
        <v>0.38368361275592516</v>
      </c>
      <c r="C458" s="31" t="str">
        <f t="shared" si="22"/>
        <v/>
      </c>
    </row>
    <row r="459" spans="1:3" x14ac:dyDescent="0.3">
      <c r="A459" s="33">
        <f t="shared" si="23"/>
        <v>-0.27327327327324746</v>
      </c>
      <c r="B459" s="32">
        <f t="shared" si="21"/>
        <v>0.38432079398407548</v>
      </c>
      <c r="C459" s="31" t="str">
        <f t="shared" si="22"/>
        <v/>
      </c>
    </row>
    <row r="460" spans="1:3" x14ac:dyDescent="0.3">
      <c r="A460" s="33">
        <f t="shared" si="23"/>
        <v>-0.26726726726724148</v>
      </c>
      <c r="B460" s="32">
        <f t="shared" si="21"/>
        <v>0.38494514734209273</v>
      </c>
      <c r="C460" s="31" t="str">
        <f t="shared" si="22"/>
        <v/>
      </c>
    </row>
    <row r="461" spans="1:3" x14ac:dyDescent="0.3">
      <c r="A461" s="33">
        <f t="shared" si="23"/>
        <v>-0.2612612612612355</v>
      </c>
      <c r="B461" s="32">
        <f t="shared" si="21"/>
        <v>0.38555660691103455</v>
      </c>
      <c r="C461" s="31" t="str">
        <f t="shared" si="22"/>
        <v/>
      </c>
    </row>
    <row r="462" spans="1:3" x14ac:dyDescent="0.3">
      <c r="A462" s="33">
        <f t="shared" si="23"/>
        <v>-0.25525525525522952</v>
      </c>
      <c r="B462" s="32">
        <f t="shared" si="21"/>
        <v>0.38615510806247039</v>
      </c>
      <c r="C462" s="31" t="str">
        <f t="shared" si="22"/>
        <v/>
      </c>
    </row>
    <row r="463" spans="1:3" x14ac:dyDescent="0.3">
      <c r="A463" s="33">
        <f t="shared" si="23"/>
        <v>-0.24924924924922351</v>
      </c>
      <c r="B463" s="32">
        <f t="shared" si="21"/>
        <v>0.38674058746986389</v>
      </c>
      <c r="C463" s="31" t="str">
        <f t="shared" si="22"/>
        <v/>
      </c>
    </row>
    <row r="464" spans="1:3" x14ac:dyDescent="0.3">
      <c r="A464" s="33">
        <f t="shared" si="23"/>
        <v>-0.2432432432432175</v>
      </c>
      <c r="B464" s="32">
        <f t="shared" si="21"/>
        <v>0.38731298311973761</v>
      </c>
      <c r="C464" s="31" t="str">
        <f t="shared" si="22"/>
        <v/>
      </c>
    </row>
    <row r="465" spans="1:3" x14ac:dyDescent="0.3">
      <c r="A465" s="33">
        <f t="shared" si="23"/>
        <v>-0.23723723723721149</v>
      </c>
      <c r="B465" s="32">
        <f t="shared" si="21"/>
        <v>0.38787223432261847</v>
      </c>
      <c r="C465" s="31" t="str">
        <f t="shared" si="22"/>
        <v/>
      </c>
    </row>
    <row r="466" spans="1:3" x14ac:dyDescent="0.3">
      <c r="A466" s="33">
        <f t="shared" si="23"/>
        <v>-0.23123123123120548</v>
      </c>
      <c r="B466" s="32">
        <f t="shared" si="21"/>
        <v>0.38841828172376008</v>
      </c>
      <c r="C466" s="31" t="str">
        <f t="shared" si="22"/>
        <v/>
      </c>
    </row>
    <row r="467" spans="1:3" x14ac:dyDescent="0.3">
      <c r="A467" s="33">
        <f t="shared" si="23"/>
        <v>-0.22522522522519947</v>
      </c>
      <c r="B467" s="32">
        <f t="shared" si="21"/>
        <v>0.38895106731364038</v>
      </c>
      <c r="C467" s="31" t="str">
        <f t="shared" si="22"/>
        <v/>
      </c>
    </row>
    <row r="468" spans="1:3" x14ac:dyDescent="0.3">
      <c r="A468" s="33">
        <f t="shared" si="23"/>
        <v>-0.21921921921919346</v>
      </c>
      <c r="B468" s="32">
        <f t="shared" si="21"/>
        <v>0.38947053443823099</v>
      </c>
      <c r="C468" s="31" t="str">
        <f t="shared" si="22"/>
        <v/>
      </c>
    </row>
    <row r="469" spans="1:3" x14ac:dyDescent="0.3">
      <c r="A469" s="33">
        <f t="shared" si="23"/>
        <v>-0.21321321321318745</v>
      </c>
      <c r="B469" s="32">
        <f t="shared" si="21"/>
        <v>0.38997662780903669</v>
      </c>
      <c r="C469" s="31" t="str">
        <f t="shared" si="22"/>
        <v/>
      </c>
    </row>
    <row r="470" spans="1:3" x14ac:dyDescent="0.3">
      <c r="A470" s="33">
        <f t="shared" si="23"/>
        <v>-0.20720720720718144</v>
      </c>
      <c r="B470" s="32">
        <f t="shared" si="21"/>
        <v>0.39046929351290116</v>
      </c>
      <c r="C470" s="31" t="str">
        <f t="shared" si="22"/>
        <v/>
      </c>
    </row>
    <row r="471" spans="1:3" x14ac:dyDescent="0.3">
      <c r="A471" s="33">
        <f t="shared" si="23"/>
        <v>-0.20120120120117543</v>
      </c>
      <c r="B471" s="32">
        <f t="shared" si="21"/>
        <v>0.39094847902157892</v>
      </c>
      <c r="C471" s="31" t="str">
        <f t="shared" si="22"/>
        <v/>
      </c>
    </row>
    <row r="472" spans="1:3" x14ac:dyDescent="0.3">
      <c r="A472" s="33">
        <f t="shared" si="23"/>
        <v>-0.19519519519516942</v>
      </c>
      <c r="B472" s="32">
        <f t="shared" si="21"/>
        <v>0.39141413320106766</v>
      </c>
      <c r="C472" s="31" t="str">
        <f t="shared" si="22"/>
        <v/>
      </c>
    </row>
    <row r="473" spans="1:3" x14ac:dyDescent="0.3">
      <c r="A473" s="33">
        <f t="shared" si="23"/>
        <v>-0.18918918918916341</v>
      </c>
      <c r="B473" s="32">
        <f t="shared" si="21"/>
        <v>0.39186620632070246</v>
      </c>
      <c r="C473" s="31" t="str">
        <f t="shared" si="22"/>
        <v/>
      </c>
    </row>
    <row r="474" spans="1:3" x14ac:dyDescent="0.3">
      <c r="A474" s="33">
        <f t="shared" si="23"/>
        <v>-0.18318318318315741</v>
      </c>
      <c r="B474" s="32">
        <f t="shared" si="21"/>
        <v>0.39230465006200649</v>
      </c>
      <c r="C474" s="31" t="str">
        <f t="shared" si="22"/>
        <v/>
      </c>
    </row>
    <row r="475" spans="1:3" x14ac:dyDescent="0.3">
      <c r="A475" s="33">
        <f t="shared" si="23"/>
        <v>-0.1771771771771514</v>
      </c>
      <c r="B475" s="32">
        <f t="shared" si="21"/>
        <v>0.39272941752729773</v>
      </c>
      <c r="C475" s="31" t="str">
        <f t="shared" si="22"/>
        <v/>
      </c>
    </row>
    <row r="476" spans="1:3" x14ac:dyDescent="0.3">
      <c r="A476" s="33">
        <f t="shared" si="23"/>
        <v>-0.17117117117114539</v>
      </c>
      <c r="B476" s="32">
        <f t="shared" si="21"/>
        <v>0.39314046324804891</v>
      </c>
      <c r="C476" s="31" t="str">
        <f t="shared" si="22"/>
        <v/>
      </c>
    </row>
    <row r="477" spans="1:3" x14ac:dyDescent="0.3">
      <c r="A477" s="33">
        <f t="shared" si="23"/>
        <v>-0.16516516516513938</v>
      </c>
      <c r="B477" s="32">
        <f t="shared" si="21"/>
        <v>0.39353774319299922</v>
      </c>
      <c r="C477" s="31" t="str">
        <f t="shared" si="22"/>
        <v/>
      </c>
    </row>
    <row r="478" spans="1:3" x14ac:dyDescent="0.3">
      <c r="A478" s="33">
        <f t="shared" si="23"/>
        <v>-0.15915915915913337</v>
      </c>
      <c r="B478" s="32">
        <f t="shared" si="21"/>
        <v>0.39392121477601461</v>
      </c>
      <c r="C478" s="31" t="str">
        <f t="shared" si="22"/>
        <v/>
      </c>
    </row>
    <row r="479" spans="1:3" x14ac:dyDescent="0.3">
      <c r="A479" s="33">
        <f t="shared" si="23"/>
        <v>-0.15315315315312736</v>
      </c>
      <c r="B479" s="32">
        <f t="shared" si="21"/>
        <v>0.39429083686369581</v>
      </c>
      <c r="C479" s="31" t="str">
        <f t="shared" si="22"/>
        <v/>
      </c>
    </row>
    <row r="480" spans="1:3" x14ac:dyDescent="0.3">
      <c r="A480" s="33">
        <f t="shared" si="23"/>
        <v>-0.14714714714712135</v>
      </c>
      <c r="B480" s="32">
        <f t="shared" si="21"/>
        <v>0.39464656978273172</v>
      </c>
      <c r="C480" s="31" t="str">
        <f t="shared" si="22"/>
        <v/>
      </c>
    </row>
    <row r="481" spans="1:3" x14ac:dyDescent="0.3">
      <c r="A481" s="33">
        <f t="shared" si="23"/>
        <v>-0.14114114114111534</v>
      </c>
      <c r="B481" s="32">
        <f t="shared" si="21"/>
        <v>0.39498837532699638</v>
      </c>
      <c r="C481" s="31" t="str">
        <f t="shared" si="22"/>
        <v/>
      </c>
    </row>
    <row r="482" spans="1:3" x14ac:dyDescent="0.3">
      <c r="A482" s="33">
        <f t="shared" si="23"/>
        <v>-0.13513513513510933</v>
      </c>
      <c r="B482" s="32">
        <f t="shared" si="21"/>
        <v>0.39531621676438777</v>
      </c>
      <c r="C482" s="31" t="str">
        <f t="shared" si="22"/>
        <v/>
      </c>
    </row>
    <row r="483" spans="1:3" x14ac:dyDescent="0.3">
      <c r="A483" s="33">
        <f t="shared" si="23"/>
        <v>-0.12912912912910332</v>
      </c>
      <c r="B483" s="32">
        <f t="shared" si="21"/>
        <v>0.39563005884340635</v>
      </c>
      <c r="C483" s="31" t="str">
        <f t="shared" si="22"/>
        <v/>
      </c>
    </row>
    <row r="484" spans="1:3" x14ac:dyDescent="0.3">
      <c r="A484" s="33">
        <f t="shared" si="23"/>
        <v>-0.12312312312309731</v>
      </c>
      <c r="B484" s="32">
        <f t="shared" si="21"/>
        <v>0.39592986779947253</v>
      </c>
      <c r="C484" s="31" t="str">
        <f t="shared" si="22"/>
        <v/>
      </c>
    </row>
    <row r="485" spans="1:3" x14ac:dyDescent="0.3">
      <c r="A485" s="33">
        <f t="shared" si="23"/>
        <v>-0.1171171171170913</v>
      </c>
      <c r="B485" s="32">
        <f t="shared" si="21"/>
        <v>0.39621561136098088</v>
      </c>
      <c r="C485" s="31" t="str">
        <f t="shared" si="22"/>
        <v/>
      </c>
    </row>
    <row r="486" spans="1:3" x14ac:dyDescent="0.3">
      <c r="A486" s="33">
        <f t="shared" si="23"/>
        <v>-0.11111111111108529</v>
      </c>
      <c r="B486" s="32">
        <f t="shared" si="21"/>
        <v>0.39648725875508911</v>
      </c>
      <c r="C486" s="31" t="str">
        <f t="shared" si="22"/>
        <v/>
      </c>
    </row>
    <row r="487" spans="1:3" x14ac:dyDescent="0.3">
      <c r="A487" s="33">
        <f t="shared" si="23"/>
        <v>-0.10510510510507928</v>
      </c>
      <c r="B487" s="32">
        <f t="shared" si="21"/>
        <v>0.39674478071324187</v>
      </c>
      <c r="C487" s="31" t="str">
        <f t="shared" si="22"/>
        <v/>
      </c>
    </row>
    <row r="488" spans="1:3" x14ac:dyDescent="0.3">
      <c r="A488" s="33">
        <f t="shared" si="23"/>
        <v>-9.9099099099073273E-2</v>
      </c>
      <c r="B488" s="32">
        <f t="shared" si="21"/>
        <v>0.39698814947642624</v>
      </c>
      <c r="C488" s="31" t="str">
        <f t="shared" si="22"/>
        <v/>
      </c>
    </row>
    <row r="489" spans="1:3" x14ac:dyDescent="0.3">
      <c r="A489" s="33">
        <f t="shared" si="23"/>
        <v>-9.3093093093067264E-2</v>
      </c>
      <c r="B489" s="32">
        <f t="shared" si="21"/>
        <v>0.39721733880015864</v>
      </c>
      <c r="C489" s="31" t="str">
        <f t="shared" si="22"/>
        <v/>
      </c>
    </row>
    <row r="490" spans="1:3" x14ac:dyDescent="0.3">
      <c r="A490" s="33">
        <f t="shared" si="23"/>
        <v>-8.7087087087061255E-2</v>
      </c>
      <c r="B490" s="32">
        <f t="shared" si="21"/>
        <v>0.39743232395920192</v>
      </c>
      <c r="C490" s="31" t="str">
        <f t="shared" si="22"/>
        <v/>
      </c>
    </row>
    <row r="491" spans="1:3" x14ac:dyDescent="0.3">
      <c r="A491" s="33">
        <f t="shared" si="23"/>
        <v>-8.1081081081055245E-2</v>
      </c>
      <c r="B491" s="32">
        <f t="shared" si="21"/>
        <v>0.39763308175201079</v>
      </c>
      <c r="C491" s="31" t="str">
        <f t="shared" si="22"/>
        <v/>
      </c>
    </row>
    <row r="492" spans="1:3" x14ac:dyDescent="0.3">
      <c r="A492" s="33">
        <f t="shared" si="23"/>
        <v>-7.5075075075049236E-2</v>
      </c>
      <c r="B492" s="32">
        <f t="shared" si="21"/>
        <v>0.3978195905049049</v>
      </c>
      <c r="C492" s="31" t="str">
        <f t="shared" si="22"/>
        <v/>
      </c>
    </row>
    <row r="493" spans="1:3" x14ac:dyDescent="0.3">
      <c r="A493" s="33">
        <f t="shared" si="23"/>
        <v>-6.9069069069043226E-2</v>
      </c>
      <c r="B493" s="32">
        <f t="shared" si="21"/>
        <v>0.39799183007596883</v>
      </c>
      <c r="C493" s="31" t="str">
        <f t="shared" si="22"/>
        <v/>
      </c>
    </row>
    <row r="494" spans="1:3" x14ac:dyDescent="0.3">
      <c r="A494" s="33">
        <f t="shared" si="23"/>
        <v>-6.3063063063037217E-2</v>
      </c>
      <c r="B494" s="32">
        <f t="shared" si="21"/>
        <v>0.39814978185867722</v>
      </c>
      <c r="C494" s="31" t="str">
        <f t="shared" si="22"/>
        <v/>
      </c>
    </row>
    <row r="495" spans="1:3" x14ac:dyDescent="0.3">
      <c r="A495" s="33">
        <f t="shared" si="23"/>
        <v>-5.7057057057031207E-2</v>
      </c>
      <c r="B495" s="32">
        <f t="shared" si="21"/>
        <v>0.39829342878524476</v>
      </c>
      <c r="C495" s="31" t="str">
        <f t="shared" si="22"/>
        <v/>
      </c>
    </row>
    <row r="496" spans="1:3" x14ac:dyDescent="0.3">
      <c r="A496" s="33">
        <f t="shared" si="23"/>
        <v>-5.1051051051025198E-2</v>
      </c>
      <c r="B496" s="32">
        <f t="shared" si="21"/>
        <v>0.39842275532970006</v>
      </c>
      <c r="C496" s="31" t="str">
        <f t="shared" si="22"/>
        <v/>
      </c>
    </row>
    <row r="497" spans="1:3" x14ac:dyDescent="0.3">
      <c r="A497" s="33">
        <f t="shared" si="23"/>
        <v>-4.5045045045019189E-2</v>
      </c>
      <c r="B497" s="32">
        <f t="shared" si="21"/>
        <v>0.39853774751068238</v>
      </c>
      <c r="C497" s="31" t="str">
        <f t="shared" si="22"/>
        <v/>
      </c>
    </row>
    <row r="498" spans="1:3" x14ac:dyDescent="0.3">
      <c r="A498" s="33">
        <f t="shared" si="23"/>
        <v>-3.9039039039013179E-2</v>
      </c>
      <c r="B498" s="32">
        <f t="shared" si="21"/>
        <v>0.3986383928939608</v>
      </c>
      <c r="C498" s="31" t="str">
        <f t="shared" si="22"/>
        <v/>
      </c>
    </row>
    <row r="499" spans="1:3" x14ac:dyDescent="0.3">
      <c r="A499" s="33">
        <f t="shared" si="23"/>
        <v>-3.303303303300717E-2</v>
      </c>
      <c r="B499" s="32">
        <f t="shared" si="21"/>
        <v>0.39872468059467508</v>
      </c>
      <c r="C499" s="31" t="str">
        <f t="shared" si="22"/>
        <v/>
      </c>
    </row>
    <row r="500" spans="1:3" x14ac:dyDescent="0.3">
      <c r="A500" s="33">
        <f t="shared" si="23"/>
        <v>-2.7027027027001164E-2</v>
      </c>
      <c r="B500" s="32">
        <f t="shared" si="21"/>
        <v>0.39879660127929767</v>
      </c>
      <c r="C500" s="31" t="str">
        <f t="shared" si="22"/>
        <v/>
      </c>
    </row>
    <row r="501" spans="1:3" x14ac:dyDescent="0.3">
      <c r="A501" s="33">
        <f t="shared" si="23"/>
        <v>-2.1021021020995158E-2</v>
      </c>
      <c r="B501" s="32">
        <f t="shared" si="21"/>
        <v>0.39885414716731626</v>
      </c>
      <c r="C501" s="31" t="str">
        <f t="shared" si="22"/>
        <v/>
      </c>
    </row>
    <row r="502" spans="1:3" x14ac:dyDescent="0.3">
      <c r="A502" s="33">
        <f t="shared" si="23"/>
        <v>-1.5015015014989152E-2</v>
      </c>
      <c r="B502" s="32">
        <f t="shared" si="21"/>
        <v>0.39889731203263673</v>
      </c>
      <c r="C502" s="31" t="str">
        <f t="shared" si="22"/>
        <v/>
      </c>
    </row>
    <row r="503" spans="1:3" x14ac:dyDescent="0.3">
      <c r="A503" s="33">
        <f t="shared" si="23"/>
        <v>-9.0090090089831459E-3</v>
      </c>
      <c r="B503" s="32">
        <f t="shared" si="21"/>
        <v>0.39892609120470574</v>
      </c>
      <c r="C503" s="31" t="str">
        <f t="shared" si="22"/>
        <v/>
      </c>
    </row>
    <row r="504" spans="1:3" x14ac:dyDescent="0.3">
      <c r="A504" s="33">
        <f t="shared" si="23"/>
        <v>-3.00300300297714E-3</v>
      </c>
      <c r="B504" s="32">
        <f t="shared" si="21"/>
        <v>0.39894048156935297</v>
      </c>
      <c r="C504" s="31" t="str">
        <f t="shared" si="22"/>
        <v/>
      </c>
    </row>
    <row r="505" spans="1:3" x14ac:dyDescent="0.3">
      <c r="A505" s="33">
        <f t="shared" si="23"/>
        <v>3.003003003028866E-3</v>
      </c>
      <c r="B505" s="32">
        <f t="shared" si="21"/>
        <v>0.39894048156935291</v>
      </c>
      <c r="C505" s="31" t="str">
        <f t="shared" si="22"/>
        <v/>
      </c>
    </row>
    <row r="506" spans="1:3" x14ac:dyDescent="0.3">
      <c r="A506" s="33">
        <f t="shared" si="23"/>
        <v>9.0090090090348719E-3</v>
      </c>
      <c r="B506" s="32">
        <f t="shared" si="21"/>
        <v>0.39892609120470557</v>
      </c>
      <c r="C506" s="31" t="str">
        <f t="shared" si="22"/>
        <v/>
      </c>
    </row>
    <row r="507" spans="1:3" x14ac:dyDescent="0.3">
      <c r="A507" s="33">
        <f t="shared" si="23"/>
        <v>1.5015015015040878E-2</v>
      </c>
      <c r="B507" s="32">
        <f t="shared" si="21"/>
        <v>0.3988973120326364</v>
      </c>
      <c r="C507" s="31" t="str">
        <f t="shared" si="22"/>
        <v/>
      </c>
    </row>
    <row r="508" spans="1:3" x14ac:dyDescent="0.3">
      <c r="A508" s="33">
        <f t="shared" si="23"/>
        <v>2.1021021021046884E-2</v>
      </c>
      <c r="B508" s="32">
        <f t="shared" si="21"/>
        <v>0.39885414716731582</v>
      </c>
      <c r="C508" s="31" t="str">
        <f t="shared" si="22"/>
        <v/>
      </c>
    </row>
    <row r="509" spans="1:3" x14ac:dyDescent="0.3">
      <c r="A509" s="33">
        <f t="shared" si="23"/>
        <v>2.702702702705289E-2</v>
      </c>
      <c r="B509" s="32">
        <f t="shared" si="21"/>
        <v>0.39879660127929711</v>
      </c>
      <c r="C509" s="31" t="str">
        <f t="shared" si="22"/>
        <v/>
      </c>
    </row>
    <row r="510" spans="1:3" x14ac:dyDescent="0.3">
      <c r="A510" s="33">
        <f t="shared" si="23"/>
        <v>3.3033033033058892E-2</v>
      </c>
      <c r="B510" s="32">
        <f t="shared" si="21"/>
        <v>0.39872468059467442</v>
      </c>
      <c r="C510" s="31" t="str">
        <f t="shared" si="22"/>
        <v/>
      </c>
    </row>
    <row r="511" spans="1:3" x14ac:dyDescent="0.3">
      <c r="A511" s="33">
        <f t="shared" si="23"/>
        <v>3.9039039039064902E-2</v>
      </c>
      <c r="B511" s="32">
        <f t="shared" si="21"/>
        <v>0.39863839289396003</v>
      </c>
      <c r="C511" s="31" t="str">
        <f t="shared" si="22"/>
        <v/>
      </c>
    </row>
    <row r="512" spans="1:3" x14ac:dyDescent="0.3">
      <c r="A512" s="33">
        <f t="shared" si="23"/>
        <v>4.5045045045070911E-2</v>
      </c>
      <c r="B512" s="32">
        <f t="shared" si="21"/>
        <v>0.39853774751068144</v>
      </c>
      <c r="C512" s="31" t="str">
        <f t="shared" si="22"/>
        <v/>
      </c>
    </row>
    <row r="513" spans="1:3" x14ac:dyDescent="0.3">
      <c r="A513" s="33">
        <f t="shared" si="23"/>
        <v>5.1051051051076921E-2</v>
      </c>
      <c r="B513" s="32">
        <f t="shared" si="21"/>
        <v>0.39842275532969901</v>
      </c>
      <c r="C513" s="31" t="str">
        <f t="shared" si="22"/>
        <v/>
      </c>
    </row>
    <row r="514" spans="1:3" x14ac:dyDescent="0.3">
      <c r="A514" s="33">
        <f t="shared" si="23"/>
        <v>5.705705705708293E-2</v>
      </c>
      <c r="B514" s="32">
        <f t="shared" si="21"/>
        <v>0.3982934287852436</v>
      </c>
      <c r="C514" s="31" t="str">
        <f t="shared" si="22"/>
        <v/>
      </c>
    </row>
    <row r="515" spans="1:3" x14ac:dyDescent="0.3">
      <c r="A515" s="33">
        <f t="shared" si="23"/>
        <v>6.3063063063088939E-2</v>
      </c>
      <c r="B515" s="32">
        <f t="shared" si="21"/>
        <v>0.39814978185867589</v>
      </c>
      <c r="C515" s="31" t="str">
        <f t="shared" si="22"/>
        <v/>
      </c>
    </row>
    <row r="516" spans="1:3" x14ac:dyDescent="0.3">
      <c r="A516" s="33">
        <f t="shared" si="23"/>
        <v>6.9069069069094949E-2</v>
      </c>
      <c r="B516" s="32">
        <f t="shared" si="21"/>
        <v>0.39799183007596739</v>
      </c>
      <c r="C516" s="31" t="str">
        <f t="shared" si="22"/>
        <v/>
      </c>
    </row>
    <row r="517" spans="1:3" x14ac:dyDescent="0.3">
      <c r="A517" s="33">
        <f t="shared" si="23"/>
        <v>7.5075075075100958E-2</v>
      </c>
      <c r="B517" s="32">
        <f t="shared" ref="B517:B580" si="24">_xlfn.NORM.DIST(A517,$B$1,$D$1,0)</f>
        <v>0.39781959050490334</v>
      </c>
      <c r="C517" s="31" t="str">
        <f t="shared" ref="C517:C580" si="25">IF(AND(A517&gt;=$B$3,A517&lt;=$C$3),B517,"")</f>
        <v/>
      </c>
    </row>
    <row r="518" spans="1:3" x14ac:dyDescent="0.3">
      <c r="A518" s="33">
        <f t="shared" ref="A518:A581" si="26">A517+$A$3</f>
        <v>8.1081081081106968E-2</v>
      </c>
      <c r="B518" s="32">
        <f t="shared" si="24"/>
        <v>0.39763308175200912</v>
      </c>
      <c r="C518" s="31" t="str">
        <f t="shared" si="25"/>
        <v/>
      </c>
    </row>
    <row r="519" spans="1:3" x14ac:dyDescent="0.3">
      <c r="A519" s="33">
        <f t="shared" si="26"/>
        <v>8.7087087087112977E-2</v>
      </c>
      <c r="B519" s="32">
        <f t="shared" si="24"/>
        <v>0.39743232395920014</v>
      </c>
      <c r="C519" s="31" t="str">
        <f t="shared" si="25"/>
        <v/>
      </c>
    </row>
    <row r="520" spans="1:3" x14ac:dyDescent="0.3">
      <c r="A520" s="33">
        <f t="shared" si="26"/>
        <v>9.3093093093118987E-2</v>
      </c>
      <c r="B520" s="32">
        <f t="shared" si="24"/>
        <v>0.39721733880015675</v>
      </c>
      <c r="C520" s="31" t="str">
        <f t="shared" si="25"/>
        <v/>
      </c>
    </row>
    <row r="521" spans="1:3" x14ac:dyDescent="0.3">
      <c r="A521" s="33">
        <f t="shared" si="26"/>
        <v>9.9099099099124996E-2</v>
      </c>
      <c r="B521" s="32">
        <f t="shared" si="24"/>
        <v>0.39698814947642419</v>
      </c>
      <c r="C521" s="31" t="str">
        <f t="shared" si="25"/>
        <v/>
      </c>
    </row>
    <row r="522" spans="1:3" x14ac:dyDescent="0.3">
      <c r="A522" s="33">
        <f t="shared" si="26"/>
        <v>0.10510510510513101</v>
      </c>
      <c r="B522" s="32">
        <f t="shared" si="24"/>
        <v>0.39674478071323976</v>
      </c>
      <c r="C522" s="31" t="str">
        <f t="shared" si="25"/>
        <v/>
      </c>
    </row>
    <row r="523" spans="1:3" x14ac:dyDescent="0.3">
      <c r="A523" s="33">
        <f t="shared" si="26"/>
        <v>0.11111111111113701</v>
      </c>
      <c r="B523" s="32">
        <f t="shared" si="24"/>
        <v>0.39648725875508684</v>
      </c>
      <c r="C523" s="31" t="str">
        <f t="shared" si="25"/>
        <v/>
      </c>
    </row>
    <row r="524" spans="1:3" x14ac:dyDescent="0.3">
      <c r="A524" s="33">
        <f t="shared" si="26"/>
        <v>0.11711711711714302</v>
      </c>
      <c r="B524" s="32">
        <f t="shared" si="24"/>
        <v>0.39621561136097849</v>
      </c>
      <c r="C524" s="31" t="str">
        <f t="shared" si="25"/>
        <v/>
      </c>
    </row>
    <row r="525" spans="1:3" x14ac:dyDescent="0.3">
      <c r="A525" s="33">
        <f t="shared" si="26"/>
        <v>0.12312312312314903</v>
      </c>
      <c r="B525" s="32">
        <f t="shared" si="24"/>
        <v>0.39592986779947004</v>
      </c>
      <c r="C525" s="31" t="str">
        <f t="shared" si="25"/>
        <v/>
      </c>
    </row>
    <row r="526" spans="1:3" x14ac:dyDescent="0.3">
      <c r="A526" s="33">
        <f t="shared" si="26"/>
        <v>0.12912912912915503</v>
      </c>
      <c r="B526" s="32">
        <f t="shared" si="24"/>
        <v>0.39563005884340369</v>
      </c>
      <c r="C526" s="31" t="str">
        <f t="shared" si="25"/>
        <v/>
      </c>
    </row>
    <row r="527" spans="1:3" x14ac:dyDescent="0.3">
      <c r="A527" s="33">
        <f t="shared" si="26"/>
        <v>0.13513513513516104</v>
      </c>
      <c r="B527" s="32">
        <f t="shared" si="24"/>
        <v>0.395316216764385</v>
      </c>
      <c r="C527" s="31" t="str">
        <f t="shared" si="25"/>
        <v/>
      </c>
    </row>
    <row r="528" spans="1:3" x14ac:dyDescent="0.3">
      <c r="A528" s="33">
        <f t="shared" si="26"/>
        <v>0.14114114114116705</v>
      </c>
      <c r="B528" s="32">
        <f t="shared" si="24"/>
        <v>0.39498837532699349</v>
      </c>
      <c r="C528" s="31" t="str">
        <f t="shared" si="25"/>
        <v/>
      </c>
    </row>
    <row r="529" spans="1:3" x14ac:dyDescent="0.3">
      <c r="A529" s="33">
        <f t="shared" si="26"/>
        <v>0.14714714714717306</v>
      </c>
      <c r="B529" s="32">
        <f t="shared" si="24"/>
        <v>0.39464656978272872</v>
      </c>
      <c r="C529" s="31" t="str">
        <f t="shared" si="25"/>
        <v/>
      </c>
    </row>
    <row r="530" spans="1:3" x14ac:dyDescent="0.3">
      <c r="A530" s="33">
        <f t="shared" si="26"/>
        <v>0.15315315315317907</v>
      </c>
      <c r="B530" s="32">
        <f t="shared" si="24"/>
        <v>0.39429083686369265</v>
      </c>
      <c r="C530" s="31" t="str">
        <f t="shared" si="25"/>
        <v/>
      </c>
    </row>
    <row r="531" spans="1:3" x14ac:dyDescent="0.3">
      <c r="A531" s="33">
        <f t="shared" si="26"/>
        <v>0.15915915915918508</v>
      </c>
      <c r="B531" s="32">
        <f t="shared" si="24"/>
        <v>0.39392121477601133</v>
      </c>
      <c r="C531" s="31" t="str">
        <f t="shared" si="25"/>
        <v/>
      </c>
    </row>
    <row r="532" spans="1:3" x14ac:dyDescent="0.3">
      <c r="A532" s="33">
        <f t="shared" si="26"/>
        <v>0.16516516516519109</v>
      </c>
      <c r="B532" s="32">
        <f t="shared" si="24"/>
        <v>0.39353774319299589</v>
      </c>
      <c r="C532" s="31" t="str">
        <f t="shared" si="25"/>
        <v/>
      </c>
    </row>
    <row r="533" spans="1:3" x14ac:dyDescent="0.3">
      <c r="A533" s="33">
        <f t="shared" si="26"/>
        <v>0.1711711711711971</v>
      </c>
      <c r="B533" s="32">
        <f t="shared" si="24"/>
        <v>0.39314046324804541</v>
      </c>
      <c r="C533" s="31" t="str">
        <f t="shared" si="25"/>
        <v/>
      </c>
    </row>
    <row r="534" spans="1:3" x14ac:dyDescent="0.3">
      <c r="A534" s="33">
        <f t="shared" si="26"/>
        <v>0.1771771771772031</v>
      </c>
      <c r="B534" s="32">
        <f t="shared" si="24"/>
        <v>0.39272941752729412</v>
      </c>
      <c r="C534" s="31" t="str">
        <f t="shared" si="25"/>
        <v/>
      </c>
    </row>
    <row r="535" spans="1:3" x14ac:dyDescent="0.3">
      <c r="A535" s="33">
        <f t="shared" si="26"/>
        <v>0.18318318318320911</v>
      </c>
      <c r="B535" s="32">
        <f t="shared" si="24"/>
        <v>0.39230465006200277</v>
      </c>
      <c r="C535" s="31" t="str">
        <f t="shared" si="25"/>
        <v/>
      </c>
    </row>
    <row r="536" spans="1:3" x14ac:dyDescent="0.3">
      <c r="A536" s="33">
        <f t="shared" si="26"/>
        <v>0.18918918918921512</v>
      </c>
      <c r="B536" s="32">
        <f t="shared" si="24"/>
        <v>0.39186620632069868</v>
      </c>
      <c r="C536" s="31" t="str">
        <f t="shared" si="25"/>
        <v/>
      </c>
    </row>
    <row r="537" spans="1:3" x14ac:dyDescent="0.3">
      <c r="A537" s="33">
        <f t="shared" si="26"/>
        <v>0.19519519519522113</v>
      </c>
      <c r="B537" s="32">
        <f t="shared" si="24"/>
        <v>0.39141413320106372</v>
      </c>
      <c r="C537" s="31" t="str">
        <f t="shared" si="25"/>
        <v/>
      </c>
    </row>
    <row r="538" spans="1:3" x14ac:dyDescent="0.3">
      <c r="A538" s="33">
        <f t="shared" si="26"/>
        <v>0.20120120120122714</v>
      </c>
      <c r="B538" s="32">
        <f t="shared" si="24"/>
        <v>0.39094847902157487</v>
      </c>
      <c r="C538" s="31" t="str">
        <f t="shared" si="25"/>
        <v/>
      </c>
    </row>
    <row r="539" spans="1:3" x14ac:dyDescent="0.3">
      <c r="A539" s="33">
        <f t="shared" si="26"/>
        <v>0.20720720720723315</v>
      </c>
      <c r="B539" s="32">
        <f t="shared" si="24"/>
        <v>0.390469293512897</v>
      </c>
      <c r="C539" s="31" t="str">
        <f t="shared" si="25"/>
        <v/>
      </c>
    </row>
    <row r="540" spans="1:3" x14ac:dyDescent="0.3">
      <c r="A540" s="33">
        <f t="shared" si="26"/>
        <v>0.21321321321323916</v>
      </c>
      <c r="B540" s="32">
        <f t="shared" si="24"/>
        <v>0.38997662780903231</v>
      </c>
      <c r="C540" s="31" t="str">
        <f t="shared" si="25"/>
        <v/>
      </c>
    </row>
    <row r="541" spans="1:3" x14ac:dyDescent="0.3">
      <c r="A541" s="33">
        <f t="shared" si="26"/>
        <v>0.21921921921924517</v>
      </c>
      <c r="B541" s="32">
        <f t="shared" si="24"/>
        <v>0.3894705344382266</v>
      </c>
      <c r="C541" s="31" t="str">
        <f t="shared" si="25"/>
        <v/>
      </c>
    </row>
    <row r="542" spans="1:3" x14ac:dyDescent="0.3">
      <c r="A542" s="33">
        <f t="shared" si="26"/>
        <v>0.22522522522525118</v>
      </c>
      <c r="B542" s="32">
        <f t="shared" si="24"/>
        <v>0.38895106731363582</v>
      </c>
      <c r="C542" s="31" t="str">
        <f t="shared" si="25"/>
        <v/>
      </c>
    </row>
    <row r="543" spans="1:3" x14ac:dyDescent="0.3">
      <c r="A543" s="33">
        <f t="shared" si="26"/>
        <v>0.23123123123125719</v>
      </c>
      <c r="B543" s="32">
        <f t="shared" si="24"/>
        <v>0.38841828172375542</v>
      </c>
      <c r="C543" s="31" t="str">
        <f t="shared" si="25"/>
        <v/>
      </c>
    </row>
    <row r="544" spans="1:3" x14ac:dyDescent="0.3">
      <c r="A544" s="33">
        <f t="shared" si="26"/>
        <v>0.2372372372372632</v>
      </c>
      <c r="B544" s="32">
        <f t="shared" si="24"/>
        <v>0.3878722343226137</v>
      </c>
      <c r="C544" s="31" t="str">
        <f t="shared" si="25"/>
        <v/>
      </c>
    </row>
    <row r="545" spans="1:3" x14ac:dyDescent="0.3">
      <c r="A545" s="33">
        <f t="shared" si="26"/>
        <v>0.24324324324326921</v>
      </c>
      <c r="B545" s="32">
        <f t="shared" si="24"/>
        <v>0.38731298311973278</v>
      </c>
      <c r="C545" s="31" t="str">
        <f t="shared" si="25"/>
        <v/>
      </c>
    </row>
    <row r="546" spans="1:3" x14ac:dyDescent="0.3">
      <c r="A546" s="33">
        <f t="shared" si="26"/>
        <v>0.24924924924927522</v>
      </c>
      <c r="B546" s="32">
        <f t="shared" si="24"/>
        <v>0.3867405874698589</v>
      </c>
      <c r="C546" s="31" t="str">
        <f t="shared" si="25"/>
        <v/>
      </c>
    </row>
    <row r="547" spans="1:3" x14ac:dyDescent="0.3">
      <c r="A547" s="33">
        <f t="shared" si="26"/>
        <v>0.2552552552552812</v>
      </c>
      <c r="B547" s="32">
        <f t="shared" si="24"/>
        <v>0.38615510806246534</v>
      </c>
      <c r="C547" s="31" t="str">
        <f t="shared" si="25"/>
        <v/>
      </c>
    </row>
    <row r="548" spans="1:3" x14ac:dyDescent="0.3">
      <c r="A548" s="33">
        <f t="shared" si="26"/>
        <v>0.26126126126128718</v>
      </c>
      <c r="B548" s="32">
        <f t="shared" si="24"/>
        <v>0.38555660691102928</v>
      </c>
      <c r="C548" s="31" t="str">
        <f t="shared" si="25"/>
        <v/>
      </c>
    </row>
    <row r="549" spans="1:3" x14ac:dyDescent="0.3">
      <c r="A549" s="33">
        <f t="shared" si="26"/>
        <v>0.26726726726729316</v>
      </c>
      <c r="B549" s="32">
        <f t="shared" si="24"/>
        <v>0.3849451473420874</v>
      </c>
      <c r="C549" s="31" t="str">
        <f t="shared" si="25"/>
        <v/>
      </c>
    </row>
    <row r="550" spans="1:3" x14ac:dyDescent="0.3">
      <c r="A550" s="33">
        <f t="shared" si="26"/>
        <v>0.27327327327329914</v>
      </c>
      <c r="B550" s="32">
        <f t="shared" si="24"/>
        <v>0.3843207939840701</v>
      </c>
      <c r="C550" s="31" t="str">
        <f t="shared" si="25"/>
        <v/>
      </c>
    </row>
    <row r="551" spans="1:3" x14ac:dyDescent="0.3">
      <c r="A551" s="33">
        <f t="shared" si="26"/>
        <v>0.27927927927930513</v>
      </c>
      <c r="B551" s="32">
        <f t="shared" si="24"/>
        <v>0.38368361275591967</v>
      </c>
      <c r="C551" s="31" t="str">
        <f t="shared" si="25"/>
        <v/>
      </c>
    </row>
    <row r="552" spans="1:3" x14ac:dyDescent="0.3">
      <c r="A552" s="33">
        <f t="shared" si="26"/>
        <v>0.28528528528531111</v>
      </c>
      <c r="B552" s="32">
        <f t="shared" si="24"/>
        <v>0.38303367085549384</v>
      </c>
      <c r="C552" s="31" t="str">
        <f t="shared" si="25"/>
        <v/>
      </c>
    </row>
    <row r="553" spans="1:3" x14ac:dyDescent="0.3">
      <c r="A553" s="33">
        <f t="shared" si="26"/>
        <v>0.29129129129131709</v>
      </c>
      <c r="B553" s="32">
        <f t="shared" si="24"/>
        <v>0.38237103674775808</v>
      </c>
      <c r="C553" s="31" t="str">
        <f t="shared" si="25"/>
        <v/>
      </c>
    </row>
    <row r="554" spans="1:3" x14ac:dyDescent="0.3">
      <c r="A554" s="33">
        <f t="shared" si="26"/>
        <v>0.29729729729732307</v>
      </c>
      <c r="B554" s="32">
        <f t="shared" si="24"/>
        <v>0.38169578015276856</v>
      </c>
      <c r="C554" s="31" t="str">
        <f t="shared" si="25"/>
        <v/>
      </c>
    </row>
    <row r="555" spans="1:3" x14ac:dyDescent="0.3">
      <c r="A555" s="33">
        <f t="shared" si="26"/>
        <v>0.30330330330332905</v>
      </c>
      <c r="B555" s="32">
        <f t="shared" si="24"/>
        <v>0.38100797203345049</v>
      </c>
      <c r="C555" s="31" t="str">
        <f t="shared" si="25"/>
        <v/>
      </c>
    </row>
    <row r="556" spans="1:3" x14ac:dyDescent="0.3">
      <c r="A556" s="33">
        <f t="shared" si="26"/>
        <v>0.30930930930933503</v>
      </c>
      <c r="B556" s="32">
        <f t="shared" si="24"/>
        <v>0.38030768458317366</v>
      </c>
      <c r="C556" s="31" t="str">
        <f t="shared" si="25"/>
        <v/>
      </c>
    </row>
    <row r="557" spans="1:3" x14ac:dyDescent="0.3">
      <c r="A557" s="33">
        <f t="shared" si="26"/>
        <v>0.31531531531534102</v>
      </c>
      <c r="B557" s="32">
        <f t="shared" si="24"/>
        <v>0.37959499121312767</v>
      </c>
      <c r="C557" s="31" t="str">
        <f t="shared" si="25"/>
        <v/>
      </c>
    </row>
    <row r="558" spans="1:3" x14ac:dyDescent="0.3">
      <c r="A558" s="33">
        <f t="shared" si="26"/>
        <v>0.321321321321347</v>
      </c>
      <c r="B558" s="32">
        <f t="shared" si="24"/>
        <v>0.37886996653950178</v>
      </c>
      <c r="C558" s="31" t="str">
        <f t="shared" si="25"/>
        <v/>
      </c>
    </row>
    <row r="559" spans="1:3" x14ac:dyDescent="0.3">
      <c r="A559" s="33">
        <f t="shared" si="26"/>
        <v>0.32732732732735298</v>
      </c>
      <c r="B559" s="32">
        <f t="shared" si="24"/>
        <v>0.37813268637047054</v>
      </c>
      <c r="C559" s="31" t="str">
        <f t="shared" si="25"/>
        <v/>
      </c>
    </row>
    <row r="560" spans="1:3" x14ac:dyDescent="0.3">
      <c r="A560" s="33">
        <f t="shared" si="26"/>
        <v>0.33333333333335896</v>
      </c>
      <c r="B560" s="32">
        <f t="shared" si="24"/>
        <v>0.37738322769298999</v>
      </c>
      <c r="C560" s="31" t="str">
        <f t="shared" si="25"/>
        <v/>
      </c>
    </row>
    <row r="561" spans="1:3" x14ac:dyDescent="0.3">
      <c r="A561" s="33">
        <f t="shared" si="26"/>
        <v>0.33933933933936494</v>
      </c>
      <c r="B561" s="32">
        <f t="shared" si="24"/>
        <v>0.37662166865940605</v>
      </c>
      <c r="C561" s="31" t="str">
        <f t="shared" si="25"/>
        <v/>
      </c>
    </row>
    <row r="562" spans="1:3" x14ac:dyDescent="0.3">
      <c r="A562" s="33">
        <f t="shared" si="26"/>
        <v>0.34534534534537092</v>
      </c>
      <c r="B562" s="32">
        <f t="shared" si="24"/>
        <v>0.37584808857388047</v>
      </c>
      <c r="C562" s="31" t="str">
        <f t="shared" si="25"/>
        <v/>
      </c>
    </row>
    <row r="563" spans="1:3" x14ac:dyDescent="0.3">
      <c r="A563" s="33">
        <f t="shared" si="26"/>
        <v>0.35135135135137691</v>
      </c>
      <c r="B563" s="32">
        <f t="shared" si="24"/>
        <v>0.3750625678786349</v>
      </c>
      <c r="C563" s="31" t="str">
        <f t="shared" si="25"/>
        <v/>
      </c>
    </row>
    <row r="564" spans="1:3" x14ac:dyDescent="0.3">
      <c r="A564" s="33">
        <f t="shared" si="26"/>
        <v>0.35735735735738289</v>
      </c>
      <c r="B564" s="32">
        <f t="shared" si="24"/>
        <v>0.37426518814001924</v>
      </c>
      <c r="C564" s="31" t="str">
        <f t="shared" si="25"/>
        <v/>
      </c>
    </row>
    <row r="565" spans="1:3" x14ac:dyDescent="0.3">
      <c r="A565" s="33">
        <f t="shared" si="26"/>
        <v>0.36336336336338887</v>
      </c>
      <c r="B565" s="32">
        <f t="shared" si="24"/>
        <v>0.37345603203440575</v>
      </c>
      <c r="C565" s="31" t="str">
        <f t="shared" si="25"/>
        <v/>
      </c>
    </row>
    <row r="566" spans="1:3" x14ac:dyDescent="0.3">
      <c r="A566" s="33">
        <f t="shared" si="26"/>
        <v>0.36936936936939485</v>
      </c>
      <c r="B566" s="32">
        <f t="shared" si="24"/>
        <v>0.37263518333391255</v>
      </c>
      <c r="C566" s="31" t="str">
        <f t="shared" si="25"/>
        <v/>
      </c>
    </row>
    <row r="567" spans="1:3" x14ac:dyDescent="0.3">
      <c r="A567" s="33">
        <f t="shared" si="26"/>
        <v>0.37537537537540083</v>
      </c>
      <c r="B567" s="32">
        <f t="shared" si="24"/>
        <v>0.37180272689196109</v>
      </c>
      <c r="C567" s="31" t="str">
        <f t="shared" si="25"/>
        <v/>
      </c>
    </row>
    <row r="568" spans="1:3" x14ac:dyDescent="0.3">
      <c r="A568" s="33">
        <f t="shared" si="26"/>
        <v>0.38138138138140681</v>
      </c>
      <c r="B568" s="32">
        <f t="shared" si="24"/>
        <v>0.3709587486286699</v>
      </c>
      <c r="C568" s="31" t="str">
        <f t="shared" si="25"/>
        <v/>
      </c>
    </row>
    <row r="569" spans="1:3" x14ac:dyDescent="0.3">
      <c r="A569" s="33">
        <f t="shared" si="26"/>
        <v>0.3873873873874128</v>
      </c>
      <c r="B569" s="32">
        <f t="shared" si="24"/>
        <v>0.37010333551608832</v>
      </c>
      <c r="C569" s="31" t="str">
        <f t="shared" si="25"/>
        <v/>
      </c>
    </row>
    <row r="570" spans="1:3" x14ac:dyDescent="0.3">
      <c r="A570" s="33">
        <f t="shared" si="26"/>
        <v>0.39339339339341878</v>
      </c>
      <c r="B570" s="32">
        <f t="shared" si="24"/>
        <v>0.36923657556327449</v>
      </c>
      <c r="C570" s="31" t="str">
        <f t="shared" si="25"/>
        <v/>
      </c>
    </row>
    <row r="571" spans="1:3" x14ac:dyDescent="0.3">
      <c r="A571" s="33">
        <f t="shared" si="26"/>
        <v>0.39939939939942476</v>
      </c>
      <c r="B571" s="32">
        <f t="shared" si="24"/>
        <v>0.36835855780122007</v>
      </c>
      <c r="C571" s="31" t="str">
        <f t="shared" si="25"/>
        <v/>
      </c>
    </row>
    <row r="572" spans="1:3" x14ac:dyDescent="0.3">
      <c r="A572" s="33">
        <f t="shared" si="26"/>
        <v>0.40540540540543074</v>
      </c>
      <c r="B572" s="32">
        <f t="shared" si="24"/>
        <v>0.36746937226762655</v>
      </c>
      <c r="C572" s="31" t="str">
        <f t="shared" si="25"/>
        <v/>
      </c>
    </row>
    <row r="573" spans="1:3" x14ac:dyDescent="0.3">
      <c r="A573" s="33">
        <f t="shared" si="26"/>
        <v>0.41141141141143672</v>
      </c>
      <c r="B573" s="32">
        <f t="shared" si="24"/>
        <v>0.36656910999153564</v>
      </c>
      <c r="C573" s="31" t="str">
        <f t="shared" si="25"/>
        <v/>
      </c>
    </row>
    <row r="574" spans="1:3" x14ac:dyDescent="0.3">
      <c r="A574" s="33">
        <f t="shared" si="26"/>
        <v>0.4174174174174427</v>
      </c>
      <c r="B574" s="32">
        <f t="shared" si="24"/>
        <v>0.36565786297781799</v>
      </c>
      <c r="C574" s="31" t="str">
        <f t="shared" si="25"/>
        <v/>
      </c>
    </row>
    <row r="575" spans="1:3" x14ac:dyDescent="0.3">
      <c r="A575" s="33">
        <f t="shared" si="26"/>
        <v>0.42342342342344869</v>
      </c>
      <c r="B575" s="32">
        <f t="shared" si="24"/>
        <v>0.36473572419152406</v>
      </c>
      <c r="C575" s="31" t="str">
        <f t="shared" si="25"/>
        <v/>
      </c>
    </row>
    <row r="576" spans="1:3" x14ac:dyDescent="0.3">
      <c r="A576" s="33">
        <f t="shared" si="26"/>
        <v>0.42942942942945467</v>
      </c>
      <c r="B576" s="32">
        <f t="shared" si="24"/>
        <v>0.36380278754210038</v>
      </c>
      <c r="C576" s="31" t="str">
        <f t="shared" si="25"/>
        <v/>
      </c>
    </row>
    <row r="577" spans="1:3" x14ac:dyDescent="0.3">
      <c r="A577" s="33">
        <f t="shared" si="26"/>
        <v>0.43543543543546065</v>
      </c>
      <c r="B577" s="32">
        <f t="shared" si="24"/>
        <v>0.36285914786747553</v>
      </c>
      <c r="C577" s="31" t="str">
        <f t="shared" si="25"/>
        <v/>
      </c>
    </row>
    <row r="578" spans="1:3" x14ac:dyDescent="0.3">
      <c r="A578" s="33">
        <f t="shared" si="26"/>
        <v>0.44144144144146663</v>
      </c>
      <c r="B578" s="32">
        <f t="shared" si="24"/>
        <v>0.36190490091801897</v>
      </c>
      <c r="C578" s="31" t="str">
        <f t="shared" si="25"/>
        <v/>
      </c>
    </row>
    <row r="579" spans="1:3" x14ac:dyDescent="0.3">
      <c r="A579" s="33">
        <f t="shared" si="26"/>
        <v>0.44744744744747261</v>
      </c>
      <c r="B579" s="32">
        <f t="shared" si="24"/>
        <v>0.36094014334037716</v>
      </c>
      <c r="C579" s="31" t="str">
        <f t="shared" si="25"/>
        <v/>
      </c>
    </row>
    <row r="580" spans="1:3" x14ac:dyDescent="0.3">
      <c r="A580" s="33">
        <f t="shared" si="26"/>
        <v>0.45345345345347859</v>
      </c>
      <c r="B580" s="32">
        <f t="shared" si="24"/>
        <v>0.35996497266119004</v>
      </c>
      <c r="C580" s="31" t="str">
        <f t="shared" si="25"/>
        <v/>
      </c>
    </row>
    <row r="581" spans="1:3" x14ac:dyDescent="0.3">
      <c r="A581" s="33">
        <f t="shared" si="26"/>
        <v>0.45945945945948458</v>
      </c>
      <c r="B581" s="32">
        <f t="shared" ref="B581:B644" si="27">_xlfn.NORM.DIST(A581,$B$1,$D$1,0)</f>
        <v>0.35897948727069251</v>
      </c>
      <c r="C581" s="31" t="str">
        <f t="shared" ref="C581:C644" si="28">IF(AND(A581&gt;=$B$3,A581&lt;=$C$3),B581,"")</f>
        <v/>
      </c>
    </row>
    <row r="582" spans="1:3" x14ac:dyDescent="0.3">
      <c r="A582" s="33">
        <f t="shared" ref="A582:A645" si="29">A581+$A$3</f>
        <v>0.46546546546549056</v>
      </c>
      <c r="B582" s="32">
        <f t="shared" si="27"/>
        <v>0.35798378640620426</v>
      </c>
      <c r="C582" s="31" t="str">
        <f t="shared" si="28"/>
        <v/>
      </c>
    </row>
    <row r="583" spans="1:3" x14ac:dyDescent="0.3">
      <c r="A583" s="33">
        <f t="shared" si="29"/>
        <v>0.47147147147149654</v>
      </c>
      <c r="B583" s="32">
        <f t="shared" si="27"/>
        <v>0.35697797013551197</v>
      </c>
      <c r="C583" s="31" t="str">
        <f t="shared" si="28"/>
        <v/>
      </c>
    </row>
    <row r="584" spans="1:3" x14ac:dyDescent="0.3">
      <c r="A584" s="33">
        <f t="shared" si="29"/>
        <v>0.47747747747750252</v>
      </c>
      <c r="B584" s="32">
        <f t="shared" si="27"/>
        <v>0.35596213934014737</v>
      </c>
      <c r="C584" s="31" t="str">
        <f t="shared" si="28"/>
        <v/>
      </c>
    </row>
    <row r="585" spans="1:3" x14ac:dyDescent="0.3">
      <c r="A585" s="33">
        <f t="shared" si="29"/>
        <v>0.4834834834835085</v>
      </c>
      <c r="B585" s="32">
        <f t="shared" si="27"/>
        <v>0.35493639569856605</v>
      </c>
      <c r="C585" s="31" t="str">
        <f t="shared" si="28"/>
        <v/>
      </c>
    </row>
    <row r="586" spans="1:3" x14ac:dyDescent="0.3">
      <c r="A586" s="33">
        <f t="shared" si="29"/>
        <v>0.48948948948951448</v>
      </c>
      <c r="B586" s="32">
        <f t="shared" si="27"/>
        <v>0.35390084166922992</v>
      </c>
      <c r="C586" s="31" t="str">
        <f t="shared" si="28"/>
        <v/>
      </c>
    </row>
    <row r="587" spans="1:3" x14ac:dyDescent="0.3">
      <c r="A587" s="33">
        <f t="shared" si="29"/>
        <v>0.49549549549552047</v>
      </c>
      <c r="B587" s="32">
        <f t="shared" si="27"/>
        <v>0.35285558047359761</v>
      </c>
      <c r="C587" s="31" t="str">
        <f t="shared" si="28"/>
        <v/>
      </c>
    </row>
    <row r="588" spans="1:3" x14ac:dyDescent="0.3">
      <c r="A588" s="33">
        <f t="shared" si="29"/>
        <v>0.5015015015015265</v>
      </c>
      <c r="B588" s="32">
        <f t="shared" si="27"/>
        <v>0.35180071607902685</v>
      </c>
      <c r="C588" s="31" t="str">
        <f t="shared" si="28"/>
        <v/>
      </c>
    </row>
    <row r="589" spans="1:3" x14ac:dyDescent="0.3">
      <c r="A589" s="33">
        <f t="shared" si="29"/>
        <v>0.50750750750753248</v>
      </c>
      <c r="B589" s="32">
        <f t="shared" si="27"/>
        <v>0.35073635318159291</v>
      </c>
      <c r="C589" s="31" t="str">
        <f t="shared" si="28"/>
        <v/>
      </c>
    </row>
    <row r="590" spans="1:3" x14ac:dyDescent="0.3">
      <c r="A590" s="33">
        <f t="shared" si="29"/>
        <v>0.51351351351353847</v>
      </c>
      <c r="B590" s="32">
        <f t="shared" si="27"/>
        <v>0.34966259718882647</v>
      </c>
      <c r="C590" s="31" t="str">
        <f t="shared" si="28"/>
        <v/>
      </c>
    </row>
    <row r="591" spans="1:3" x14ac:dyDescent="0.3">
      <c r="A591" s="33">
        <f t="shared" si="29"/>
        <v>0.51951951951954445</v>
      </c>
      <c r="B591" s="32">
        <f t="shared" si="27"/>
        <v>0.34857955420237569</v>
      </c>
      <c r="C591" s="31" t="str">
        <f t="shared" si="28"/>
        <v/>
      </c>
    </row>
    <row r="592" spans="1:3" x14ac:dyDescent="0.3">
      <c r="A592" s="33">
        <f t="shared" si="29"/>
        <v>0.52552552552555043</v>
      </c>
      <c r="B592" s="32">
        <f t="shared" si="27"/>
        <v>0.34748733100059565</v>
      </c>
      <c r="C592" s="31" t="str">
        <f t="shared" si="28"/>
        <v/>
      </c>
    </row>
    <row r="593" spans="1:3" x14ac:dyDescent="0.3">
      <c r="A593" s="33">
        <f t="shared" si="29"/>
        <v>0.53153153153155641</v>
      </c>
      <c r="B593" s="32">
        <f t="shared" si="27"/>
        <v>0.34638603502107007</v>
      </c>
      <c r="C593" s="31" t="str">
        <f t="shared" si="28"/>
        <v/>
      </c>
    </row>
    <row r="594" spans="1:3" x14ac:dyDescent="0.3">
      <c r="A594" s="33">
        <f t="shared" si="29"/>
        <v>0.53753753753756239</v>
      </c>
      <c r="B594" s="32">
        <f t="shared" si="27"/>
        <v>0.34527577434306811</v>
      </c>
      <c r="C594" s="31" t="str">
        <f t="shared" si="28"/>
        <v/>
      </c>
    </row>
    <row r="595" spans="1:3" x14ac:dyDescent="0.3">
      <c r="A595" s="33">
        <f t="shared" si="29"/>
        <v>0.54354354354356837</v>
      </c>
      <c r="B595" s="32">
        <f t="shared" si="27"/>
        <v>0.34415665766994147</v>
      </c>
      <c r="C595" s="31" t="str">
        <f t="shared" si="28"/>
        <v/>
      </c>
    </row>
    <row r="596" spans="1:3" x14ac:dyDescent="0.3">
      <c r="A596" s="33">
        <f t="shared" si="29"/>
        <v>0.54954954954957436</v>
      </c>
      <c r="B596" s="32">
        <f t="shared" si="27"/>
        <v>0.34302879431146482</v>
      </c>
      <c r="C596" s="31" t="str">
        <f t="shared" si="28"/>
        <v/>
      </c>
    </row>
    <row r="597" spans="1:3" x14ac:dyDescent="0.3">
      <c r="A597" s="33">
        <f t="shared" si="29"/>
        <v>0.55555555555558034</v>
      </c>
      <c r="B597" s="32">
        <f t="shared" si="27"/>
        <v>0.34189229416612454</v>
      </c>
      <c r="C597" s="31" t="str">
        <f t="shared" si="28"/>
        <v/>
      </c>
    </row>
    <row r="598" spans="1:3" x14ac:dyDescent="0.3">
      <c r="A598" s="33">
        <f t="shared" si="29"/>
        <v>0.56156156156158632</v>
      </c>
      <c r="B598" s="32">
        <f t="shared" si="27"/>
        <v>0.34074726770335806</v>
      </c>
      <c r="C598" s="31" t="str">
        <f t="shared" si="28"/>
        <v/>
      </c>
    </row>
    <row r="599" spans="1:3" x14ac:dyDescent="0.3">
      <c r="A599" s="33">
        <f t="shared" si="29"/>
        <v>0.5675675675675923</v>
      </c>
      <c r="B599" s="32">
        <f t="shared" si="27"/>
        <v>0.33959382594575044</v>
      </c>
      <c r="C599" s="31" t="str">
        <f t="shared" si="28"/>
        <v/>
      </c>
    </row>
    <row r="600" spans="1:3" x14ac:dyDescent="0.3">
      <c r="A600" s="33">
        <f t="shared" si="29"/>
        <v>0.57357357357359828</v>
      </c>
      <c r="B600" s="32">
        <f t="shared" si="27"/>
        <v>0.33843208045118922</v>
      </c>
      <c r="C600" s="31" t="str">
        <f t="shared" si="28"/>
        <v/>
      </c>
    </row>
    <row r="601" spans="1:3" x14ac:dyDescent="0.3">
      <c r="A601" s="33">
        <f t="shared" si="29"/>
        <v>0.57957957957960426</v>
      </c>
      <c r="B601" s="32">
        <f t="shared" si="27"/>
        <v>0.33726214329498394</v>
      </c>
      <c r="C601" s="31" t="str">
        <f t="shared" si="28"/>
        <v/>
      </c>
    </row>
    <row r="602" spans="1:3" x14ac:dyDescent="0.3">
      <c r="A602" s="33">
        <f t="shared" si="29"/>
        <v>0.58558558558561025</v>
      </c>
      <c r="B602" s="32">
        <f t="shared" si="27"/>
        <v>0.3360841270519529</v>
      </c>
      <c r="C602" s="31" t="str">
        <f t="shared" si="28"/>
        <v/>
      </c>
    </row>
    <row r="603" spans="1:3" x14ac:dyDescent="0.3">
      <c r="A603" s="33">
        <f t="shared" si="29"/>
        <v>0.59159159159161623</v>
      </c>
      <c r="B603" s="32">
        <f t="shared" si="27"/>
        <v>0.33489814477848179</v>
      </c>
      <c r="C603" s="31" t="str">
        <f t="shared" si="28"/>
        <v/>
      </c>
    </row>
    <row r="604" spans="1:3" x14ac:dyDescent="0.3">
      <c r="A604" s="33">
        <f t="shared" si="29"/>
        <v>0.59759759759762221</v>
      </c>
      <c r="B604" s="32">
        <f t="shared" si="27"/>
        <v>0.33370430999455769</v>
      </c>
      <c r="C604" s="31" t="str">
        <f t="shared" si="28"/>
        <v/>
      </c>
    </row>
    <row r="605" spans="1:3" x14ac:dyDescent="0.3">
      <c r="A605" s="33">
        <f t="shared" si="29"/>
        <v>0.60360360360362819</v>
      </c>
      <c r="B605" s="32">
        <f t="shared" si="27"/>
        <v>0.33250273666578301</v>
      </c>
      <c r="C605" s="31" t="str">
        <f t="shared" si="28"/>
        <v/>
      </c>
    </row>
    <row r="606" spans="1:3" x14ac:dyDescent="0.3">
      <c r="A606" s="33">
        <f t="shared" si="29"/>
        <v>0.60960960960963417</v>
      </c>
      <c r="B606" s="32">
        <f t="shared" si="27"/>
        <v>0.33129353918537285</v>
      </c>
      <c r="C606" s="31" t="str">
        <f t="shared" si="28"/>
        <v/>
      </c>
    </row>
    <row r="607" spans="1:3" x14ac:dyDescent="0.3">
      <c r="A607" s="33">
        <f t="shared" si="29"/>
        <v>0.61561561561564015</v>
      </c>
      <c r="B607" s="32">
        <f t="shared" si="27"/>
        <v>0.33007683235613972</v>
      </c>
      <c r="C607" s="31" t="str">
        <f t="shared" si="28"/>
        <v/>
      </c>
    </row>
    <row r="608" spans="1:3" x14ac:dyDescent="0.3">
      <c r="A608" s="33">
        <f t="shared" si="29"/>
        <v>0.62162162162164614</v>
      </c>
      <c r="B608" s="32">
        <f t="shared" si="27"/>
        <v>0.32885273137247006</v>
      </c>
      <c r="C608" s="31" t="str">
        <f t="shared" si="28"/>
        <v/>
      </c>
    </row>
    <row r="609" spans="1:3" x14ac:dyDescent="0.3">
      <c r="A609" s="33">
        <f t="shared" si="29"/>
        <v>0.62762762762765212</v>
      </c>
      <c r="B609" s="32">
        <f t="shared" si="27"/>
        <v>0.3276213518022959</v>
      </c>
      <c r="C609" s="31" t="str">
        <f t="shared" si="28"/>
        <v/>
      </c>
    </row>
    <row r="610" spans="1:3" x14ac:dyDescent="0.3">
      <c r="A610" s="33">
        <f t="shared" si="29"/>
        <v>0.6336336336336581</v>
      </c>
      <c r="B610" s="32">
        <f t="shared" si="27"/>
        <v>0.32638280956906551</v>
      </c>
      <c r="C610" s="31" t="str">
        <f t="shared" si="28"/>
        <v/>
      </c>
    </row>
    <row r="611" spans="1:3" x14ac:dyDescent="0.3">
      <c r="A611" s="33">
        <f t="shared" si="29"/>
        <v>0.63963963963966408</v>
      </c>
      <c r="B611" s="32">
        <f t="shared" si="27"/>
        <v>0.32513722093371816</v>
      </c>
      <c r="C611" s="31" t="str">
        <f t="shared" si="28"/>
        <v/>
      </c>
    </row>
    <row r="612" spans="1:3" x14ac:dyDescent="0.3">
      <c r="A612" s="33">
        <f t="shared" si="29"/>
        <v>0.64564564564567006</v>
      </c>
      <c r="B612" s="32">
        <f t="shared" si="27"/>
        <v>0.32388470247666484</v>
      </c>
      <c r="C612" s="31">
        <f t="shared" si="28"/>
        <v>0.32388470247666484</v>
      </c>
    </row>
    <row r="613" spans="1:3" x14ac:dyDescent="0.3">
      <c r="A613" s="33">
        <f t="shared" si="29"/>
        <v>0.65165165165167604</v>
      </c>
      <c r="B613" s="32">
        <f t="shared" si="27"/>
        <v>0.32262537107978073</v>
      </c>
      <c r="C613" s="31">
        <f t="shared" si="28"/>
        <v>0.32262537107978073</v>
      </c>
    </row>
    <row r="614" spans="1:3" x14ac:dyDescent="0.3">
      <c r="A614" s="33">
        <f t="shared" si="29"/>
        <v>0.65765765765768203</v>
      </c>
      <c r="B614" s="32">
        <f t="shared" si="27"/>
        <v>0.32135934390841198</v>
      </c>
      <c r="C614" s="31">
        <f t="shared" si="28"/>
        <v>0.32135934390841198</v>
      </c>
    </row>
    <row r="615" spans="1:3" x14ac:dyDescent="0.3">
      <c r="A615" s="33">
        <f t="shared" si="29"/>
        <v>0.66366366366368801</v>
      </c>
      <c r="B615" s="32">
        <f t="shared" si="27"/>
        <v>0.32008673839340135</v>
      </c>
      <c r="C615" s="31">
        <f t="shared" si="28"/>
        <v>0.32008673839340135</v>
      </c>
    </row>
    <row r="616" spans="1:3" x14ac:dyDescent="0.3">
      <c r="A616" s="33">
        <f t="shared" si="29"/>
        <v>0.66966966966969399</v>
      </c>
      <c r="B616" s="32">
        <f t="shared" si="27"/>
        <v>0.31880767221313627</v>
      </c>
      <c r="C616" s="31">
        <f t="shared" si="28"/>
        <v>0.31880767221313627</v>
      </c>
    </row>
    <row r="617" spans="1:3" x14ac:dyDescent="0.3">
      <c r="A617" s="33">
        <f t="shared" si="29"/>
        <v>0.67567567567569997</v>
      </c>
      <c r="B617" s="32">
        <f t="shared" si="27"/>
        <v>0.31752226327562266</v>
      </c>
      <c r="C617" s="31" t="str">
        <f t="shared" si="28"/>
        <v/>
      </c>
    </row>
    <row r="618" spans="1:3" x14ac:dyDescent="0.3">
      <c r="A618" s="33">
        <f t="shared" si="29"/>
        <v>0.68168168168170595</v>
      </c>
      <c r="B618" s="32">
        <f t="shared" si="27"/>
        <v>0.31623062970058968</v>
      </c>
      <c r="C618" s="31" t="str">
        <f t="shared" si="28"/>
        <v/>
      </c>
    </row>
    <row r="619" spans="1:3" x14ac:dyDescent="0.3">
      <c r="A619" s="33">
        <f t="shared" si="29"/>
        <v>0.68768768768771193</v>
      </c>
      <c r="B619" s="32">
        <f t="shared" si="27"/>
        <v>0.31493288980162715</v>
      </c>
      <c r="C619" s="31" t="str">
        <f t="shared" si="28"/>
        <v/>
      </c>
    </row>
    <row r="620" spans="1:3" x14ac:dyDescent="0.3">
      <c r="A620" s="33">
        <f t="shared" si="29"/>
        <v>0.69369369369371792</v>
      </c>
      <c r="B620" s="32">
        <f t="shared" si="27"/>
        <v>0.31362916206836106</v>
      </c>
      <c r="C620" s="31" t="str">
        <f t="shared" si="28"/>
        <v/>
      </c>
    </row>
    <row r="621" spans="1:3" x14ac:dyDescent="0.3">
      <c r="A621" s="33">
        <f t="shared" si="29"/>
        <v>0.6996996996997239</v>
      </c>
      <c r="B621" s="32">
        <f t="shared" si="27"/>
        <v>0.31231956514866999</v>
      </c>
      <c r="C621" s="31" t="str">
        <f t="shared" si="28"/>
        <v/>
      </c>
    </row>
    <row r="622" spans="1:3" x14ac:dyDescent="0.3">
      <c r="A622" s="33">
        <f t="shared" si="29"/>
        <v>0.70570570570572988</v>
      </c>
      <c r="B622" s="32">
        <f t="shared" si="27"/>
        <v>0.31100421783094656</v>
      </c>
      <c r="C622" s="31" t="str">
        <f t="shared" si="28"/>
        <v/>
      </c>
    </row>
    <row r="623" spans="1:3" x14ac:dyDescent="0.3">
      <c r="A623" s="33">
        <f t="shared" si="29"/>
        <v>0.71171171171173586</v>
      </c>
      <c r="B623" s="32">
        <f t="shared" si="27"/>
        <v>0.30968323902640688</v>
      </c>
      <c r="C623" s="31" t="str">
        <f t="shared" si="28"/>
        <v/>
      </c>
    </row>
    <row r="624" spans="1:3" x14ac:dyDescent="0.3">
      <c r="A624" s="33">
        <f t="shared" si="29"/>
        <v>0.71771771771774184</v>
      </c>
      <c r="B624" s="32">
        <f t="shared" si="27"/>
        <v>0.30835674775145278</v>
      </c>
      <c r="C624" s="31" t="str">
        <f t="shared" si="28"/>
        <v/>
      </c>
    </row>
    <row r="625" spans="1:3" x14ac:dyDescent="0.3">
      <c r="A625" s="33">
        <f t="shared" si="29"/>
        <v>0.72372372372374782</v>
      </c>
      <c r="B625" s="32">
        <f t="shared" si="27"/>
        <v>0.30702486311008897</v>
      </c>
      <c r="C625" s="31" t="str">
        <f t="shared" si="28"/>
        <v/>
      </c>
    </row>
    <row r="626" spans="1:3" x14ac:dyDescent="0.3">
      <c r="A626" s="33">
        <f t="shared" si="29"/>
        <v>0.72972972972975381</v>
      </c>
      <c r="B626" s="32">
        <f t="shared" si="27"/>
        <v>0.30568770427639996</v>
      </c>
      <c r="C626" s="31" t="str">
        <f t="shared" si="28"/>
        <v/>
      </c>
    </row>
    <row r="627" spans="1:3" x14ac:dyDescent="0.3">
      <c r="A627" s="33">
        <f t="shared" si="29"/>
        <v>0.73573573573575979</v>
      </c>
      <c r="B627" s="32">
        <f t="shared" si="27"/>
        <v>0.30434539047708958</v>
      </c>
      <c r="C627" s="31" t="str">
        <f t="shared" si="28"/>
        <v/>
      </c>
    </row>
    <row r="628" spans="1:3" x14ac:dyDescent="0.3">
      <c r="A628" s="33">
        <f t="shared" si="29"/>
        <v>0.74174174174176577</v>
      </c>
      <c r="B628" s="32">
        <f t="shared" si="27"/>
        <v>0.30299804097408645</v>
      </c>
      <c r="C628" s="31" t="str">
        <f t="shared" si="28"/>
        <v/>
      </c>
    </row>
    <row r="629" spans="1:3" x14ac:dyDescent="0.3">
      <c r="A629" s="33">
        <f t="shared" si="29"/>
        <v>0.74774774774777175</v>
      </c>
      <c r="B629" s="32">
        <f t="shared" si="27"/>
        <v>0.30164577504721984</v>
      </c>
      <c r="C629" s="31" t="str">
        <f t="shared" si="28"/>
        <v/>
      </c>
    </row>
    <row r="630" spans="1:3" x14ac:dyDescent="0.3">
      <c r="A630" s="33">
        <f t="shared" si="29"/>
        <v>0.75375375375377773</v>
      </c>
      <c r="B630" s="32">
        <f t="shared" si="27"/>
        <v>0.30028871197696805</v>
      </c>
      <c r="C630" s="31" t="str">
        <f t="shared" si="28"/>
        <v/>
      </c>
    </row>
    <row r="631" spans="1:3" x14ac:dyDescent="0.3">
      <c r="A631" s="33">
        <f t="shared" si="29"/>
        <v>0.75975975975978371</v>
      </c>
      <c r="B631" s="32">
        <f t="shared" si="27"/>
        <v>0.29892697102728377</v>
      </c>
      <c r="C631" s="31" t="str">
        <f t="shared" si="28"/>
        <v/>
      </c>
    </row>
    <row r="632" spans="1:3" x14ac:dyDescent="0.3">
      <c r="A632" s="33">
        <f t="shared" si="29"/>
        <v>0.7657657657657897</v>
      </c>
      <c r="B632" s="32">
        <f t="shared" si="27"/>
        <v>0.29756067142849918</v>
      </c>
      <c r="C632" s="31" t="str">
        <f t="shared" si="28"/>
        <v/>
      </c>
    </row>
    <row r="633" spans="1:3" x14ac:dyDescent="0.3">
      <c r="A633" s="33">
        <f t="shared" si="29"/>
        <v>0.77177177177179568</v>
      </c>
      <c r="B633" s="32">
        <f t="shared" si="27"/>
        <v>0.29618993236031421</v>
      </c>
      <c r="C633" s="31" t="str">
        <f t="shared" si="28"/>
        <v/>
      </c>
    </row>
    <row r="634" spans="1:3" x14ac:dyDescent="0.3">
      <c r="A634" s="33">
        <f t="shared" si="29"/>
        <v>0.77777777777780166</v>
      </c>
      <c r="B634" s="32">
        <f t="shared" si="27"/>
        <v>0.29481487293487169</v>
      </c>
      <c r="C634" s="31" t="str">
        <f t="shared" si="28"/>
        <v/>
      </c>
    </row>
    <row r="635" spans="1:3" x14ac:dyDescent="0.3">
      <c r="A635" s="33">
        <f t="shared" si="29"/>
        <v>0.78378378378380764</v>
      </c>
      <c r="B635" s="32">
        <f t="shared" si="27"/>
        <v>0.29343561217992215</v>
      </c>
      <c r="C635" s="31" t="str">
        <f t="shared" si="28"/>
        <v/>
      </c>
    </row>
    <row r="636" spans="1:3" x14ac:dyDescent="0.3">
      <c r="A636" s="33">
        <f t="shared" si="29"/>
        <v>0.78978978978981362</v>
      </c>
      <c r="B636" s="32">
        <f t="shared" si="27"/>
        <v>0.29205226902208137</v>
      </c>
      <c r="C636" s="31" t="str">
        <f t="shared" si="28"/>
        <v/>
      </c>
    </row>
    <row r="637" spans="1:3" x14ac:dyDescent="0.3">
      <c r="A637" s="33">
        <f t="shared" si="29"/>
        <v>0.7957957957958196</v>
      </c>
      <c r="B637" s="32">
        <f t="shared" si="27"/>
        <v>0.29066496227018468</v>
      </c>
      <c r="C637" s="31" t="str">
        <f t="shared" si="28"/>
        <v/>
      </c>
    </row>
    <row r="638" spans="1:3" x14ac:dyDescent="0.3">
      <c r="A638" s="33">
        <f t="shared" si="29"/>
        <v>0.80180180180182559</v>
      </c>
      <c r="B638" s="32">
        <f t="shared" si="27"/>
        <v>0.28927381059874036</v>
      </c>
      <c r="C638" s="31" t="str">
        <f t="shared" si="28"/>
        <v/>
      </c>
    </row>
    <row r="639" spans="1:3" x14ac:dyDescent="0.3">
      <c r="A639" s="33">
        <f t="shared" si="29"/>
        <v>0.80780780780783157</v>
      </c>
      <c r="B639" s="32">
        <f t="shared" si="27"/>
        <v>0.28787893253148539</v>
      </c>
      <c r="C639" s="31" t="str">
        <f t="shared" si="28"/>
        <v/>
      </c>
    </row>
    <row r="640" spans="1:3" x14ac:dyDescent="0.3">
      <c r="A640" s="33">
        <f t="shared" si="29"/>
        <v>0.81381381381383755</v>
      </c>
      <c r="B640" s="32">
        <f t="shared" si="27"/>
        <v>0.28648044642504689</v>
      </c>
      <c r="C640" s="31" t="str">
        <f t="shared" si="28"/>
        <v/>
      </c>
    </row>
    <row r="641" spans="1:3" x14ac:dyDescent="0.3">
      <c r="A641" s="33">
        <f t="shared" si="29"/>
        <v>0.81981981981984353</v>
      </c>
      <c r="B641" s="32">
        <f t="shared" si="27"/>
        <v>0.28507847045271212</v>
      </c>
      <c r="C641" s="31" t="str">
        <f t="shared" si="28"/>
        <v/>
      </c>
    </row>
    <row r="642" spans="1:3" x14ac:dyDescent="0.3">
      <c r="A642" s="33">
        <f t="shared" si="29"/>
        <v>0.82582582582584951</v>
      </c>
      <c r="B642" s="32">
        <f t="shared" si="27"/>
        <v>0.28367312258831001</v>
      </c>
      <c r="C642" s="31" t="str">
        <f t="shared" si="28"/>
        <v/>
      </c>
    </row>
    <row r="643" spans="1:3" x14ac:dyDescent="0.3">
      <c r="A643" s="33">
        <f t="shared" si="29"/>
        <v>0.83183183183185549</v>
      </c>
      <c r="B643" s="32">
        <f t="shared" si="27"/>
        <v>0.28226452059020707</v>
      </c>
      <c r="C643" s="31" t="str">
        <f t="shared" si="28"/>
        <v/>
      </c>
    </row>
    <row r="644" spans="1:3" x14ac:dyDescent="0.3">
      <c r="A644" s="33">
        <f t="shared" si="29"/>
        <v>0.83783783783786148</v>
      </c>
      <c r="B644" s="32">
        <f t="shared" si="27"/>
        <v>0.28085278198542091</v>
      </c>
      <c r="C644" s="31" t="str">
        <f t="shared" si="28"/>
        <v/>
      </c>
    </row>
    <row r="645" spans="1:3" x14ac:dyDescent="0.3">
      <c r="A645" s="33">
        <f t="shared" si="29"/>
        <v>0.84384384384386746</v>
      </c>
      <c r="B645" s="32">
        <f t="shared" ref="B645:B708" si="30">_xlfn.NORM.DIST(A645,$B$1,$D$1,0)</f>
        <v>0.27943802405385354</v>
      </c>
      <c r="C645" s="31" t="str">
        <f t="shared" ref="C645:C708" si="31">IF(AND(A645&gt;=$B$3,A645&lt;=$C$3),B645,"")</f>
        <v/>
      </c>
    </row>
    <row r="646" spans="1:3" x14ac:dyDescent="0.3">
      <c r="A646" s="33">
        <f t="shared" ref="A646:A709" si="32">A645+$A$3</f>
        <v>0.84984984984987344</v>
      </c>
      <c r="B646" s="32">
        <f t="shared" si="30"/>
        <v>0.27802036381264822</v>
      </c>
      <c r="C646" s="31" t="str">
        <f t="shared" si="31"/>
        <v/>
      </c>
    </row>
    <row r="647" spans="1:3" x14ac:dyDescent="0.3">
      <c r="A647" s="33">
        <f t="shared" si="32"/>
        <v>0.85585585585587942</v>
      </c>
      <c r="B647" s="32">
        <f t="shared" si="30"/>
        <v>0.27659991800067163</v>
      </c>
      <c r="C647" s="31" t="str">
        <f t="shared" si="31"/>
        <v/>
      </c>
    </row>
    <row r="648" spans="1:3" x14ac:dyDescent="0.3">
      <c r="A648" s="33">
        <f t="shared" si="32"/>
        <v>0.8618618618618854</v>
      </c>
      <c r="B648" s="32">
        <f t="shared" si="30"/>
        <v>0.27517680306312509</v>
      </c>
      <c r="C648" s="31" t="str">
        <f t="shared" si="31"/>
        <v/>
      </c>
    </row>
    <row r="649" spans="1:3" x14ac:dyDescent="0.3">
      <c r="A649" s="33">
        <f t="shared" si="32"/>
        <v>0.86786786786789138</v>
      </c>
      <c r="B649" s="32">
        <f t="shared" si="30"/>
        <v>0.27375113513628635</v>
      </c>
      <c r="C649" s="31" t="str">
        <f t="shared" si="31"/>
        <v/>
      </c>
    </row>
    <row r="650" spans="1:3" x14ac:dyDescent="0.3">
      <c r="A650" s="33">
        <f t="shared" si="32"/>
        <v>0.87387387387389737</v>
      </c>
      <c r="B650" s="32">
        <f t="shared" si="30"/>
        <v>0.2723230300323855</v>
      </c>
      <c r="C650" s="31" t="str">
        <f t="shared" si="31"/>
        <v/>
      </c>
    </row>
    <row r="651" spans="1:3" x14ac:dyDescent="0.3">
      <c r="A651" s="33">
        <f t="shared" si="32"/>
        <v>0.87987987987990335</v>
      </c>
      <c r="B651" s="32">
        <f t="shared" si="30"/>
        <v>0.27089260322461733</v>
      </c>
      <c r="C651" s="31" t="str">
        <f t="shared" si="31"/>
        <v/>
      </c>
    </row>
    <row r="652" spans="1:3" x14ac:dyDescent="0.3">
      <c r="A652" s="33">
        <f t="shared" si="32"/>
        <v>0.88588588588590933</v>
      </c>
      <c r="B652" s="32">
        <f t="shared" si="30"/>
        <v>0.26945996983229253</v>
      </c>
      <c r="C652" s="31" t="str">
        <f t="shared" si="31"/>
        <v/>
      </c>
    </row>
    <row r="653" spans="1:3" x14ac:dyDescent="0.3">
      <c r="A653" s="33">
        <f t="shared" si="32"/>
        <v>0.89189189189191531</v>
      </c>
      <c r="B653" s="32">
        <f t="shared" si="30"/>
        <v>0.26802524460612998</v>
      </c>
      <c r="C653" s="31" t="str">
        <f t="shared" si="31"/>
        <v/>
      </c>
    </row>
    <row r="654" spans="1:3" x14ac:dyDescent="0.3">
      <c r="A654" s="33">
        <f t="shared" si="32"/>
        <v>0.89789789789792129</v>
      </c>
      <c r="B654" s="32">
        <f t="shared" si="30"/>
        <v>0.26658854191369347</v>
      </c>
      <c r="C654" s="31" t="str">
        <f t="shared" si="31"/>
        <v/>
      </c>
    </row>
    <row r="655" spans="1:3" x14ac:dyDescent="0.3">
      <c r="A655" s="33">
        <f t="shared" si="32"/>
        <v>0.90390390390392727</v>
      </c>
      <c r="B655" s="32">
        <f t="shared" si="30"/>
        <v>0.26514997572497379</v>
      </c>
      <c r="C655" s="31" t="str">
        <f t="shared" si="31"/>
        <v/>
      </c>
    </row>
    <row r="656" spans="1:3" x14ac:dyDescent="0.3">
      <c r="A656" s="33">
        <f t="shared" si="32"/>
        <v>0.90990990990993326</v>
      </c>
      <c r="B656" s="32">
        <f t="shared" si="30"/>
        <v>0.26370965959812048</v>
      </c>
      <c r="C656" s="31" t="str">
        <f t="shared" si="31"/>
        <v/>
      </c>
    </row>
    <row r="657" spans="1:3" x14ac:dyDescent="0.3">
      <c r="A657" s="33">
        <f t="shared" si="32"/>
        <v>0.91591591591593924</v>
      </c>
      <c r="B657" s="32">
        <f t="shared" si="30"/>
        <v>0.26226770666532312</v>
      </c>
      <c r="C657" s="31" t="str">
        <f t="shared" si="31"/>
        <v/>
      </c>
    </row>
    <row r="658" spans="1:3" x14ac:dyDescent="0.3">
      <c r="A658" s="33">
        <f t="shared" si="32"/>
        <v>0.92192192192194522</v>
      </c>
      <c r="B658" s="32">
        <f t="shared" si="30"/>
        <v>0.26082422961884666</v>
      </c>
      <c r="C658" s="31" t="str">
        <f t="shared" si="31"/>
        <v/>
      </c>
    </row>
    <row r="659" spans="1:3" x14ac:dyDescent="0.3">
      <c r="A659" s="33">
        <f t="shared" si="32"/>
        <v>0.9279279279279512</v>
      </c>
      <c r="B659" s="32">
        <f t="shared" si="30"/>
        <v>0.25937934069722152</v>
      </c>
      <c r="C659" s="31" t="str">
        <f t="shared" si="31"/>
        <v/>
      </c>
    </row>
    <row r="660" spans="1:3" x14ac:dyDescent="0.3">
      <c r="A660" s="33">
        <f t="shared" si="32"/>
        <v>0.93393393393395718</v>
      </c>
      <c r="B660" s="32">
        <f t="shared" si="30"/>
        <v>0.25793315167159109</v>
      </c>
      <c r="C660" s="31" t="str">
        <f t="shared" si="31"/>
        <v/>
      </c>
    </row>
    <row r="661" spans="1:3" x14ac:dyDescent="0.3">
      <c r="A661" s="33">
        <f t="shared" si="32"/>
        <v>0.93993993993996316</v>
      </c>
      <c r="B661" s="32">
        <f t="shared" si="30"/>
        <v>0.25648577383221888</v>
      </c>
      <c r="C661" s="31" t="str">
        <f t="shared" si="31"/>
        <v/>
      </c>
    </row>
    <row r="662" spans="1:3" x14ac:dyDescent="0.3">
      <c r="A662" s="33">
        <f t="shared" si="32"/>
        <v>0.94594594594596915</v>
      </c>
      <c r="B662" s="32">
        <f t="shared" si="30"/>
        <v>0.25503731797515711</v>
      </c>
      <c r="C662" s="31" t="str">
        <f t="shared" si="31"/>
        <v/>
      </c>
    </row>
    <row r="663" spans="1:3" x14ac:dyDescent="0.3">
      <c r="A663" s="33">
        <f t="shared" si="32"/>
        <v>0.95195195195197513</v>
      </c>
      <c r="B663" s="32">
        <f t="shared" si="30"/>
        <v>0.25358789438907814</v>
      </c>
      <c r="C663" s="31" t="str">
        <f t="shared" si="31"/>
        <v/>
      </c>
    </row>
    <row r="664" spans="1:3" x14ac:dyDescent="0.3">
      <c r="A664" s="33">
        <f t="shared" si="32"/>
        <v>0.95795795795798111</v>
      </c>
      <c r="B664" s="32">
        <f t="shared" si="30"/>
        <v>0.25213761284227248</v>
      </c>
      <c r="C664" s="31" t="str">
        <f t="shared" si="31"/>
        <v/>
      </c>
    </row>
    <row r="665" spans="1:3" x14ac:dyDescent="0.3">
      <c r="A665" s="33">
        <f t="shared" si="32"/>
        <v>0.96396396396398709</v>
      </c>
      <c r="B665" s="32">
        <f t="shared" si="30"/>
        <v>0.25068658256981297</v>
      </c>
      <c r="C665" s="31" t="str">
        <f t="shared" si="31"/>
        <v/>
      </c>
    </row>
    <row r="666" spans="1:3" x14ac:dyDescent="0.3">
      <c r="A666" s="33">
        <f t="shared" si="32"/>
        <v>0.96996996996999307</v>
      </c>
      <c r="B666" s="32">
        <f t="shared" si="30"/>
        <v>0.24923491226088834</v>
      </c>
      <c r="C666" s="31" t="str">
        <f t="shared" si="31"/>
        <v/>
      </c>
    </row>
    <row r="667" spans="1:3" x14ac:dyDescent="0.3">
      <c r="A667" s="33">
        <f t="shared" si="32"/>
        <v>0.97597597597599905</v>
      </c>
      <c r="B667" s="32">
        <f t="shared" si="30"/>
        <v>0.24778271004630797</v>
      </c>
      <c r="C667" s="31" t="str">
        <f t="shared" si="31"/>
        <v/>
      </c>
    </row>
    <row r="668" spans="1:3" x14ac:dyDescent="0.3">
      <c r="A668" s="33">
        <f t="shared" si="32"/>
        <v>0.98198198198200504</v>
      </c>
      <c r="B668" s="32">
        <f t="shared" si="30"/>
        <v>0.24633008348617871</v>
      </c>
      <c r="C668" s="31" t="str">
        <f t="shared" si="31"/>
        <v/>
      </c>
    </row>
    <row r="669" spans="1:3" x14ac:dyDescent="0.3">
      <c r="A669" s="33">
        <f t="shared" si="32"/>
        <v>0.98798798798801102</v>
      </c>
      <c r="B669" s="32">
        <f t="shared" si="30"/>
        <v>0.24487713955775625</v>
      </c>
      <c r="C669" s="31" t="str">
        <f t="shared" si="31"/>
        <v/>
      </c>
    </row>
    <row r="670" spans="1:3" x14ac:dyDescent="0.3">
      <c r="A670" s="33">
        <f t="shared" si="32"/>
        <v>0.993993993994017</v>
      </c>
      <c r="B670" s="32">
        <f t="shared" si="30"/>
        <v>0.24342398464347204</v>
      </c>
      <c r="C670" s="31" t="str">
        <f t="shared" si="31"/>
        <v/>
      </c>
    </row>
    <row r="671" spans="1:3" x14ac:dyDescent="0.3">
      <c r="A671" s="33">
        <f t="shared" si="32"/>
        <v>1.0000000000000231</v>
      </c>
      <c r="B671" s="32">
        <f t="shared" si="30"/>
        <v>0.24197072451913779</v>
      </c>
      <c r="C671" s="31" t="str">
        <f t="shared" si="31"/>
        <v/>
      </c>
    </row>
    <row r="672" spans="1:3" x14ac:dyDescent="0.3">
      <c r="A672" s="33">
        <f t="shared" si="32"/>
        <v>1.0060060060060292</v>
      </c>
      <c r="B672" s="32">
        <f t="shared" si="30"/>
        <v>0.24051746434232876</v>
      </c>
      <c r="C672" s="31" t="str">
        <f t="shared" si="31"/>
        <v/>
      </c>
    </row>
    <row r="673" spans="1:3" x14ac:dyDescent="0.3">
      <c r="A673" s="33">
        <f t="shared" si="32"/>
        <v>1.0120120120120353</v>
      </c>
      <c r="B673" s="32">
        <f t="shared" si="30"/>
        <v>0.23906430864094741</v>
      </c>
      <c r="C673" s="31" t="str">
        <f t="shared" si="31"/>
        <v/>
      </c>
    </row>
    <row r="674" spans="1:3" x14ac:dyDescent="0.3">
      <c r="A674" s="33">
        <f t="shared" si="32"/>
        <v>1.0180180180180414</v>
      </c>
      <c r="B674" s="32">
        <f t="shared" si="30"/>
        <v>0.23761136130196847</v>
      </c>
      <c r="C674" s="31" t="str">
        <f t="shared" si="31"/>
        <v/>
      </c>
    </row>
    <row r="675" spans="1:3" x14ac:dyDescent="0.3">
      <c r="A675" s="33">
        <f t="shared" si="32"/>
        <v>1.0240240240240475</v>
      </c>
      <c r="B675" s="32">
        <f t="shared" si="30"/>
        <v>0.2361587255603676</v>
      </c>
      <c r="C675" s="31" t="str">
        <f t="shared" si="31"/>
        <v/>
      </c>
    </row>
    <row r="676" spans="1:3" x14ac:dyDescent="0.3">
      <c r="A676" s="33">
        <f t="shared" si="32"/>
        <v>1.0300300300300536</v>
      </c>
      <c r="B676" s="32">
        <f t="shared" si="30"/>
        <v>0.23470650398823381</v>
      </c>
      <c r="C676" s="31" t="str">
        <f t="shared" si="31"/>
        <v/>
      </c>
    </row>
    <row r="677" spans="1:3" x14ac:dyDescent="0.3">
      <c r="A677" s="33">
        <f t="shared" si="32"/>
        <v>1.0360360360360596</v>
      </c>
      <c r="B677" s="32">
        <f t="shared" si="30"/>
        <v>0.23325479848406788</v>
      </c>
      <c r="C677" s="31" t="str">
        <f t="shared" si="31"/>
        <v/>
      </c>
    </row>
    <row r="678" spans="1:3" x14ac:dyDescent="0.3">
      <c r="A678" s="33">
        <f t="shared" si="32"/>
        <v>1.0420420420420657</v>
      </c>
      <c r="B678" s="32">
        <f t="shared" si="30"/>
        <v>0.23180371026226709</v>
      </c>
      <c r="C678" s="31" t="str">
        <f t="shared" si="31"/>
        <v/>
      </c>
    </row>
    <row r="679" spans="1:3" x14ac:dyDescent="0.3">
      <c r="A679" s="33">
        <f t="shared" si="32"/>
        <v>1.0480480480480718</v>
      </c>
      <c r="B679" s="32">
        <f t="shared" si="30"/>
        <v>0.23035333984279818</v>
      </c>
      <c r="C679" s="31" t="str">
        <f t="shared" si="31"/>
        <v/>
      </c>
    </row>
    <row r="680" spans="1:3" x14ac:dyDescent="0.3">
      <c r="A680" s="33">
        <f t="shared" si="32"/>
        <v>1.0540540540540779</v>
      </c>
      <c r="B680" s="32">
        <f t="shared" si="30"/>
        <v>0.22890378704105921</v>
      </c>
      <c r="C680" s="31" t="str">
        <f t="shared" si="31"/>
        <v/>
      </c>
    </row>
    <row r="681" spans="1:3" x14ac:dyDescent="0.3">
      <c r="A681" s="33">
        <f t="shared" si="32"/>
        <v>1.060060060060084</v>
      </c>
      <c r="B681" s="32">
        <f t="shared" si="30"/>
        <v>0.22745515095793081</v>
      </c>
      <c r="C681" s="31" t="str">
        <f t="shared" si="31"/>
        <v/>
      </c>
    </row>
    <row r="682" spans="1:3" x14ac:dyDescent="0.3">
      <c r="A682" s="33">
        <f t="shared" si="32"/>
        <v>1.0660660660660901</v>
      </c>
      <c r="B682" s="32">
        <f t="shared" si="30"/>
        <v>0.22600752997001891</v>
      </c>
      <c r="C682" s="31" t="str">
        <f t="shared" si="31"/>
        <v/>
      </c>
    </row>
    <row r="683" spans="1:3" x14ac:dyDescent="0.3">
      <c r="A683" s="33">
        <f t="shared" si="32"/>
        <v>1.0720720720720962</v>
      </c>
      <c r="B683" s="32">
        <f t="shared" si="30"/>
        <v>0.22456102172008921</v>
      </c>
      <c r="C683" s="31" t="str">
        <f t="shared" si="31"/>
        <v/>
      </c>
    </row>
    <row r="684" spans="1:3" x14ac:dyDescent="0.3">
      <c r="A684" s="33">
        <f t="shared" si="32"/>
        <v>1.0780780780781023</v>
      </c>
      <c r="B684" s="32">
        <f t="shared" si="30"/>
        <v>0.22311572310769393</v>
      </c>
      <c r="C684" s="31" t="str">
        <f t="shared" si="31"/>
        <v/>
      </c>
    </row>
    <row r="685" spans="1:3" x14ac:dyDescent="0.3">
      <c r="A685" s="33">
        <f t="shared" si="32"/>
        <v>1.0840840840841084</v>
      </c>
      <c r="B685" s="32">
        <f t="shared" si="30"/>
        <v>0.22167173027999215</v>
      </c>
      <c r="C685" s="31" t="str">
        <f t="shared" si="31"/>
        <v/>
      </c>
    </row>
    <row r="686" spans="1:3" x14ac:dyDescent="0.3">
      <c r="A686" s="33">
        <f t="shared" si="32"/>
        <v>1.0900900900901145</v>
      </c>
      <c r="B686" s="32">
        <f t="shared" si="30"/>
        <v>0.22022913862276464</v>
      </c>
      <c r="C686" s="31" t="str">
        <f t="shared" si="31"/>
        <v/>
      </c>
    </row>
    <row r="687" spans="1:3" x14ac:dyDescent="0.3">
      <c r="A687" s="33">
        <f t="shared" si="32"/>
        <v>1.0960960960961206</v>
      </c>
      <c r="B687" s="32">
        <f t="shared" si="30"/>
        <v>0.21878804275162303</v>
      </c>
      <c r="C687" s="31" t="str">
        <f t="shared" si="31"/>
        <v/>
      </c>
    </row>
    <row r="688" spans="1:3" x14ac:dyDescent="0.3">
      <c r="A688" s="33">
        <f t="shared" si="32"/>
        <v>1.1021021021021267</v>
      </c>
      <c r="B688" s="32">
        <f t="shared" si="30"/>
        <v>0.21734853650341487</v>
      </c>
      <c r="C688" s="31" t="str">
        <f t="shared" si="31"/>
        <v/>
      </c>
    </row>
    <row r="689" spans="1:3" x14ac:dyDescent="0.3">
      <c r="A689" s="33">
        <f t="shared" si="32"/>
        <v>1.1081081081081328</v>
      </c>
      <c r="B689" s="32">
        <f t="shared" si="30"/>
        <v>0.21591071292782463</v>
      </c>
      <c r="C689" s="31" t="str">
        <f t="shared" si="31"/>
        <v/>
      </c>
    </row>
    <row r="690" spans="1:3" x14ac:dyDescent="0.3">
      <c r="A690" s="33">
        <f t="shared" si="32"/>
        <v>1.1141141141141389</v>
      </c>
      <c r="B690" s="32">
        <f t="shared" si="30"/>
        <v>0.21447466427917139</v>
      </c>
      <c r="C690" s="31" t="str">
        <f t="shared" si="31"/>
        <v/>
      </c>
    </row>
    <row r="691" spans="1:3" x14ac:dyDescent="0.3">
      <c r="A691" s="33">
        <f t="shared" si="32"/>
        <v>1.1201201201201449</v>
      </c>
      <c r="B691" s="32">
        <f t="shared" si="30"/>
        <v>0.21304048200840339</v>
      </c>
      <c r="C691" s="31" t="str">
        <f t="shared" si="31"/>
        <v/>
      </c>
    </row>
    <row r="692" spans="1:3" x14ac:dyDescent="0.3">
      <c r="A692" s="33">
        <f t="shared" si="32"/>
        <v>1.126126126126151</v>
      </c>
      <c r="B692" s="32">
        <f t="shared" si="30"/>
        <v>0.2116082567552903</v>
      </c>
      <c r="C692" s="31" t="str">
        <f t="shared" si="31"/>
        <v/>
      </c>
    </row>
    <row r="693" spans="1:3" x14ac:dyDescent="0.3">
      <c r="A693" s="33">
        <f t="shared" si="32"/>
        <v>1.1321321321321571</v>
      </c>
      <c r="B693" s="32">
        <f t="shared" si="30"/>
        <v>0.21017807834081351</v>
      </c>
      <c r="C693" s="31" t="str">
        <f t="shared" si="31"/>
        <v/>
      </c>
    </row>
    <row r="694" spans="1:3" x14ac:dyDescent="0.3">
      <c r="A694" s="33">
        <f t="shared" si="32"/>
        <v>1.1381381381381632</v>
      </c>
      <c r="B694" s="32">
        <f t="shared" si="30"/>
        <v>0.20875003575975418</v>
      </c>
      <c r="C694" s="31" t="str">
        <f t="shared" si="31"/>
        <v/>
      </c>
    </row>
    <row r="695" spans="1:3" x14ac:dyDescent="0.3">
      <c r="A695" s="33">
        <f t="shared" si="32"/>
        <v>1.1441441441441693</v>
      </c>
      <c r="B695" s="32">
        <f t="shared" si="30"/>
        <v>0.20732421717348037</v>
      </c>
      <c r="C695" s="31" t="str">
        <f t="shared" si="31"/>
        <v/>
      </c>
    </row>
    <row r="696" spans="1:3" x14ac:dyDescent="0.3">
      <c r="A696" s="33">
        <f t="shared" si="32"/>
        <v>1.1501501501501754</v>
      </c>
      <c r="B696" s="32">
        <f t="shared" si="30"/>
        <v>0.20590070990293188</v>
      </c>
      <c r="C696" s="31" t="str">
        <f t="shared" si="31"/>
        <v/>
      </c>
    </row>
    <row r="697" spans="1:3" x14ac:dyDescent="0.3">
      <c r="A697" s="33">
        <f t="shared" si="32"/>
        <v>1.1561561561561815</v>
      </c>
      <c r="B697" s="32">
        <f t="shared" si="30"/>
        <v>0.20447960042180521</v>
      </c>
      <c r="C697" s="31" t="str">
        <f t="shared" si="31"/>
        <v/>
      </c>
    </row>
    <row r="698" spans="1:3" x14ac:dyDescent="0.3">
      <c r="A698" s="33">
        <f t="shared" si="32"/>
        <v>1.1621621621621876</v>
      </c>
      <c r="B698" s="32">
        <f t="shared" si="30"/>
        <v>0.20306097434993645</v>
      </c>
      <c r="C698" s="31" t="str">
        <f t="shared" si="31"/>
        <v/>
      </c>
    </row>
    <row r="699" spans="1:3" x14ac:dyDescent="0.3">
      <c r="A699" s="33">
        <f t="shared" si="32"/>
        <v>1.1681681681681937</v>
      </c>
      <c r="B699" s="32">
        <f t="shared" si="30"/>
        <v>0.20164491644688348</v>
      </c>
      <c r="C699" s="31" t="str">
        <f t="shared" si="31"/>
        <v/>
      </c>
    </row>
    <row r="700" spans="1:3" x14ac:dyDescent="0.3">
      <c r="A700" s="33">
        <f t="shared" si="32"/>
        <v>1.1741741741741998</v>
      </c>
      <c r="B700" s="32">
        <f t="shared" si="30"/>
        <v>0.20023151060570762</v>
      </c>
      <c r="C700" s="31" t="str">
        <f t="shared" si="31"/>
        <v/>
      </c>
    </row>
    <row r="701" spans="1:3" x14ac:dyDescent="0.3">
      <c r="A701" s="33">
        <f t="shared" si="32"/>
        <v>1.1801801801802059</v>
      </c>
      <c r="B701" s="32">
        <f t="shared" si="30"/>
        <v>0.19882083984695348</v>
      </c>
      <c r="C701" s="31" t="str">
        <f t="shared" si="31"/>
        <v/>
      </c>
    </row>
    <row r="702" spans="1:3" x14ac:dyDescent="0.3">
      <c r="A702" s="33">
        <f t="shared" si="32"/>
        <v>1.186186186186212</v>
      </c>
      <c r="B702" s="32">
        <f t="shared" si="30"/>
        <v>0.19741298631282844</v>
      </c>
      <c r="C702" s="31" t="str">
        <f t="shared" si="31"/>
        <v/>
      </c>
    </row>
    <row r="703" spans="1:3" x14ac:dyDescent="0.3">
      <c r="A703" s="33">
        <f t="shared" si="32"/>
        <v>1.1921921921922181</v>
      </c>
      <c r="B703" s="32">
        <f t="shared" si="30"/>
        <v>0.19600803126158045</v>
      </c>
      <c r="C703" s="31" t="str">
        <f t="shared" si="31"/>
        <v/>
      </c>
    </row>
    <row r="704" spans="1:3" x14ac:dyDescent="0.3">
      <c r="A704" s="33">
        <f t="shared" si="32"/>
        <v>1.1981981981982242</v>
      </c>
      <c r="B704" s="32">
        <f t="shared" si="30"/>
        <v>0.19460605506207457</v>
      </c>
      <c r="C704" s="31" t="str">
        <f t="shared" si="31"/>
        <v/>
      </c>
    </row>
    <row r="705" spans="1:3" x14ac:dyDescent="0.3">
      <c r="A705" s="33">
        <f t="shared" si="32"/>
        <v>1.2042042042042302</v>
      </c>
      <c r="B705" s="32">
        <f t="shared" si="30"/>
        <v>0.19320713718856783</v>
      </c>
      <c r="C705" s="31" t="str">
        <f t="shared" si="31"/>
        <v/>
      </c>
    </row>
    <row r="706" spans="1:3" x14ac:dyDescent="0.3">
      <c r="A706" s="33">
        <f t="shared" si="32"/>
        <v>1.2102102102102363</v>
      </c>
      <c r="B706" s="32">
        <f t="shared" si="30"/>
        <v>0.1918113562156821</v>
      </c>
      <c r="C706" s="31" t="str">
        <f t="shared" si="31"/>
        <v/>
      </c>
    </row>
    <row r="707" spans="1:3" x14ac:dyDescent="0.3">
      <c r="A707" s="33">
        <f t="shared" si="32"/>
        <v>1.2162162162162424</v>
      </c>
      <c r="B707" s="32">
        <f t="shared" si="30"/>
        <v>0.19041878981357466</v>
      </c>
      <c r="C707" s="31" t="str">
        <f t="shared" si="31"/>
        <v/>
      </c>
    </row>
    <row r="708" spans="1:3" x14ac:dyDescent="0.3">
      <c r="A708" s="33">
        <f t="shared" si="32"/>
        <v>1.2222222222222485</v>
      </c>
      <c r="B708" s="32">
        <f t="shared" si="30"/>
        <v>0.18902951474330618</v>
      </c>
      <c r="C708" s="31" t="str">
        <f t="shared" si="31"/>
        <v/>
      </c>
    </row>
    <row r="709" spans="1:3" x14ac:dyDescent="0.3">
      <c r="A709" s="33">
        <f t="shared" si="32"/>
        <v>1.2282282282282546</v>
      </c>
      <c r="B709" s="32">
        <f t="shared" ref="B709:B772" si="33">_xlfn.NORM.DIST(A709,$B$1,$D$1,0)</f>
        <v>0.18764360685240566</v>
      </c>
      <c r="C709" s="31" t="str">
        <f t="shared" ref="C709:C772" si="34">IF(AND(A709&gt;=$B$3,A709&lt;=$C$3),B709,"")</f>
        <v/>
      </c>
    </row>
    <row r="710" spans="1:3" x14ac:dyDescent="0.3">
      <c r="A710" s="33">
        <f t="shared" ref="A710:A773" si="35">A709+$A$3</f>
        <v>1.2342342342342607</v>
      </c>
      <c r="B710" s="32">
        <f t="shared" si="33"/>
        <v>0.1862611410706316</v>
      </c>
      <c r="C710" s="31" t="str">
        <f t="shared" si="34"/>
        <v/>
      </c>
    </row>
    <row r="711" spans="1:3" x14ac:dyDescent="0.3">
      <c r="A711" s="33">
        <f t="shared" si="35"/>
        <v>1.2402402402402668</v>
      </c>
      <c r="B711" s="32">
        <f t="shared" si="33"/>
        <v>0.18488219140592924</v>
      </c>
      <c r="C711" s="31" t="str">
        <f t="shared" si="34"/>
        <v/>
      </c>
    </row>
    <row r="712" spans="1:3" x14ac:dyDescent="0.3">
      <c r="A712" s="33">
        <f t="shared" si="35"/>
        <v>1.2462462462462729</v>
      </c>
      <c r="B712" s="32">
        <f t="shared" si="33"/>
        <v>0.18350683094058315</v>
      </c>
      <c r="C712" s="31" t="str">
        <f t="shared" si="34"/>
        <v/>
      </c>
    </row>
    <row r="713" spans="1:3" x14ac:dyDescent="0.3">
      <c r="A713" s="33">
        <f t="shared" si="35"/>
        <v>1.252252252252279</v>
      </c>
      <c r="B713" s="32">
        <f t="shared" si="33"/>
        <v>0.18213513182756461</v>
      </c>
      <c r="C713" s="31" t="str">
        <f t="shared" si="34"/>
        <v/>
      </c>
    </row>
    <row r="714" spans="1:3" x14ac:dyDescent="0.3">
      <c r="A714" s="33">
        <f t="shared" si="35"/>
        <v>1.2582582582582851</v>
      </c>
      <c r="B714" s="32">
        <f t="shared" si="33"/>
        <v>0.18076716528707282</v>
      </c>
      <c r="C714" s="31" t="str">
        <f t="shared" si="34"/>
        <v/>
      </c>
    </row>
    <row r="715" spans="1:3" x14ac:dyDescent="0.3">
      <c r="A715" s="33">
        <f t="shared" si="35"/>
        <v>1.2642642642642912</v>
      </c>
      <c r="B715" s="32">
        <f t="shared" si="33"/>
        <v>0.17940300160326991</v>
      </c>
      <c r="C715" s="31" t="str">
        <f t="shared" si="34"/>
        <v/>
      </c>
    </row>
    <row r="716" spans="1:3" x14ac:dyDescent="0.3">
      <c r="A716" s="33">
        <f t="shared" si="35"/>
        <v>1.2702702702702973</v>
      </c>
      <c r="B716" s="32">
        <f t="shared" si="33"/>
        <v>0.17804271012120829</v>
      </c>
      <c r="C716" s="31" t="str">
        <f t="shared" si="34"/>
        <v/>
      </c>
    </row>
    <row r="717" spans="1:3" x14ac:dyDescent="0.3">
      <c r="A717" s="33">
        <f t="shared" si="35"/>
        <v>1.2762762762763034</v>
      </c>
      <c r="B717" s="32">
        <f t="shared" si="33"/>
        <v>0.17668635924394988</v>
      </c>
      <c r="C717" s="31" t="str">
        <f t="shared" si="34"/>
        <v/>
      </c>
    </row>
    <row r="718" spans="1:3" x14ac:dyDescent="0.3">
      <c r="A718" s="33">
        <f t="shared" si="35"/>
        <v>1.2822822822823094</v>
      </c>
      <c r="B718" s="32">
        <f t="shared" si="33"/>
        <v>0.17533401642987659</v>
      </c>
      <c r="C718" s="31" t="str">
        <f t="shared" si="34"/>
        <v/>
      </c>
    </row>
    <row r="719" spans="1:3" x14ac:dyDescent="0.3">
      <c r="A719" s="33">
        <f t="shared" si="35"/>
        <v>1.2882882882883155</v>
      </c>
      <c r="B719" s="32">
        <f t="shared" si="33"/>
        <v>0.17398574819019086</v>
      </c>
      <c r="C719" s="31" t="str">
        <f t="shared" si="34"/>
        <v/>
      </c>
    </row>
    <row r="720" spans="1:3" x14ac:dyDescent="0.3">
      <c r="A720" s="33">
        <f t="shared" si="35"/>
        <v>1.2942942942943216</v>
      </c>
      <c r="B720" s="32">
        <f t="shared" si="33"/>
        <v>0.17264162008660527</v>
      </c>
      <c r="C720" s="31" t="str">
        <f t="shared" si="34"/>
        <v/>
      </c>
    </row>
    <row r="721" spans="1:3" x14ac:dyDescent="0.3">
      <c r="A721" s="33">
        <f t="shared" si="35"/>
        <v>1.3003003003003277</v>
      </c>
      <c r="B721" s="32">
        <f t="shared" si="33"/>
        <v>0.1713016967292208</v>
      </c>
      <c r="C721" s="31" t="str">
        <f t="shared" si="34"/>
        <v/>
      </c>
    </row>
    <row r="722" spans="1:3" x14ac:dyDescent="0.3">
      <c r="A722" s="33">
        <f t="shared" si="35"/>
        <v>1.3063063063063338</v>
      </c>
      <c r="B722" s="32">
        <f t="shared" si="33"/>
        <v>0.16996604177459212</v>
      </c>
      <c r="C722" s="31" t="str">
        <f t="shared" si="34"/>
        <v/>
      </c>
    </row>
    <row r="723" spans="1:3" x14ac:dyDescent="0.3">
      <c r="A723" s="33">
        <f t="shared" si="35"/>
        <v>1.3123123123123399</v>
      </c>
      <c r="B723" s="32">
        <f t="shared" si="33"/>
        <v>0.16863471792397941</v>
      </c>
      <c r="C723" s="31" t="str">
        <f t="shared" si="34"/>
        <v/>
      </c>
    </row>
    <row r="724" spans="1:3" x14ac:dyDescent="0.3">
      <c r="A724" s="33">
        <f t="shared" si="35"/>
        <v>1.318318318318346</v>
      </c>
      <c r="B724" s="32">
        <f t="shared" si="33"/>
        <v>0.16730778692178516</v>
      </c>
      <c r="C724" s="31" t="str">
        <f t="shared" si="34"/>
        <v/>
      </c>
    </row>
    <row r="725" spans="1:3" x14ac:dyDescent="0.3">
      <c r="A725" s="33">
        <f t="shared" si="35"/>
        <v>1.3243243243243521</v>
      </c>
      <c r="B725" s="32">
        <f t="shared" si="33"/>
        <v>0.16598530955417537</v>
      </c>
      <c r="C725" s="31" t="str">
        <f t="shared" si="34"/>
        <v/>
      </c>
    </row>
    <row r="726" spans="1:3" x14ac:dyDescent="0.3">
      <c r="A726" s="33">
        <f t="shared" si="35"/>
        <v>1.3303303303303582</v>
      </c>
      <c r="B726" s="32">
        <f t="shared" si="33"/>
        <v>0.16466734564788335</v>
      </c>
      <c r="C726" s="31" t="str">
        <f t="shared" si="34"/>
        <v/>
      </c>
    </row>
    <row r="727" spans="1:3" x14ac:dyDescent="0.3">
      <c r="A727" s="33">
        <f t="shared" si="35"/>
        <v>1.3363363363363643</v>
      </c>
      <c r="B727" s="32">
        <f t="shared" si="33"/>
        <v>0.16335395406919567</v>
      </c>
      <c r="C727" s="31" t="str">
        <f t="shared" si="34"/>
        <v/>
      </c>
    </row>
    <row r="728" spans="1:3" x14ac:dyDescent="0.3">
      <c r="A728" s="33">
        <f t="shared" si="35"/>
        <v>1.3423423423423704</v>
      </c>
      <c r="B728" s="32">
        <f t="shared" si="33"/>
        <v>0.16204519272311843</v>
      </c>
      <c r="C728" s="31" t="str">
        <f t="shared" si="34"/>
        <v/>
      </c>
    </row>
    <row r="729" spans="1:3" x14ac:dyDescent="0.3">
      <c r="A729" s="33">
        <f t="shared" si="35"/>
        <v>1.3483483483483765</v>
      </c>
      <c r="B729" s="32">
        <f t="shared" si="33"/>
        <v>0.16074111855272302</v>
      </c>
      <c r="C729" s="31" t="str">
        <f t="shared" si="34"/>
        <v/>
      </c>
    </row>
    <row r="730" spans="1:3" x14ac:dyDescent="0.3">
      <c r="A730" s="33">
        <f t="shared" si="35"/>
        <v>1.3543543543543826</v>
      </c>
      <c r="B730" s="32">
        <f t="shared" si="33"/>
        <v>0.15944178753866978</v>
      </c>
      <c r="C730" s="31" t="str">
        <f t="shared" si="34"/>
        <v/>
      </c>
    </row>
    <row r="731" spans="1:3" x14ac:dyDescent="0.3">
      <c r="A731" s="33">
        <f t="shared" si="35"/>
        <v>1.3603603603603887</v>
      </c>
      <c r="B731" s="32">
        <f t="shared" si="33"/>
        <v>0.15814725469890833</v>
      </c>
      <c r="C731" s="31" t="str">
        <f t="shared" si="34"/>
        <v/>
      </c>
    </row>
    <row r="732" spans="1:3" x14ac:dyDescent="0.3">
      <c r="A732" s="33">
        <f t="shared" si="35"/>
        <v>1.3663663663663947</v>
      </c>
      <c r="B732" s="32">
        <f t="shared" si="33"/>
        <v>0.15685757408855347</v>
      </c>
      <c r="C732" s="31" t="str">
        <f t="shared" si="34"/>
        <v/>
      </c>
    </row>
    <row r="733" spans="1:3" x14ac:dyDescent="0.3">
      <c r="A733" s="33">
        <f t="shared" si="35"/>
        <v>1.3723723723724008</v>
      </c>
      <c r="B733" s="32">
        <f t="shared" si="33"/>
        <v>0.15557279879993474</v>
      </c>
      <c r="C733" s="31" t="str">
        <f t="shared" si="34"/>
        <v/>
      </c>
    </row>
    <row r="734" spans="1:3" x14ac:dyDescent="0.3">
      <c r="A734" s="33">
        <f t="shared" si="35"/>
        <v>1.3783783783784069</v>
      </c>
      <c r="B734" s="32">
        <f t="shared" si="33"/>
        <v>0.15429298096281871</v>
      </c>
      <c r="C734" s="31" t="str">
        <f t="shared" si="34"/>
        <v/>
      </c>
    </row>
    <row r="735" spans="1:3" x14ac:dyDescent="0.3">
      <c r="A735" s="33">
        <f t="shared" si="35"/>
        <v>1.384384384384413</v>
      </c>
      <c r="B735" s="32">
        <f t="shared" si="33"/>
        <v>0.15301817174480231</v>
      </c>
      <c r="C735" s="31" t="str">
        <f t="shared" si="34"/>
        <v/>
      </c>
    </row>
    <row r="736" spans="1:3" x14ac:dyDescent="0.3">
      <c r="A736" s="33">
        <f t="shared" si="35"/>
        <v>1.3903903903904191</v>
      </c>
      <c r="B736" s="32">
        <f t="shared" si="33"/>
        <v>0.15174842135187569</v>
      </c>
      <c r="C736" s="31" t="str">
        <f t="shared" si="34"/>
        <v/>
      </c>
    </row>
    <row r="737" spans="1:3" x14ac:dyDescent="0.3">
      <c r="A737" s="33">
        <f t="shared" si="35"/>
        <v>1.3963963963964252</v>
      </c>
      <c r="B737" s="32">
        <f t="shared" si="33"/>
        <v>0.15048377902915325</v>
      </c>
      <c r="C737" s="31" t="str">
        <f t="shared" si="34"/>
        <v/>
      </c>
    </row>
    <row r="738" spans="1:3" x14ac:dyDescent="0.3">
      <c r="A738" s="33">
        <f t="shared" si="35"/>
        <v>1.4024024024024313</v>
      </c>
      <c r="B738" s="32">
        <f t="shared" si="33"/>
        <v>0.14922429306177107</v>
      </c>
      <c r="C738" s="31" t="str">
        <f t="shared" si="34"/>
        <v/>
      </c>
    </row>
    <row r="739" spans="1:3" x14ac:dyDescent="0.3">
      <c r="A739" s="33">
        <f t="shared" si="35"/>
        <v>1.4084084084084374</v>
      </c>
      <c r="B739" s="32">
        <f t="shared" si="33"/>
        <v>0.14797001077594932</v>
      </c>
      <c r="C739" s="31" t="str">
        <f t="shared" si="34"/>
        <v/>
      </c>
    </row>
    <row r="740" spans="1:3" x14ac:dyDescent="0.3">
      <c r="A740" s="33">
        <f t="shared" si="35"/>
        <v>1.4144144144144435</v>
      </c>
      <c r="B740" s="32">
        <f t="shared" si="33"/>
        <v>0.14672097854021829</v>
      </c>
      <c r="C740" s="31" t="str">
        <f t="shared" si="34"/>
        <v/>
      </c>
    </row>
    <row r="741" spans="1:3" x14ac:dyDescent="0.3">
      <c r="A741" s="33">
        <f t="shared" si="35"/>
        <v>1.4204204204204496</v>
      </c>
      <c r="B741" s="32">
        <f t="shared" si="33"/>
        <v>0.14547724176680557</v>
      </c>
      <c r="C741" s="31" t="str">
        <f t="shared" si="34"/>
        <v/>
      </c>
    </row>
    <row r="742" spans="1:3" x14ac:dyDescent="0.3">
      <c r="A742" s="33">
        <f t="shared" si="35"/>
        <v>1.4264264264264557</v>
      </c>
      <c r="B742" s="32">
        <f t="shared" si="33"/>
        <v>0.14423884491318395</v>
      </c>
      <c r="C742" s="31" t="str">
        <f t="shared" si="34"/>
        <v/>
      </c>
    </row>
    <row r="743" spans="1:3" x14ac:dyDescent="0.3">
      <c r="A743" s="33">
        <f t="shared" si="35"/>
        <v>1.4324324324324618</v>
      </c>
      <c r="B743" s="32">
        <f t="shared" si="33"/>
        <v>0.14300583148377713</v>
      </c>
      <c r="C743" s="31" t="str">
        <f t="shared" si="34"/>
        <v/>
      </c>
    </row>
    <row r="744" spans="1:3" x14ac:dyDescent="0.3">
      <c r="A744" s="33">
        <f t="shared" si="35"/>
        <v>1.4384384384384679</v>
      </c>
      <c r="B744" s="32">
        <f t="shared" si="33"/>
        <v>0.14177824403182249</v>
      </c>
      <c r="C744" s="31" t="str">
        <f t="shared" si="34"/>
        <v/>
      </c>
    </row>
    <row r="745" spans="1:3" x14ac:dyDescent="0.3">
      <c r="A745" s="33">
        <f t="shared" si="35"/>
        <v>1.444444444444474</v>
      </c>
      <c r="B745" s="32">
        <f t="shared" si="33"/>
        <v>0.14055612416138849</v>
      </c>
      <c r="C745" s="31" t="str">
        <f t="shared" si="34"/>
        <v/>
      </c>
    </row>
    <row r="746" spans="1:3" x14ac:dyDescent="0.3">
      <c r="A746" s="33">
        <f t="shared" si="35"/>
        <v>1.45045045045048</v>
      </c>
      <c r="B746" s="32">
        <f t="shared" si="33"/>
        <v>0.1393395125295456</v>
      </c>
      <c r="C746" s="31" t="str">
        <f t="shared" si="34"/>
        <v/>
      </c>
    </row>
    <row r="747" spans="1:3" x14ac:dyDescent="0.3">
      <c r="A747" s="33">
        <f t="shared" si="35"/>
        <v>1.4564564564564861</v>
      </c>
      <c r="B747" s="32">
        <f t="shared" si="33"/>
        <v>0.13812844884868813</v>
      </c>
      <c r="C747" s="31" t="str">
        <f t="shared" si="34"/>
        <v/>
      </c>
    </row>
    <row r="748" spans="1:3" x14ac:dyDescent="0.3">
      <c r="A748" s="33">
        <f t="shared" si="35"/>
        <v>1.4624624624624922</v>
      </c>
      <c r="B748" s="32">
        <f t="shared" si="33"/>
        <v>0.13692297188900618</v>
      </c>
      <c r="C748" s="31" t="str">
        <f t="shared" si="34"/>
        <v/>
      </c>
    </row>
    <row r="749" spans="1:3" x14ac:dyDescent="0.3">
      <c r="A749" s="33">
        <f t="shared" si="35"/>
        <v>1.4684684684684983</v>
      </c>
      <c r="B749" s="32">
        <f t="shared" si="33"/>
        <v>0.13572311948110485</v>
      </c>
      <c r="C749" s="31" t="str">
        <f t="shared" si="34"/>
        <v/>
      </c>
    </row>
    <row r="750" spans="1:3" x14ac:dyDescent="0.3">
      <c r="A750" s="33">
        <f t="shared" si="35"/>
        <v>1.4744744744745044</v>
      </c>
      <c r="B750" s="32">
        <f t="shared" si="33"/>
        <v>0.13452892851876974</v>
      </c>
      <c r="C750" s="31" t="str">
        <f t="shared" si="34"/>
        <v/>
      </c>
    </row>
    <row r="751" spans="1:3" x14ac:dyDescent="0.3">
      <c r="A751" s="33">
        <f t="shared" si="35"/>
        <v>1.4804804804805105</v>
      </c>
      <c r="B751" s="32">
        <f t="shared" si="33"/>
        <v>0.13334043496187625</v>
      </c>
      <c r="C751" s="31" t="str">
        <f t="shared" si="34"/>
        <v/>
      </c>
    </row>
    <row r="752" spans="1:3" x14ac:dyDescent="0.3">
      <c r="A752" s="33">
        <f t="shared" si="35"/>
        <v>1.4864864864865166</v>
      </c>
      <c r="B752" s="32">
        <f t="shared" si="33"/>
        <v>0.13215767383944113</v>
      </c>
      <c r="C752" s="31" t="str">
        <f t="shared" si="34"/>
        <v/>
      </c>
    </row>
    <row r="753" spans="1:3" x14ac:dyDescent="0.3">
      <c r="A753" s="33">
        <f t="shared" si="35"/>
        <v>1.4924924924925227</v>
      </c>
      <c r="B753" s="32">
        <f t="shared" si="33"/>
        <v>0.13098067925281437</v>
      </c>
      <c r="C753" s="31" t="str">
        <f t="shared" si="34"/>
        <v/>
      </c>
    </row>
    <row r="754" spans="1:3" x14ac:dyDescent="0.3">
      <c r="A754" s="33">
        <f t="shared" si="35"/>
        <v>1.4984984984985288</v>
      </c>
      <c r="B754" s="32">
        <f t="shared" si="33"/>
        <v>0.12980948437900899</v>
      </c>
      <c r="C754" s="31" t="str">
        <f t="shared" si="34"/>
        <v/>
      </c>
    </row>
    <row r="755" spans="1:3" x14ac:dyDescent="0.3">
      <c r="A755" s="33">
        <f t="shared" si="35"/>
        <v>1.5045045045045349</v>
      </c>
      <c r="B755" s="32">
        <f t="shared" si="33"/>
        <v>0.12864412147416784</v>
      </c>
      <c r="C755" s="31" t="str">
        <f t="shared" si="34"/>
        <v/>
      </c>
    </row>
    <row r="756" spans="1:3" x14ac:dyDescent="0.3">
      <c r="A756" s="33">
        <f t="shared" si="35"/>
        <v>1.510510510510541</v>
      </c>
      <c r="B756" s="32">
        <f t="shared" si="33"/>
        <v>0.12748462187716419</v>
      </c>
      <c r="C756" s="31" t="str">
        <f t="shared" si="34"/>
        <v/>
      </c>
    </row>
    <row r="757" spans="1:3" x14ac:dyDescent="0.3">
      <c r="A757" s="33">
        <f t="shared" si="35"/>
        <v>1.5165165165165471</v>
      </c>
      <c r="B757" s="32">
        <f t="shared" si="33"/>
        <v>0.12633101601333513</v>
      </c>
      <c r="C757" s="31" t="str">
        <f t="shared" si="34"/>
        <v/>
      </c>
    </row>
    <row r="758" spans="1:3" x14ac:dyDescent="0.3">
      <c r="A758" s="33">
        <f t="shared" si="35"/>
        <v>1.5225225225225532</v>
      </c>
      <c r="B758" s="32">
        <f t="shared" si="33"/>
        <v>0.12518333339834531</v>
      </c>
      <c r="C758" s="31" t="str">
        <f t="shared" si="34"/>
        <v/>
      </c>
    </row>
    <row r="759" spans="1:3" x14ac:dyDescent="0.3">
      <c r="A759" s="33">
        <f t="shared" si="35"/>
        <v>1.5285285285285592</v>
      </c>
      <c r="B759" s="32">
        <f t="shared" si="33"/>
        <v>0.12404160264217905</v>
      </c>
      <c r="C759" s="31" t="str">
        <f t="shared" si="34"/>
        <v/>
      </c>
    </row>
    <row r="760" spans="1:3" x14ac:dyDescent="0.3">
      <c r="A760" s="33">
        <f t="shared" si="35"/>
        <v>1.5345345345345653</v>
      </c>
      <c r="B760" s="32">
        <f t="shared" si="33"/>
        <v>0.12290585145325894</v>
      </c>
      <c r="C760" s="31" t="str">
        <f t="shared" si="34"/>
        <v/>
      </c>
    </row>
    <row r="761" spans="1:3" x14ac:dyDescent="0.3">
      <c r="A761" s="33">
        <f t="shared" si="35"/>
        <v>1.5405405405405714</v>
      </c>
      <c r="B761" s="32">
        <f t="shared" si="33"/>
        <v>0.12177610664268873</v>
      </c>
      <c r="C761" s="31" t="str">
        <f t="shared" si="34"/>
        <v/>
      </c>
    </row>
    <row r="762" spans="1:3" x14ac:dyDescent="0.3">
      <c r="A762" s="33">
        <f t="shared" si="35"/>
        <v>1.5465465465465775</v>
      </c>
      <c r="B762" s="32">
        <f t="shared" si="33"/>
        <v>0.12065239412861861</v>
      </c>
      <c r="C762" s="31" t="str">
        <f t="shared" si="34"/>
        <v/>
      </c>
    </row>
    <row r="763" spans="1:3" x14ac:dyDescent="0.3">
      <c r="A763" s="33">
        <f t="shared" si="35"/>
        <v>1.5525525525525836</v>
      </c>
      <c r="B763" s="32">
        <f t="shared" si="33"/>
        <v>0.11953473894073068</v>
      </c>
      <c r="C763" s="31" t="str">
        <f t="shared" si="34"/>
        <v/>
      </c>
    </row>
    <row r="764" spans="1:3" x14ac:dyDescent="0.3">
      <c r="A764" s="33">
        <f t="shared" si="35"/>
        <v>1.5585585585585897</v>
      </c>
      <c r="B764" s="32">
        <f t="shared" si="33"/>
        <v>0.11842316522484271</v>
      </c>
      <c r="C764" s="31" t="str">
        <f t="shared" si="34"/>
        <v/>
      </c>
    </row>
    <row r="765" spans="1:3" x14ac:dyDescent="0.3">
      <c r="A765" s="33">
        <f t="shared" si="35"/>
        <v>1.5645645645645958</v>
      </c>
      <c r="B765" s="32">
        <f t="shared" si="33"/>
        <v>0.11731769624762799</v>
      </c>
      <c r="C765" s="31" t="str">
        <f t="shared" si="34"/>
        <v/>
      </c>
    </row>
    <row r="766" spans="1:3" x14ac:dyDescent="0.3">
      <c r="A766" s="33">
        <f t="shared" si="35"/>
        <v>1.5705705705706019</v>
      </c>
      <c r="B766" s="32">
        <f t="shared" si="33"/>
        <v>0.11621835440144899</v>
      </c>
      <c r="C766" s="31" t="str">
        <f t="shared" si="34"/>
        <v/>
      </c>
    </row>
    <row r="767" spans="1:3" x14ac:dyDescent="0.3">
      <c r="A767" s="33">
        <f t="shared" si="35"/>
        <v>1.576576576576608</v>
      </c>
      <c r="B767" s="32">
        <f t="shared" si="33"/>
        <v>0.11512516120930327</v>
      </c>
      <c r="C767" s="31" t="str">
        <f t="shared" si="34"/>
        <v/>
      </c>
    </row>
    <row r="768" spans="1:3" x14ac:dyDescent="0.3">
      <c r="A768" s="33">
        <f t="shared" si="35"/>
        <v>1.5825825825826141</v>
      </c>
      <c r="B768" s="32">
        <f t="shared" si="33"/>
        <v>0.11403813732987896</v>
      </c>
      <c r="C768" s="31" t="str">
        <f t="shared" si="34"/>
        <v/>
      </c>
    </row>
    <row r="769" spans="1:3" x14ac:dyDescent="0.3">
      <c r="A769" s="33">
        <f t="shared" si="35"/>
        <v>1.5885885885886202</v>
      </c>
      <c r="B769" s="32">
        <f t="shared" si="33"/>
        <v>0.11295730256271795</v>
      </c>
      <c r="C769" s="31" t="str">
        <f t="shared" si="34"/>
        <v/>
      </c>
    </row>
    <row r="770" spans="1:3" x14ac:dyDescent="0.3">
      <c r="A770" s="33">
        <f t="shared" si="35"/>
        <v>1.5945945945946263</v>
      </c>
      <c r="B770" s="32">
        <f t="shared" si="33"/>
        <v>0.11188267585348487</v>
      </c>
      <c r="C770" s="31" t="str">
        <f t="shared" si="34"/>
        <v/>
      </c>
    </row>
    <row r="771" spans="1:3" x14ac:dyDescent="0.3">
      <c r="A771" s="33">
        <f t="shared" si="35"/>
        <v>1.6006006006006324</v>
      </c>
      <c r="B771" s="32">
        <f t="shared" si="33"/>
        <v>0.11081427529933899</v>
      </c>
      <c r="C771" s="31" t="str">
        <f t="shared" si="34"/>
        <v/>
      </c>
    </row>
    <row r="772" spans="1:3" x14ac:dyDescent="0.3">
      <c r="A772" s="33">
        <f t="shared" si="35"/>
        <v>1.6066066066066385</v>
      </c>
      <c r="B772" s="32">
        <f t="shared" si="33"/>
        <v>0.10975211815440801</v>
      </c>
      <c r="C772" s="31" t="str">
        <f t="shared" si="34"/>
        <v/>
      </c>
    </row>
    <row r="773" spans="1:3" x14ac:dyDescent="0.3">
      <c r="A773" s="33">
        <f t="shared" si="35"/>
        <v>1.6126126126126445</v>
      </c>
      <c r="B773" s="32">
        <f t="shared" ref="B773:B836" si="36">_xlfn.NORM.DIST(A773,$B$1,$D$1,0)</f>
        <v>0.10869622083536061</v>
      </c>
      <c r="C773" s="31" t="str">
        <f t="shared" ref="C773:C836" si="37">IF(AND(A773&gt;=$B$3,A773&lt;=$C$3),B773,"")</f>
        <v/>
      </c>
    </row>
    <row r="774" spans="1:3" x14ac:dyDescent="0.3">
      <c r="A774" s="33">
        <f t="shared" ref="A774:A837" si="38">A773+$A$3</f>
        <v>1.6186186186186506</v>
      </c>
      <c r="B774" s="32">
        <f t="shared" si="36"/>
        <v>0.10764659892707609</v>
      </c>
      <c r="C774" s="31" t="str">
        <f t="shared" si="37"/>
        <v/>
      </c>
    </row>
    <row r="775" spans="1:3" x14ac:dyDescent="0.3">
      <c r="A775" s="33">
        <f t="shared" si="38"/>
        <v>1.6246246246246567</v>
      </c>
      <c r="B775" s="32">
        <f t="shared" si="36"/>
        <v>0.10660326718840904</v>
      </c>
      <c r="C775" s="31" t="str">
        <f t="shared" si="37"/>
        <v/>
      </c>
    </row>
    <row r="776" spans="1:3" x14ac:dyDescent="0.3">
      <c r="A776" s="33">
        <f t="shared" si="38"/>
        <v>1.6306306306306628</v>
      </c>
      <c r="B776" s="32">
        <f t="shared" si="36"/>
        <v>0.10556623955804634</v>
      </c>
      <c r="C776" s="31" t="str">
        <f t="shared" si="37"/>
        <v/>
      </c>
    </row>
    <row r="777" spans="1:3" x14ac:dyDescent="0.3">
      <c r="A777" s="33">
        <f t="shared" si="38"/>
        <v>1.6366366366366689</v>
      </c>
      <c r="B777" s="32">
        <f t="shared" si="36"/>
        <v>0.10453552916045496</v>
      </c>
      <c r="C777" s="31" t="str">
        <f t="shared" si="37"/>
        <v/>
      </c>
    </row>
    <row r="778" spans="1:3" x14ac:dyDescent="0.3">
      <c r="A778" s="33">
        <f t="shared" si="38"/>
        <v>1.642642642642675</v>
      </c>
      <c r="B778" s="32">
        <f t="shared" si="36"/>
        <v>0.10351114831191831</v>
      </c>
      <c r="C778" s="31" t="str">
        <f t="shared" si="37"/>
        <v/>
      </c>
    </row>
    <row r="779" spans="1:3" x14ac:dyDescent="0.3">
      <c r="A779" s="33">
        <f t="shared" si="38"/>
        <v>1.6486486486486811</v>
      </c>
      <c r="B779" s="32">
        <f t="shared" si="36"/>
        <v>0.10249310852665827</v>
      </c>
      <c r="C779" s="31" t="str">
        <f t="shared" si="37"/>
        <v/>
      </c>
    </row>
    <row r="780" spans="1:3" x14ac:dyDescent="0.3">
      <c r="A780" s="33">
        <f t="shared" si="38"/>
        <v>1.6546546546546872</v>
      </c>
      <c r="B780" s="32">
        <f t="shared" si="36"/>
        <v>0.10148142052304195</v>
      </c>
      <c r="C780" s="31" t="str">
        <f t="shared" si="37"/>
        <v/>
      </c>
    </row>
    <row r="781" spans="1:3" x14ac:dyDescent="0.3">
      <c r="A781" s="33">
        <f t="shared" si="38"/>
        <v>1.6606606606606933</v>
      </c>
      <c r="B781" s="32">
        <f t="shared" si="36"/>
        <v>0.10047609422986964</v>
      </c>
      <c r="C781" s="31" t="str">
        <f t="shared" si="37"/>
        <v/>
      </c>
    </row>
    <row r="782" spans="1:3" x14ac:dyDescent="0.3">
      <c r="A782" s="33">
        <f t="shared" si="38"/>
        <v>1.6666666666666994</v>
      </c>
      <c r="B782" s="32">
        <f t="shared" si="36"/>
        <v>9.9477138792743267E-2</v>
      </c>
      <c r="C782" s="31" t="str">
        <f t="shared" si="37"/>
        <v/>
      </c>
    </row>
    <row r="783" spans="1:3" x14ac:dyDescent="0.3">
      <c r="A783" s="33">
        <f t="shared" si="38"/>
        <v>1.6726726726727055</v>
      </c>
      <c r="B783" s="32">
        <f t="shared" si="36"/>
        <v>9.8484562580511678E-2</v>
      </c>
      <c r="C783" s="31" t="str">
        <f t="shared" si="37"/>
        <v/>
      </c>
    </row>
    <row r="784" spans="1:3" x14ac:dyDescent="0.3">
      <c r="A784" s="33">
        <f t="shared" si="38"/>
        <v>1.6786786786787116</v>
      </c>
      <c r="B784" s="32">
        <f t="shared" si="36"/>
        <v>9.7498373191791984E-2</v>
      </c>
      <c r="C784" s="31" t="str">
        <f t="shared" si="37"/>
        <v/>
      </c>
    </row>
    <row r="785" spans="1:3" x14ac:dyDescent="0.3">
      <c r="A785" s="33">
        <f t="shared" si="38"/>
        <v>1.6846846846847177</v>
      </c>
      <c r="B785" s="32">
        <f t="shared" si="36"/>
        <v>9.6518577461563768E-2</v>
      </c>
      <c r="C785" s="31" t="str">
        <f t="shared" si="37"/>
        <v/>
      </c>
    </row>
    <row r="786" spans="1:3" x14ac:dyDescent="0.3">
      <c r="A786" s="33">
        <f t="shared" si="38"/>
        <v>1.6906906906907238</v>
      </c>
      <c r="B786" s="32">
        <f t="shared" si="36"/>
        <v>9.5545181467834556E-2</v>
      </c>
      <c r="C786" s="31" t="str">
        <f t="shared" si="37"/>
        <v/>
      </c>
    </row>
    <row r="787" spans="1:3" x14ac:dyDescent="0.3">
      <c r="A787" s="33">
        <f t="shared" si="38"/>
        <v>1.6966966966967298</v>
      </c>
      <c r="B787" s="32">
        <f t="shared" si="36"/>
        <v>9.4578190538374365E-2</v>
      </c>
      <c r="C787" s="31" t="str">
        <f t="shared" si="37"/>
        <v/>
      </c>
    </row>
    <row r="788" spans="1:3" x14ac:dyDescent="0.3">
      <c r="A788" s="33">
        <f t="shared" si="38"/>
        <v>1.7027027027027359</v>
      </c>
      <c r="B788" s="32">
        <f t="shared" si="36"/>
        <v>9.3617609257516804E-2</v>
      </c>
      <c r="C788" s="31" t="str">
        <f t="shared" si="37"/>
        <v/>
      </c>
    </row>
    <row r="789" spans="1:3" x14ac:dyDescent="0.3">
      <c r="A789" s="33">
        <f t="shared" si="38"/>
        <v>1.708708708708742</v>
      </c>
      <c r="B789" s="32">
        <f t="shared" si="36"/>
        <v>9.2663441473025215E-2</v>
      </c>
      <c r="C789" s="31" t="str">
        <f t="shared" si="37"/>
        <v/>
      </c>
    </row>
    <row r="790" spans="1:3" x14ac:dyDescent="0.3">
      <c r="A790" s="33">
        <f t="shared" si="38"/>
        <v>1.7147147147147481</v>
      </c>
      <c r="B790" s="32">
        <f t="shared" si="36"/>
        <v>9.1715690303021027E-2</v>
      </c>
      <c r="C790" s="31" t="str">
        <f t="shared" si="37"/>
        <v/>
      </c>
    </row>
    <row r="791" spans="1:3" x14ac:dyDescent="0.3">
      <c r="A791" s="33">
        <f t="shared" si="38"/>
        <v>1.7207207207207542</v>
      </c>
      <c r="B791" s="32">
        <f t="shared" si="36"/>
        <v>9.0774358142972855E-2</v>
      </c>
      <c r="C791" s="31" t="str">
        <f t="shared" si="37"/>
        <v/>
      </c>
    </row>
    <row r="792" spans="1:3" x14ac:dyDescent="0.3">
      <c r="A792" s="33">
        <f t="shared" si="38"/>
        <v>1.7267267267267603</v>
      </c>
      <c r="B792" s="32">
        <f t="shared" si="36"/>
        <v>8.9839446672743697E-2</v>
      </c>
      <c r="C792" s="31" t="str">
        <f t="shared" si="37"/>
        <v/>
      </c>
    </row>
    <row r="793" spans="1:3" x14ac:dyDescent="0.3">
      <c r="A793" s="33">
        <f t="shared" si="38"/>
        <v>1.7327327327327664</v>
      </c>
      <c r="B793" s="32">
        <f t="shared" si="36"/>
        <v>8.8910956863694338E-2</v>
      </c>
      <c r="C793" s="31" t="str">
        <f t="shared" si="37"/>
        <v/>
      </c>
    </row>
    <row r="794" spans="1:3" x14ac:dyDescent="0.3">
      <c r="A794" s="33">
        <f t="shared" si="38"/>
        <v>1.7387387387387725</v>
      </c>
      <c r="B794" s="32">
        <f t="shared" si="36"/>
        <v>8.7988888985841049E-2</v>
      </c>
      <c r="C794" s="31" t="str">
        <f t="shared" si="37"/>
        <v/>
      </c>
    </row>
    <row r="795" spans="1:3" x14ac:dyDescent="0.3">
      <c r="A795" s="33">
        <f t="shared" si="38"/>
        <v>1.7447447447447786</v>
      </c>
      <c r="B795" s="32">
        <f t="shared" si="36"/>
        <v>8.7073242615065008E-2</v>
      </c>
      <c r="C795" s="31" t="str">
        <f t="shared" si="37"/>
        <v/>
      </c>
    </row>
    <row r="796" spans="1:3" x14ac:dyDescent="0.3">
      <c r="A796" s="33">
        <f t="shared" si="38"/>
        <v>1.7507507507507847</v>
      </c>
      <c r="B796" s="32">
        <f t="shared" si="36"/>
        <v>8.6164016640371807E-2</v>
      </c>
      <c r="C796" s="31" t="str">
        <f t="shared" si="37"/>
        <v/>
      </c>
    </row>
    <row r="797" spans="1:3" x14ac:dyDescent="0.3">
      <c r="A797" s="33">
        <f t="shared" si="38"/>
        <v>1.7567567567567908</v>
      </c>
      <c r="B797" s="32">
        <f t="shared" si="36"/>
        <v>8.5261209271198679E-2</v>
      </c>
      <c r="C797" s="31" t="str">
        <f t="shared" si="37"/>
        <v/>
      </c>
    </row>
    <row r="798" spans="1:3" x14ac:dyDescent="0.3">
      <c r="A798" s="33">
        <f t="shared" si="38"/>
        <v>1.7627627627627969</v>
      </c>
      <c r="B798" s="32">
        <f t="shared" si="36"/>
        <v>8.4364818044767545E-2</v>
      </c>
      <c r="C798" s="31" t="str">
        <f t="shared" si="37"/>
        <v/>
      </c>
    </row>
    <row r="799" spans="1:3" x14ac:dyDescent="0.3">
      <c r="A799" s="33">
        <f t="shared" si="38"/>
        <v>1.768768768768803</v>
      </c>
      <c r="B799" s="32">
        <f t="shared" si="36"/>
        <v>8.3474839833481806E-2</v>
      </c>
      <c r="C799" s="31" t="str">
        <f t="shared" si="37"/>
        <v/>
      </c>
    </row>
    <row r="800" spans="1:3" x14ac:dyDescent="0.3">
      <c r="A800" s="33">
        <f t="shared" si="38"/>
        <v>1.774774774774809</v>
      </c>
      <c r="B800" s="32">
        <f t="shared" si="36"/>
        <v>8.2591270852364507E-2</v>
      </c>
      <c r="C800" s="31" t="str">
        <f t="shared" si="37"/>
        <v/>
      </c>
    </row>
    <row r="801" spans="1:3" x14ac:dyDescent="0.3">
      <c r="A801" s="33">
        <f t="shared" si="38"/>
        <v>1.7807807807808151</v>
      </c>
      <c r="B801" s="32">
        <f t="shared" si="36"/>
        <v>8.1714106666536473E-2</v>
      </c>
      <c r="C801" s="31" t="str">
        <f t="shared" si="37"/>
        <v/>
      </c>
    </row>
    <row r="802" spans="1:3" x14ac:dyDescent="0.3">
      <c r="A802" s="33">
        <f t="shared" si="38"/>
        <v>1.7867867867868212</v>
      </c>
      <c r="B802" s="32">
        <f t="shared" si="36"/>
        <v>8.0843342198731794E-2</v>
      </c>
      <c r="C802" s="31" t="str">
        <f t="shared" si="37"/>
        <v/>
      </c>
    </row>
    <row r="803" spans="1:3" x14ac:dyDescent="0.3">
      <c r="A803" s="33">
        <f t="shared" si="38"/>
        <v>1.7927927927928273</v>
      </c>
      <c r="B803" s="32">
        <f t="shared" si="36"/>
        <v>7.997897173684887E-2</v>
      </c>
      <c r="C803" s="31" t="str">
        <f t="shared" si="37"/>
        <v/>
      </c>
    </row>
    <row r="804" spans="1:3" x14ac:dyDescent="0.3">
      <c r="A804" s="33">
        <f t="shared" si="38"/>
        <v>1.7987987987988334</v>
      </c>
      <c r="B804" s="32">
        <f t="shared" si="36"/>
        <v>7.9120988941535048E-2</v>
      </c>
      <c r="C804" s="31" t="str">
        <f t="shared" si="37"/>
        <v/>
      </c>
    </row>
    <row r="805" spans="1:3" x14ac:dyDescent="0.3">
      <c r="A805" s="33">
        <f t="shared" si="38"/>
        <v>1.8048048048048395</v>
      </c>
      <c r="B805" s="32">
        <f t="shared" si="36"/>
        <v>7.8269386853802927E-2</v>
      </c>
      <c r="C805" s="31" t="str">
        <f t="shared" si="37"/>
        <v/>
      </c>
    </row>
    <row r="806" spans="1:3" x14ac:dyDescent="0.3">
      <c r="A806" s="33">
        <f t="shared" si="38"/>
        <v>1.8108108108108456</v>
      </c>
      <c r="B806" s="32">
        <f t="shared" si="36"/>
        <v>7.7424157902676052E-2</v>
      </c>
      <c r="C806" s="31" t="str">
        <f t="shared" si="37"/>
        <v/>
      </c>
    </row>
    <row r="807" spans="1:3" x14ac:dyDescent="0.3">
      <c r="A807" s="33">
        <f t="shared" si="38"/>
        <v>1.8168168168168517</v>
      </c>
      <c r="B807" s="32">
        <f t="shared" si="36"/>
        <v>7.6585293912862396E-2</v>
      </c>
      <c r="C807" s="31" t="str">
        <f t="shared" si="37"/>
        <v/>
      </c>
    </row>
    <row r="808" spans="1:3" x14ac:dyDescent="0.3">
      <c r="A808" s="33">
        <f t="shared" si="38"/>
        <v>1.8228228228228578</v>
      </c>
      <c r="B808" s="32">
        <f t="shared" si="36"/>
        <v>7.5752786112453382E-2</v>
      </c>
      <c r="C808" s="31" t="str">
        <f t="shared" si="37"/>
        <v/>
      </c>
    </row>
    <row r="809" spans="1:3" x14ac:dyDescent="0.3">
      <c r="A809" s="33">
        <f t="shared" si="38"/>
        <v>1.8288288288288639</v>
      </c>
      <c r="B809" s="32">
        <f t="shared" si="36"/>
        <v>7.4926625140646866E-2</v>
      </c>
      <c r="C809" s="31" t="str">
        <f t="shared" si="37"/>
        <v/>
      </c>
    </row>
    <row r="810" spans="1:3" x14ac:dyDescent="0.3">
      <c r="A810" s="33">
        <f t="shared" si="38"/>
        <v>1.83483483483487</v>
      </c>
      <c r="B810" s="32">
        <f t="shared" si="36"/>
        <v>7.4106801055491583E-2</v>
      </c>
      <c r="C810" s="31" t="str">
        <f t="shared" si="37"/>
        <v/>
      </c>
    </row>
    <row r="811" spans="1:3" x14ac:dyDescent="0.3">
      <c r="A811" s="33">
        <f t="shared" si="38"/>
        <v>1.8408408408408761</v>
      </c>
      <c r="B811" s="32">
        <f t="shared" si="36"/>
        <v>7.3293303341651975E-2</v>
      </c>
      <c r="C811" s="31" t="str">
        <f t="shared" si="37"/>
        <v/>
      </c>
    </row>
    <row r="812" spans="1:3" x14ac:dyDescent="0.3">
      <c r="A812" s="33">
        <f t="shared" si="38"/>
        <v>1.8468468468468822</v>
      </c>
      <c r="B812" s="32">
        <f t="shared" si="36"/>
        <v>7.2486120918190552E-2</v>
      </c>
      <c r="C812" s="31" t="str">
        <f t="shared" si="37"/>
        <v/>
      </c>
    </row>
    <row r="813" spans="1:3" x14ac:dyDescent="0.3">
      <c r="A813" s="33">
        <f t="shared" si="38"/>
        <v>1.8528528528528883</v>
      </c>
      <c r="B813" s="32">
        <f t="shared" si="36"/>
        <v>7.1685242146366873E-2</v>
      </c>
      <c r="C813" s="31" t="str">
        <f t="shared" si="37"/>
        <v/>
      </c>
    </row>
    <row r="814" spans="1:3" x14ac:dyDescent="0.3">
      <c r="A814" s="33">
        <f t="shared" si="38"/>
        <v>1.8588588588588943</v>
      </c>
      <c r="B814" s="32">
        <f t="shared" si="36"/>
        <v>7.089065483745044E-2</v>
      </c>
      <c r="C814" s="31" t="str">
        <f t="shared" si="37"/>
        <v/>
      </c>
    </row>
    <row r="815" spans="1:3" x14ac:dyDescent="0.3">
      <c r="A815" s="33">
        <f t="shared" si="38"/>
        <v>1.8648648648649004</v>
      </c>
      <c r="B815" s="32">
        <f t="shared" si="36"/>
        <v>7.0102346260546317E-2</v>
      </c>
      <c r="C815" s="31" t="str">
        <f t="shared" si="37"/>
        <v/>
      </c>
    </row>
    <row r="816" spans="1:3" x14ac:dyDescent="0.3">
      <c r="A816" s="33">
        <f t="shared" si="38"/>
        <v>1.8708708708709065</v>
      </c>
      <c r="B816" s="32">
        <f t="shared" si="36"/>
        <v>6.9320303150431223E-2</v>
      </c>
      <c r="C816" s="31" t="str">
        <f t="shared" si="37"/>
        <v/>
      </c>
    </row>
    <row r="817" spans="1:3" x14ac:dyDescent="0.3">
      <c r="A817" s="33">
        <f t="shared" si="38"/>
        <v>1.8768768768769126</v>
      </c>
      <c r="B817" s="32">
        <f t="shared" si="36"/>
        <v>6.8544511715398632E-2</v>
      </c>
      <c r="C817" s="31" t="str">
        <f t="shared" si="37"/>
        <v/>
      </c>
    </row>
    <row r="818" spans="1:3" x14ac:dyDescent="0.3">
      <c r="A818" s="33">
        <f t="shared" si="38"/>
        <v>1.8828828828829187</v>
      </c>
      <c r="B818" s="32">
        <f t="shared" si="36"/>
        <v>6.7774957645110684E-2</v>
      </c>
      <c r="C818" s="31" t="str">
        <f t="shared" si="37"/>
        <v/>
      </c>
    </row>
    <row r="819" spans="1:3" x14ac:dyDescent="0.3">
      <c r="A819" s="33">
        <f t="shared" si="38"/>
        <v>1.8888888888889248</v>
      </c>
      <c r="B819" s="32">
        <f t="shared" si="36"/>
        <v>6.7011626118455667E-2</v>
      </c>
      <c r="C819" s="31" t="str">
        <f t="shared" si="37"/>
        <v/>
      </c>
    </row>
    <row r="820" spans="1:3" x14ac:dyDescent="0.3">
      <c r="A820" s="33">
        <f t="shared" si="38"/>
        <v>1.8948948948949309</v>
      </c>
      <c r="B820" s="32">
        <f t="shared" si="36"/>
        <v>6.6254501811408767E-2</v>
      </c>
      <c r="C820" s="31" t="str">
        <f t="shared" si="37"/>
        <v/>
      </c>
    </row>
    <row r="821" spans="1:3" x14ac:dyDescent="0.3">
      <c r="A821" s="33">
        <f t="shared" si="38"/>
        <v>1.900900900900937</v>
      </c>
      <c r="B821" s="32">
        <f t="shared" si="36"/>
        <v>6.5503568904894699E-2</v>
      </c>
      <c r="C821" s="31" t="str">
        <f t="shared" si="37"/>
        <v/>
      </c>
    </row>
    <row r="822" spans="1:3" x14ac:dyDescent="0.3">
      <c r="A822" s="33">
        <f t="shared" si="38"/>
        <v>1.9069069069069431</v>
      </c>
      <c r="B822" s="32">
        <f t="shared" si="36"/>
        <v>6.4758811092650609E-2</v>
      </c>
      <c r="C822" s="31" t="str">
        <f t="shared" si="37"/>
        <v/>
      </c>
    </row>
    <row r="823" spans="1:3" x14ac:dyDescent="0.3">
      <c r="A823" s="33">
        <f t="shared" si="38"/>
        <v>1.9129129129129492</v>
      </c>
      <c r="B823" s="32">
        <f t="shared" si="36"/>
        <v>6.4020211589086981E-2</v>
      </c>
      <c r="C823" s="31" t="str">
        <f t="shared" si="37"/>
        <v/>
      </c>
    </row>
    <row r="824" spans="1:3" x14ac:dyDescent="0.3">
      <c r="A824" s="33">
        <f t="shared" si="38"/>
        <v>1.9189189189189553</v>
      </c>
      <c r="B824" s="32">
        <f t="shared" si="36"/>
        <v>6.3287753137145672E-2</v>
      </c>
      <c r="C824" s="31" t="str">
        <f t="shared" si="37"/>
        <v/>
      </c>
    </row>
    <row r="825" spans="1:3" x14ac:dyDescent="0.3">
      <c r="A825" s="33">
        <f t="shared" si="38"/>
        <v>1.9249249249249614</v>
      </c>
      <c r="B825" s="32">
        <f t="shared" si="36"/>
        <v>6.2561418016152781E-2</v>
      </c>
      <c r="C825" s="31" t="str">
        <f t="shared" si="37"/>
        <v/>
      </c>
    </row>
    <row r="826" spans="1:3" x14ac:dyDescent="0.3">
      <c r="A826" s="33">
        <f t="shared" si="38"/>
        <v>1.9309309309309675</v>
      </c>
      <c r="B826" s="32">
        <f t="shared" si="36"/>
        <v>6.1841188049664958E-2</v>
      </c>
      <c r="C826" s="31" t="str">
        <f t="shared" si="37"/>
        <v/>
      </c>
    </row>
    <row r="827" spans="1:3" x14ac:dyDescent="0.3">
      <c r="A827" s="33">
        <f t="shared" si="38"/>
        <v>1.9369369369369736</v>
      </c>
      <c r="B827" s="32">
        <f t="shared" si="36"/>
        <v>6.1127044613307639E-2</v>
      </c>
      <c r="C827" s="31" t="str">
        <f t="shared" si="37"/>
        <v/>
      </c>
    </row>
    <row r="828" spans="1:3" x14ac:dyDescent="0.3">
      <c r="A828" s="33">
        <f t="shared" si="38"/>
        <v>1.9429429429429796</v>
      </c>
      <c r="B828" s="32">
        <f t="shared" si="36"/>
        <v>6.0418968642603384E-2</v>
      </c>
      <c r="C828" s="31" t="str">
        <f t="shared" si="37"/>
        <v/>
      </c>
    </row>
    <row r="829" spans="1:3" x14ac:dyDescent="0.3">
      <c r="A829" s="33">
        <f t="shared" si="38"/>
        <v>1.9489489489489857</v>
      </c>
      <c r="B829" s="32">
        <f t="shared" si="36"/>
        <v>5.9716940640788981E-2</v>
      </c>
      <c r="C829" s="31" t="str">
        <f t="shared" si="37"/>
        <v/>
      </c>
    </row>
    <row r="830" spans="1:3" x14ac:dyDescent="0.3">
      <c r="A830" s="33">
        <f t="shared" si="38"/>
        <v>1.9549549549549918</v>
      </c>
      <c r="B830" s="32">
        <f t="shared" si="36"/>
        <v>5.9020940686619582E-2</v>
      </c>
      <c r="C830" s="31" t="str">
        <f t="shared" si="37"/>
        <v/>
      </c>
    </row>
    <row r="831" spans="1:3" x14ac:dyDescent="0.3">
      <c r="A831" s="33">
        <f t="shared" si="38"/>
        <v>1.9609609609609979</v>
      </c>
      <c r="B831" s="32">
        <f t="shared" si="36"/>
        <v>5.8330948442158415E-2</v>
      </c>
      <c r="C831" s="31" t="str">
        <f t="shared" si="37"/>
        <v/>
      </c>
    </row>
    <row r="832" spans="1:3" x14ac:dyDescent="0.3">
      <c r="A832" s="33">
        <f t="shared" si="38"/>
        <v>1.966966966967004</v>
      </c>
      <c r="B832" s="32">
        <f t="shared" si="36"/>
        <v>5.7646943160550607E-2</v>
      </c>
      <c r="C832" s="31" t="str">
        <f t="shared" si="37"/>
        <v/>
      </c>
    </row>
    <row r="833" spans="1:3" x14ac:dyDescent="0.3">
      <c r="A833" s="33">
        <f t="shared" si="38"/>
        <v>1.9729729729730101</v>
      </c>
      <c r="B833" s="32">
        <f t="shared" si="36"/>
        <v>5.6968903693779556E-2</v>
      </c>
      <c r="C833" s="31" t="str">
        <f t="shared" si="37"/>
        <v/>
      </c>
    </row>
    <row r="834" spans="1:3" x14ac:dyDescent="0.3">
      <c r="A834" s="33">
        <f t="shared" si="38"/>
        <v>1.9789789789790162</v>
      </c>
      <c r="B834" s="32">
        <f t="shared" si="36"/>
        <v>5.6296808500404388E-2</v>
      </c>
      <c r="C834" s="31" t="str">
        <f t="shared" si="37"/>
        <v/>
      </c>
    </row>
    <row r="835" spans="1:3" x14ac:dyDescent="0.3">
      <c r="A835" s="33">
        <f t="shared" si="38"/>
        <v>1.9849849849850223</v>
      </c>
      <c r="B835" s="32">
        <f t="shared" si="36"/>
        <v>5.5630635653277166E-2</v>
      </c>
      <c r="C835" s="31" t="str">
        <f t="shared" si="37"/>
        <v/>
      </c>
    </row>
    <row r="836" spans="1:3" x14ac:dyDescent="0.3">
      <c r="A836" s="33">
        <f t="shared" si="38"/>
        <v>1.9909909909910284</v>
      </c>
      <c r="B836" s="32">
        <f t="shared" si="36"/>
        <v>5.4970362847238219E-2</v>
      </c>
      <c r="C836" s="31" t="str">
        <f t="shared" si="37"/>
        <v/>
      </c>
    </row>
    <row r="837" spans="1:3" x14ac:dyDescent="0.3">
      <c r="A837" s="33">
        <f t="shared" si="38"/>
        <v>1.9969969969970345</v>
      </c>
      <c r="B837" s="32">
        <f t="shared" ref="B837:B900" si="39">_xlfn.NORM.DIST(A837,$B$1,$D$1,0)</f>
        <v>5.4315967406788492E-2</v>
      </c>
      <c r="C837" s="31" t="str">
        <f t="shared" ref="C837:C900" si="40">IF(AND(A837&gt;=$B$3,A837&lt;=$C$3),B837,"")</f>
        <v/>
      </c>
    </row>
    <row r="838" spans="1:3" x14ac:dyDescent="0.3">
      <c r="A838" s="33">
        <f t="shared" ref="A838:A901" si="41">A837+$A$3</f>
        <v>2.0030030030030406</v>
      </c>
      <c r="B838" s="32">
        <f t="shared" si="39"/>
        <v>5.3667426293737171E-2</v>
      </c>
      <c r="C838" s="31" t="str">
        <f t="shared" si="40"/>
        <v/>
      </c>
    </row>
    <row r="839" spans="1:3" x14ac:dyDescent="0.3">
      <c r="A839" s="33">
        <f t="shared" si="41"/>
        <v>2.0090090090090467</v>
      </c>
      <c r="B839" s="32">
        <f t="shared" si="39"/>
        <v>5.3024716114823608E-2</v>
      </c>
      <c r="C839" s="31" t="str">
        <f t="shared" si="40"/>
        <v/>
      </c>
    </row>
    <row r="840" spans="1:3" x14ac:dyDescent="0.3">
      <c r="A840" s="33">
        <f t="shared" si="41"/>
        <v>2.0150150150150528</v>
      </c>
      <c r="B840" s="32">
        <f t="shared" si="39"/>
        <v>5.2387813129311941E-2</v>
      </c>
      <c r="C840" s="31" t="str">
        <f t="shared" si="40"/>
        <v/>
      </c>
    </row>
    <row r="841" spans="1:3" x14ac:dyDescent="0.3">
      <c r="A841" s="33">
        <f t="shared" si="41"/>
        <v>2.0210210210210588</v>
      </c>
      <c r="B841" s="32">
        <f t="shared" si="39"/>
        <v>5.1756693256557185E-2</v>
      </c>
      <c r="C841" s="31" t="str">
        <f t="shared" si="40"/>
        <v/>
      </c>
    </row>
    <row r="842" spans="1:3" x14ac:dyDescent="0.3">
      <c r="A842" s="33">
        <f t="shared" si="41"/>
        <v>2.0270270270270649</v>
      </c>
      <c r="B842" s="32">
        <f t="shared" si="39"/>
        <v>5.1131332083541502E-2</v>
      </c>
      <c r="C842" s="31" t="str">
        <f t="shared" si="40"/>
        <v/>
      </c>
    </row>
    <row r="843" spans="1:3" x14ac:dyDescent="0.3">
      <c r="A843" s="33">
        <f t="shared" si="41"/>
        <v>2.033033033033071</v>
      </c>
      <c r="B843" s="32">
        <f t="shared" si="39"/>
        <v>5.0511704872379527E-2</v>
      </c>
      <c r="C843" s="31" t="str">
        <f t="shared" si="40"/>
        <v/>
      </c>
    </row>
    <row r="844" spans="1:3" x14ac:dyDescent="0.3">
      <c r="A844" s="33">
        <f t="shared" si="41"/>
        <v>2.0390390390390771</v>
      </c>
      <c r="B844" s="32">
        <f t="shared" si="39"/>
        <v>4.989778656779123E-2</v>
      </c>
      <c r="C844" s="31" t="str">
        <f t="shared" si="40"/>
        <v/>
      </c>
    </row>
    <row r="845" spans="1:3" x14ac:dyDescent="0.3">
      <c r="A845" s="33">
        <f t="shared" si="41"/>
        <v>2.0450450450450832</v>
      </c>
      <c r="B845" s="32">
        <f t="shared" si="39"/>
        <v>4.9289551804541275E-2</v>
      </c>
      <c r="C845" s="31" t="str">
        <f t="shared" si="40"/>
        <v/>
      </c>
    </row>
    <row r="846" spans="1:3" x14ac:dyDescent="0.3">
      <c r="A846" s="33">
        <f t="shared" si="41"/>
        <v>2.0510510510510893</v>
      </c>
      <c r="B846" s="32">
        <f t="shared" si="39"/>
        <v>4.8686974914843792E-2</v>
      </c>
      <c r="C846" s="31" t="str">
        <f t="shared" si="40"/>
        <v/>
      </c>
    </row>
    <row r="847" spans="1:3" x14ac:dyDescent="0.3">
      <c r="A847" s="33">
        <f t="shared" si="41"/>
        <v>2.0570570570570954</v>
      </c>
      <c r="B847" s="32">
        <f t="shared" si="39"/>
        <v>4.8090029935731061E-2</v>
      </c>
      <c r="C847" s="31" t="str">
        <f t="shared" si="40"/>
        <v/>
      </c>
    </row>
    <row r="848" spans="1:3" x14ac:dyDescent="0.3">
      <c r="A848" s="33">
        <f t="shared" si="41"/>
        <v>2.0630630630631015</v>
      </c>
      <c r="B848" s="32">
        <f t="shared" si="39"/>
        <v>4.7498690616385279E-2</v>
      </c>
      <c r="C848" s="31" t="str">
        <f t="shared" si="40"/>
        <v/>
      </c>
    </row>
    <row r="849" spans="1:3" x14ac:dyDescent="0.3">
      <c r="A849" s="33">
        <f t="shared" si="41"/>
        <v>2.0690690690691076</v>
      </c>
      <c r="B849" s="32">
        <f t="shared" si="39"/>
        <v>4.6912930425432153E-2</v>
      </c>
      <c r="C849" s="31" t="str">
        <f t="shared" si="40"/>
        <v/>
      </c>
    </row>
    <row r="850" spans="1:3" x14ac:dyDescent="0.3">
      <c r="A850" s="33">
        <f t="shared" si="41"/>
        <v>2.0750750750751137</v>
      </c>
      <c r="B850" s="32">
        <f t="shared" si="39"/>
        <v>4.6332722558195184E-2</v>
      </c>
      <c r="C850" s="31" t="str">
        <f t="shared" si="40"/>
        <v/>
      </c>
    </row>
    <row r="851" spans="1:3" x14ac:dyDescent="0.3">
      <c r="A851" s="33">
        <f t="shared" si="41"/>
        <v>2.0810810810811198</v>
      </c>
      <c r="B851" s="32">
        <f t="shared" si="39"/>
        <v>4.5758039943909631E-2</v>
      </c>
      <c r="C851" s="31" t="str">
        <f t="shared" si="40"/>
        <v/>
      </c>
    </row>
    <row r="852" spans="1:3" x14ac:dyDescent="0.3">
      <c r="A852" s="33">
        <f t="shared" si="41"/>
        <v>2.0870870870871259</v>
      </c>
      <c r="B852" s="32">
        <f t="shared" si="39"/>
        <v>4.5188855252895073E-2</v>
      </c>
      <c r="C852" s="31" t="str">
        <f t="shared" si="40"/>
        <v/>
      </c>
    </row>
    <row r="853" spans="1:3" x14ac:dyDescent="0.3">
      <c r="A853" s="33">
        <f t="shared" si="41"/>
        <v>2.093093093093132</v>
      </c>
      <c r="B853" s="32">
        <f t="shared" si="39"/>
        <v>4.4625140903685565E-2</v>
      </c>
      <c r="C853" s="31" t="str">
        <f t="shared" si="40"/>
        <v/>
      </c>
    </row>
    <row r="854" spans="1:3" x14ac:dyDescent="0.3">
      <c r="A854" s="33">
        <f t="shared" si="41"/>
        <v>2.0990990990991381</v>
      </c>
      <c r="B854" s="32">
        <f t="shared" si="39"/>
        <v>4.4066869070116331E-2</v>
      </c>
      <c r="C854" s="31" t="str">
        <f t="shared" si="40"/>
        <v/>
      </c>
    </row>
    <row r="855" spans="1:3" x14ac:dyDescent="0.3">
      <c r="A855" s="33">
        <f t="shared" si="41"/>
        <v>2.1051051051051441</v>
      </c>
      <c r="B855" s="32">
        <f t="shared" si="39"/>
        <v>4.3514011688366022E-2</v>
      </c>
      <c r="C855" s="31" t="str">
        <f t="shared" si="40"/>
        <v/>
      </c>
    </row>
    <row r="856" spans="1:3" x14ac:dyDescent="0.3">
      <c r="A856" s="33">
        <f t="shared" si="41"/>
        <v>2.1111111111111502</v>
      </c>
      <c r="B856" s="32">
        <f t="shared" si="39"/>
        <v>4.2966540463953658E-2</v>
      </c>
      <c r="C856" s="31" t="str">
        <f t="shared" si="40"/>
        <v/>
      </c>
    </row>
    <row r="857" spans="1:3" x14ac:dyDescent="0.3">
      <c r="A857" s="33">
        <f t="shared" si="41"/>
        <v>2.1171171171171563</v>
      </c>
      <c r="B857" s="32">
        <f t="shared" si="39"/>
        <v>4.2424426878689206E-2</v>
      </c>
      <c r="C857" s="31" t="str">
        <f t="shared" si="40"/>
        <v/>
      </c>
    </row>
    <row r="858" spans="1:3" x14ac:dyDescent="0.3">
      <c r="A858" s="33">
        <f t="shared" si="41"/>
        <v>2.1231231231231624</v>
      </c>
      <c r="B858" s="32">
        <f t="shared" si="39"/>
        <v>4.1887642197576881E-2</v>
      </c>
      <c r="C858" s="31" t="str">
        <f t="shared" si="40"/>
        <v/>
      </c>
    </row>
    <row r="859" spans="1:3" x14ac:dyDescent="0.3">
      <c r="A859" s="33">
        <f t="shared" si="41"/>
        <v>2.1291291291291685</v>
      </c>
      <c r="B859" s="32">
        <f t="shared" si="39"/>
        <v>4.1356157475670501E-2</v>
      </c>
      <c r="C859" s="31" t="str">
        <f t="shared" si="40"/>
        <v/>
      </c>
    </row>
    <row r="860" spans="1:3" x14ac:dyDescent="0.3">
      <c r="A860" s="33">
        <f t="shared" si="41"/>
        <v>2.1351351351351746</v>
      </c>
      <c r="B860" s="32">
        <f t="shared" si="39"/>
        <v>4.0829943564879553E-2</v>
      </c>
      <c r="C860" s="31" t="str">
        <f t="shared" si="40"/>
        <v/>
      </c>
    </row>
    <row r="861" spans="1:3" x14ac:dyDescent="0.3">
      <c r="A861" s="33">
        <f t="shared" si="41"/>
        <v>2.1411411411411807</v>
      </c>
      <c r="B861" s="32">
        <f t="shared" si="39"/>
        <v>4.0308971120725776E-2</v>
      </c>
      <c r="C861" s="31" t="str">
        <f t="shared" si="40"/>
        <v/>
      </c>
    </row>
    <row r="862" spans="1:3" x14ac:dyDescent="0.3">
      <c r="A862" s="33">
        <f t="shared" si="41"/>
        <v>2.1471471471471868</v>
      </c>
      <c r="B862" s="32">
        <f t="shared" si="39"/>
        <v>3.9793210609048842E-2</v>
      </c>
      <c r="C862" s="31" t="str">
        <f t="shared" si="40"/>
        <v/>
      </c>
    </row>
    <row r="863" spans="1:3" x14ac:dyDescent="0.3">
      <c r="A863" s="33">
        <f t="shared" si="41"/>
        <v>2.1531531531531929</v>
      </c>
      <c r="B863" s="32">
        <f t="shared" si="39"/>
        <v>3.9282632312660687E-2</v>
      </c>
      <c r="C863" s="31" t="str">
        <f t="shared" si="40"/>
        <v/>
      </c>
    </row>
    <row r="864" spans="1:3" x14ac:dyDescent="0.3">
      <c r="A864" s="33">
        <f t="shared" si="41"/>
        <v>2.159159159159199</v>
      </c>
      <c r="B864" s="32">
        <f t="shared" si="39"/>
        <v>3.8777206337947567E-2</v>
      </c>
      <c r="C864" s="31" t="str">
        <f t="shared" si="40"/>
        <v/>
      </c>
    </row>
    <row r="865" spans="1:3" x14ac:dyDescent="0.3">
      <c r="A865" s="33">
        <f t="shared" si="41"/>
        <v>2.1651651651652051</v>
      </c>
      <c r="B865" s="32">
        <f t="shared" si="39"/>
        <v>3.8276902621419188E-2</v>
      </c>
      <c r="C865" s="31" t="str">
        <f t="shared" si="40"/>
        <v/>
      </c>
    </row>
    <row r="866" spans="1:3" x14ac:dyDescent="0.3">
      <c r="A866" s="33">
        <f t="shared" si="41"/>
        <v>2.1711711711712112</v>
      </c>
      <c r="B866" s="32">
        <f t="shared" si="39"/>
        <v>3.7781690936204128E-2</v>
      </c>
      <c r="C866" s="31" t="str">
        <f t="shared" si="40"/>
        <v/>
      </c>
    </row>
    <row r="867" spans="1:3" x14ac:dyDescent="0.3">
      <c r="A867" s="33">
        <f t="shared" si="41"/>
        <v>2.1771771771772173</v>
      </c>
      <c r="B867" s="32">
        <f t="shared" si="39"/>
        <v>3.7291540898490808E-2</v>
      </c>
      <c r="C867" s="31" t="str">
        <f t="shared" si="40"/>
        <v/>
      </c>
    </row>
    <row r="868" spans="1:3" x14ac:dyDescent="0.3">
      <c r="A868" s="33">
        <f t="shared" si="41"/>
        <v>2.1831831831832234</v>
      </c>
      <c r="B868" s="32">
        <f t="shared" si="39"/>
        <v>3.68064219739134E-2</v>
      </c>
      <c r="C868" s="31" t="str">
        <f t="shared" si="40"/>
        <v/>
      </c>
    </row>
    <row r="869" spans="1:3" x14ac:dyDescent="0.3">
      <c r="A869" s="33">
        <f t="shared" si="41"/>
        <v>2.1891891891892294</v>
      </c>
      <c r="B869" s="32">
        <f t="shared" si="39"/>
        <v>3.6326303483881946E-2</v>
      </c>
      <c r="C869" s="31" t="str">
        <f t="shared" si="40"/>
        <v/>
      </c>
    </row>
    <row r="870" spans="1:3" x14ac:dyDescent="0.3">
      <c r="A870" s="33">
        <f t="shared" si="41"/>
        <v>2.1951951951952355</v>
      </c>
      <c r="B870" s="32">
        <f t="shared" si="39"/>
        <v>3.5851154611856187E-2</v>
      </c>
      <c r="C870" s="31" t="str">
        <f t="shared" si="40"/>
        <v/>
      </c>
    </row>
    <row r="871" spans="1:3" x14ac:dyDescent="0.3">
      <c r="A871" s="33">
        <f t="shared" si="41"/>
        <v>2.2012012012012416</v>
      </c>
      <c r="B871" s="32">
        <f t="shared" si="39"/>
        <v>3.5380944409562208E-2</v>
      </c>
      <c r="C871" s="31" t="str">
        <f t="shared" si="40"/>
        <v/>
      </c>
    </row>
    <row r="872" spans="1:3" x14ac:dyDescent="0.3">
      <c r="A872" s="33">
        <f t="shared" si="41"/>
        <v>2.2072072072072477</v>
      </c>
      <c r="B872" s="32">
        <f t="shared" si="39"/>
        <v>3.4915641803151695E-2</v>
      </c>
      <c r="C872" s="31" t="str">
        <f t="shared" si="40"/>
        <v/>
      </c>
    </row>
    <row r="873" spans="1:3" x14ac:dyDescent="0.3">
      <c r="A873" s="33">
        <f t="shared" si="41"/>
        <v>2.2132132132132538</v>
      </c>
      <c r="B873" s="32">
        <f t="shared" si="39"/>
        <v>3.4455215599302827E-2</v>
      </c>
      <c r="C873" s="31" t="str">
        <f t="shared" si="40"/>
        <v/>
      </c>
    </row>
    <row r="874" spans="1:3" x14ac:dyDescent="0.3">
      <c r="A874" s="33">
        <f t="shared" si="41"/>
        <v>2.2192192192192599</v>
      </c>
      <c r="B874" s="32">
        <f t="shared" si="39"/>
        <v>3.3999634491262566E-2</v>
      </c>
      <c r="C874" s="31" t="str">
        <f t="shared" si="40"/>
        <v/>
      </c>
    </row>
    <row r="875" spans="1:3" x14ac:dyDescent="0.3">
      <c r="A875" s="33">
        <f t="shared" si="41"/>
        <v>2.225225225225266</v>
      </c>
      <c r="B875" s="32">
        <f t="shared" si="39"/>
        <v>3.3548867064829652E-2</v>
      </c>
      <c r="C875" s="31" t="str">
        <f t="shared" si="40"/>
        <v/>
      </c>
    </row>
    <row r="876" spans="1:3" x14ac:dyDescent="0.3">
      <c r="A876" s="33">
        <f t="shared" si="41"/>
        <v>2.2312312312312721</v>
      </c>
      <c r="B876" s="32">
        <f t="shared" si="39"/>
        <v>3.3102881804277909E-2</v>
      </c>
      <c r="C876" s="31" t="str">
        <f t="shared" si="40"/>
        <v/>
      </c>
    </row>
    <row r="877" spans="1:3" x14ac:dyDescent="0.3">
      <c r="A877" s="33">
        <f t="shared" si="41"/>
        <v>2.2372372372372782</v>
      </c>
      <c r="B877" s="32">
        <f t="shared" si="39"/>
        <v>3.2661647098219213E-2</v>
      </c>
      <c r="C877" s="31" t="str">
        <f t="shared" si="40"/>
        <v/>
      </c>
    </row>
    <row r="878" spans="1:3" x14ac:dyDescent="0.3">
      <c r="A878" s="33">
        <f t="shared" si="41"/>
        <v>2.2432432432432843</v>
      </c>
      <c r="B878" s="32">
        <f t="shared" si="39"/>
        <v>3.2225131245405832E-2</v>
      </c>
      <c r="C878" s="31" t="str">
        <f t="shared" si="40"/>
        <v/>
      </c>
    </row>
    <row r="879" spans="1:3" x14ac:dyDescent="0.3">
      <c r="A879" s="33">
        <f t="shared" si="41"/>
        <v>2.2492492492492904</v>
      </c>
      <c r="B879" s="32">
        <f t="shared" si="39"/>
        <v>3.1793302460471656E-2</v>
      </c>
      <c r="C879" s="31" t="str">
        <f t="shared" si="40"/>
        <v/>
      </c>
    </row>
    <row r="880" spans="1:3" x14ac:dyDescent="0.3">
      <c r="A880" s="33">
        <f t="shared" si="41"/>
        <v>2.2552552552552965</v>
      </c>
      <c r="B880" s="32">
        <f t="shared" si="39"/>
        <v>3.1366128879611752E-2</v>
      </c>
      <c r="C880" s="31" t="str">
        <f t="shared" si="40"/>
        <v/>
      </c>
    </row>
    <row r="881" spans="1:3" x14ac:dyDescent="0.3">
      <c r="A881" s="33">
        <f t="shared" si="41"/>
        <v>2.2612612612613026</v>
      </c>
      <c r="B881" s="32">
        <f t="shared" si="39"/>
        <v>3.0943578566200149E-2</v>
      </c>
      <c r="C881" s="31" t="str">
        <f t="shared" si="40"/>
        <v/>
      </c>
    </row>
    <row r="882" spans="1:3" x14ac:dyDescent="0.3">
      <c r="A882" s="33">
        <f t="shared" si="41"/>
        <v>2.2672672672673087</v>
      </c>
      <c r="B882" s="32">
        <f t="shared" si="39"/>
        <v>3.0525619516345061E-2</v>
      </c>
      <c r="C882" s="31" t="str">
        <f t="shared" si="40"/>
        <v/>
      </c>
    </row>
    <row r="883" spans="1:3" x14ac:dyDescent="0.3">
      <c r="A883" s="33">
        <f t="shared" si="41"/>
        <v>2.2732732732733147</v>
      </c>
      <c r="B883" s="32">
        <f t="shared" si="39"/>
        <v>3.0112219664381639E-2</v>
      </c>
      <c r="C883" s="31" t="str">
        <f t="shared" si="40"/>
        <v/>
      </c>
    </row>
    <row r="884" spans="1:3" x14ac:dyDescent="0.3">
      <c r="A884" s="33">
        <f t="shared" si="41"/>
        <v>2.2792792792793208</v>
      </c>
      <c r="B884" s="32">
        <f t="shared" si="39"/>
        <v>2.970334688830157E-2</v>
      </c>
      <c r="C884" s="31" t="str">
        <f t="shared" si="40"/>
        <v/>
      </c>
    </row>
    <row r="885" spans="1:3" x14ac:dyDescent="0.3">
      <c r="A885" s="33">
        <f t="shared" si="41"/>
        <v>2.2852852852853269</v>
      </c>
      <c r="B885" s="32">
        <f t="shared" si="39"/>
        <v>2.9298969015119334E-2</v>
      </c>
      <c r="C885" s="31" t="str">
        <f t="shared" si="40"/>
        <v/>
      </c>
    </row>
    <row r="886" spans="1:3" x14ac:dyDescent="0.3">
      <c r="A886" s="33">
        <f t="shared" si="41"/>
        <v>2.291291291291333</v>
      </c>
      <c r="B886" s="32">
        <f t="shared" si="39"/>
        <v>2.8899053826174918E-2</v>
      </c>
      <c r="C886" s="31" t="str">
        <f t="shared" si="40"/>
        <v/>
      </c>
    </row>
    <row r="887" spans="1:3" x14ac:dyDescent="0.3">
      <c r="A887" s="33">
        <f t="shared" si="41"/>
        <v>2.2972972972973391</v>
      </c>
      <c r="B887" s="32">
        <f t="shared" si="39"/>
        <v>2.8503569062372509E-2</v>
      </c>
      <c r="C887" s="31" t="str">
        <f t="shared" si="40"/>
        <v/>
      </c>
    </row>
    <row r="888" spans="1:3" x14ac:dyDescent="0.3">
      <c r="A888" s="33">
        <f t="shared" si="41"/>
        <v>2.3033033033033452</v>
      </c>
      <c r="B888" s="32">
        <f t="shared" si="39"/>
        <v>2.811248242935506E-2</v>
      </c>
      <c r="C888" s="31" t="str">
        <f t="shared" si="40"/>
        <v/>
      </c>
    </row>
    <row r="889" spans="1:3" x14ac:dyDescent="0.3">
      <c r="A889" s="33">
        <f t="shared" si="41"/>
        <v>2.3093093093093513</v>
      </c>
      <c r="B889" s="32">
        <f t="shared" si="39"/>
        <v>2.7725761602614508E-2</v>
      </c>
      <c r="C889" s="31" t="str">
        <f t="shared" si="40"/>
        <v/>
      </c>
    </row>
    <row r="890" spans="1:3" x14ac:dyDescent="0.3">
      <c r="A890" s="33">
        <f t="shared" si="41"/>
        <v>2.3153153153153574</v>
      </c>
      <c r="B890" s="32">
        <f t="shared" si="39"/>
        <v>2.734337423253726E-2</v>
      </c>
      <c r="C890" s="31" t="str">
        <f t="shared" si="40"/>
        <v/>
      </c>
    </row>
    <row r="891" spans="1:3" x14ac:dyDescent="0.3">
      <c r="A891" s="33">
        <f t="shared" si="41"/>
        <v>2.3213213213213635</v>
      </c>
      <c r="B891" s="32">
        <f t="shared" si="39"/>
        <v>2.6965287949384957E-2</v>
      </c>
      <c r="C891" s="31" t="str">
        <f t="shared" si="40"/>
        <v/>
      </c>
    </row>
    <row r="892" spans="1:3" x14ac:dyDescent="0.3">
      <c r="A892" s="33">
        <f t="shared" si="41"/>
        <v>2.3273273273273696</v>
      </c>
      <c r="B892" s="32">
        <f t="shared" si="39"/>
        <v>2.6591470368210145E-2</v>
      </c>
      <c r="C892" s="31" t="str">
        <f t="shared" si="40"/>
        <v/>
      </c>
    </row>
    <row r="893" spans="1:3" x14ac:dyDescent="0.3">
      <c r="A893" s="33">
        <f t="shared" si="41"/>
        <v>2.3333333333333757</v>
      </c>
      <c r="B893" s="32">
        <f t="shared" si="39"/>
        <v>2.6221889093706909E-2</v>
      </c>
      <c r="C893" s="31" t="str">
        <f t="shared" si="40"/>
        <v/>
      </c>
    </row>
    <row r="894" spans="1:3" x14ac:dyDescent="0.3">
      <c r="A894" s="33">
        <f t="shared" si="41"/>
        <v>2.3393393393393818</v>
      </c>
      <c r="B894" s="32">
        <f t="shared" si="39"/>
        <v>2.5856511724996097E-2</v>
      </c>
      <c r="C894" s="31" t="str">
        <f t="shared" si="40"/>
        <v/>
      </c>
    </row>
    <row r="895" spans="1:3" x14ac:dyDescent="0.3">
      <c r="A895" s="33">
        <f t="shared" si="41"/>
        <v>2.3453453453453879</v>
      </c>
      <c r="B895" s="32">
        <f t="shared" si="39"/>
        <v>2.549530586034518E-2</v>
      </c>
      <c r="C895" s="31" t="str">
        <f t="shared" si="40"/>
        <v/>
      </c>
    </row>
    <row r="896" spans="1:3" x14ac:dyDescent="0.3">
      <c r="A896" s="33">
        <f t="shared" si="41"/>
        <v>2.3513513513513939</v>
      </c>
      <c r="B896" s="32">
        <f t="shared" si="39"/>
        <v>2.5138239101822533E-2</v>
      </c>
      <c r="C896" s="31" t="str">
        <f t="shared" si="40"/>
        <v/>
      </c>
    </row>
    <row r="897" spans="1:3" x14ac:dyDescent="0.3">
      <c r="A897" s="33">
        <f t="shared" si="41"/>
        <v>2.3573573573574</v>
      </c>
      <c r="B897" s="32">
        <f t="shared" si="39"/>
        <v>2.4785279059886152E-2</v>
      </c>
      <c r="C897" s="31" t="str">
        <f t="shared" si="40"/>
        <v/>
      </c>
    </row>
    <row r="898" spans="1:3" x14ac:dyDescent="0.3">
      <c r="A898" s="33">
        <f t="shared" si="41"/>
        <v>2.3633633633634061</v>
      </c>
      <c r="B898" s="32">
        <f t="shared" si="39"/>
        <v>2.4436393357906708E-2</v>
      </c>
      <c r="C898" s="31" t="str">
        <f t="shared" si="40"/>
        <v/>
      </c>
    </row>
    <row r="899" spans="1:3" x14ac:dyDescent="0.3">
      <c r="A899" s="33">
        <f t="shared" si="41"/>
        <v>2.3693693693694122</v>
      </c>
      <c r="B899" s="32">
        <f t="shared" si="39"/>
        <v>2.4091549636624719E-2</v>
      </c>
      <c r="C899" s="31" t="str">
        <f t="shared" si="40"/>
        <v/>
      </c>
    </row>
    <row r="900" spans="1:3" x14ac:dyDescent="0.3">
      <c r="A900" s="33">
        <f t="shared" si="41"/>
        <v>2.3753753753754183</v>
      </c>
      <c r="B900" s="32">
        <f t="shared" si="39"/>
        <v>2.3750715558542152E-2</v>
      </c>
      <c r="C900" s="31" t="str">
        <f t="shared" si="40"/>
        <v/>
      </c>
    </row>
    <row r="901" spans="1:3" x14ac:dyDescent="0.3">
      <c r="A901" s="33">
        <f t="shared" si="41"/>
        <v>2.3813813813814244</v>
      </c>
      <c r="B901" s="32">
        <f t="shared" ref="B901:B964" si="42">_xlfn.NORM.DIST(A901,$B$1,$D$1,0)</f>
        <v>2.341385881224807E-2</v>
      </c>
      <c r="C901" s="31" t="str">
        <f t="shared" ref="C901:C964" si="43">IF(AND(A901&gt;=$B$3,A901&lt;=$C$3),B901,"")</f>
        <v/>
      </c>
    </row>
    <row r="902" spans="1:3" x14ac:dyDescent="0.3">
      <c r="A902" s="33">
        <f t="shared" ref="A902:A965" si="44">A901+$A$3</f>
        <v>2.3873873873874305</v>
      </c>
      <c r="B902" s="32">
        <f t="shared" si="42"/>
        <v>2.3080947116678591E-2</v>
      </c>
      <c r="C902" s="31" t="str">
        <f t="shared" si="43"/>
        <v/>
      </c>
    </row>
    <row r="903" spans="1:3" x14ac:dyDescent="0.3">
      <c r="A903" s="33">
        <f t="shared" si="44"/>
        <v>2.3933933933934366</v>
      </c>
      <c r="B903" s="32">
        <f t="shared" si="42"/>
        <v>2.2751948225311E-2</v>
      </c>
      <c r="C903" s="31" t="str">
        <f t="shared" si="43"/>
        <v/>
      </c>
    </row>
    <row r="904" spans="1:3" x14ac:dyDescent="0.3">
      <c r="A904" s="33">
        <f t="shared" si="44"/>
        <v>2.3993993993994427</v>
      </c>
      <c r="B904" s="32">
        <f t="shared" si="42"/>
        <v>2.2426829930292172E-2</v>
      </c>
      <c r="C904" s="31" t="str">
        <f t="shared" si="43"/>
        <v/>
      </c>
    </row>
    <row r="905" spans="1:3" x14ac:dyDescent="0.3">
      <c r="A905" s="33">
        <f t="shared" si="44"/>
        <v>2.4054054054054488</v>
      </c>
      <c r="B905" s="32">
        <f t="shared" si="42"/>
        <v>2.2105560066501238E-2</v>
      </c>
      <c r="C905" s="31" t="str">
        <f t="shared" si="43"/>
        <v/>
      </c>
    </row>
    <row r="906" spans="1:3" x14ac:dyDescent="0.3">
      <c r="A906" s="33">
        <f t="shared" si="44"/>
        <v>2.4114114114114549</v>
      </c>
      <c r="B906" s="32">
        <f t="shared" si="42"/>
        <v>2.1788106515546697E-2</v>
      </c>
      <c r="C906" s="31" t="str">
        <f t="shared" si="43"/>
        <v/>
      </c>
    </row>
    <row r="907" spans="1:3" x14ac:dyDescent="0.3">
      <c r="A907" s="33">
        <f t="shared" si="44"/>
        <v>2.417417417417461</v>
      </c>
      <c r="B907" s="32">
        <f t="shared" si="42"/>
        <v>2.14744372096979E-2</v>
      </c>
      <c r="C907" s="31" t="str">
        <f t="shared" si="43"/>
        <v/>
      </c>
    </row>
    <row r="908" spans="1:3" x14ac:dyDescent="0.3">
      <c r="A908" s="33">
        <f t="shared" si="44"/>
        <v>2.4234234234234671</v>
      </c>
      <c r="B908" s="32">
        <f t="shared" si="42"/>
        <v>2.1164520135751107E-2</v>
      </c>
      <c r="C908" s="31" t="str">
        <f t="shared" si="43"/>
        <v/>
      </c>
    </row>
    <row r="909" spans="1:3" x14ac:dyDescent="0.3">
      <c r="A909" s="33">
        <f t="shared" si="44"/>
        <v>2.4294294294294732</v>
      </c>
      <c r="B909" s="32">
        <f t="shared" si="42"/>
        <v>2.0858323338830202E-2</v>
      </c>
      <c r="C909" s="31" t="str">
        <f t="shared" si="43"/>
        <v/>
      </c>
    </row>
    <row r="910" spans="1:3" x14ac:dyDescent="0.3">
      <c r="A910" s="33">
        <f t="shared" si="44"/>
        <v>2.4354354354354792</v>
      </c>
      <c r="B910" s="32">
        <f t="shared" si="42"/>
        <v>2.0555814926122153E-2</v>
      </c>
      <c r="C910" s="31" t="str">
        <f t="shared" si="43"/>
        <v/>
      </c>
    </row>
    <row r="911" spans="1:3" x14ac:dyDescent="0.3">
      <c r="A911" s="33">
        <f t="shared" si="44"/>
        <v>2.4414414414414853</v>
      </c>
      <c r="B911" s="32">
        <f t="shared" si="42"/>
        <v>2.0256963070547418E-2</v>
      </c>
      <c r="C911" s="31" t="str">
        <f t="shared" si="43"/>
        <v/>
      </c>
    </row>
    <row r="912" spans="1:3" x14ac:dyDescent="0.3">
      <c r="A912" s="33">
        <f t="shared" si="44"/>
        <v>2.4474474474474914</v>
      </c>
      <c r="B912" s="32">
        <f t="shared" si="42"/>
        <v>1.9961736014365357E-2</v>
      </c>
      <c r="C912" s="31" t="str">
        <f t="shared" si="43"/>
        <v/>
      </c>
    </row>
    <row r="913" spans="1:3" x14ac:dyDescent="0.3">
      <c r="A913" s="33">
        <f t="shared" si="44"/>
        <v>2.4534534534534975</v>
      </c>
      <c r="B913" s="32">
        <f t="shared" si="42"/>
        <v>1.9670102072714978E-2</v>
      </c>
      <c r="C913" s="31" t="str">
        <f t="shared" si="43"/>
        <v/>
      </c>
    </row>
    <row r="914" spans="1:3" x14ac:dyDescent="0.3">
      <c r="A914" s="33">
        <f t="shared" si="44"/>
        <v>2.4594594594595036</v>
      </c>
      <c r="B914" s="32">
        <f t="shared" si="42"/>
        <v>1.9382029637090979E-2</v>
      </c>
      <c r="C914" s="31" t="str">
        <f t="shared" si="43"/>
        <v/>
      </c>
    </row>
    <row r="915" spans="1:3" x14ac:dyDescent="0.3">
      <c r="A915" s="33">
        <f t="shared" si="44"/>
        <v>2.4654654654655097</v>
      </c>
      <c r="B915" s="32">
        <f t="shared" si="42"/>
        <v>1.909748717875551E-2</v>
      </c>
      <c r="C915" s="31" t="str">
        <f t="shared" si="43"/>
        <v/>
      </c>
    </row>
    <row r="916" spans="1:3" x14ac:dyDescent="0.3">
      <c r="A916" s="33">
        <f t="shared" si="44"/>
        <v>2.4714714714715158</v>
      </c>
      <c r="B916" s="32">
        <f t="shared" si="42"/>
        <v>1.8816443252085622E-2</v>
      </c>
      <c r="C916" s="31" t="str">
        <f t="shared" si="43"/>
        <v/>
      </c>
    </row>
    <row r="917" spans="1:3" x14ac:dyDescent="0.3">
      <c r="A917" s="33">
        <f t="shared" si="44"/>
        <v>2.4774774774775219</v>
      </c>
      <c r="B917" s="32">
        <f t="shared" si="42"/>
        <v>1.8538866497856882E-2</v>
      </c>
      <c r="C917" s="31" t="str">
        <f t="shared" si="43"/>
        <v/>
      </c>
    </row>
    <row r="918" spans="1:3" x14ac:dyDescent="0.3">
      <c r="A918" s="33">
        <f t="shared" si="44"/>
        <v>2.483483483483528</v>
      </c>
      <c r="B918" s="32">
        <f t="shared" si="42"/>
        <v>1.8264725646463201E-2</v>
      </c>
      <c r="C918" s="31" t="str">
        <f t="shared" si="43"/>
        <v/>
      </c>
    </row>
    <row r="919" spans="1:3" x14ac:dyDescent="0.3">
      <c r="A919" s="33">
        <f t="shared" si="44"/>
        <v>2.4894894894895341</v>
      </c>
      <c r="B919" s="32">
        <f t="shared" si="42"/>
        <v>1.7993989521073121E-2</v>
      </c>
      <c r="C919" s="31" t="str">
        <f t="shared" si="43"/>
        <v/>
      </c>
    </row>
    <row r="920" spans="1:3" x14ac:dyDescent="0.3">
      <c r="A920" s="33">
        <f t="shared" si="44"/>
        <v>2.4954954954955402</v>
      </c>
      <c r="B920" s="32">
        <f t="shared" si="42"/>
        <v>1.7726627040722982E-2</v>
      </c>
      <c r="C920" s="31" t="str">
        <f t="shared" si="43"/>
        <v/>
      </c>
    </row>
    <row r="921" spans="1:3" x14ac:dyDescent="0.3">
      <c r="A921" s="33">
        <f t="shared" si="44"/>
        <v>2.5015015015015463</v>
      </c>
      <c r="B921" s="32">
        <f t="shared" si="42"/>
        <v>1.7462607223347099E-2</v>
      </c>
      <c r="C921" s="31" t="str">
        <f t="shared" si="43"/>
        <v/>
      </c>
    </row>
    <row r="922" spans="1:3" x14ac:dyDescent="0.3">
      <c r="A922" s="33">
        <f t="shared" si="44"/>
        <v>2.5075075075075524</v>
      </c>
      <c r="B922" s="32">
        <f t="shared" si="42"/>
        <v>1.7201899188745182E-2</v>
      </c>
      <c r="C922" s="31" t="str">
        <f t="shared" si="43"/>
        <v/>
      </c>
    </row>
    <row r="923" spans="1:3" x14ac:dyDescent="0.3">
      <c r="A923" s="33">
        <f t="shared" si="44"/>
        <v>2.5135135135135585</v>
      </c>
      <c r="B923" s="32">
        <f t="shared" si="42"/>
        <v>1.6944472161487509E-2</v>
      </c>
      <c r="C923" s="31" t="str">
        <f t="shared" si="43"/>
        <v/>
      </c>
    </row>
    <row r="924" spans="1:3" x14ac:dyDescent="0.3">
      <c r="A924" s="33">
        <f t="shared" si="44"/>
        <v>2.5195195195195645</v>
      </c>
      <c r="B924" s="32">
        <f t="shared" si="42"/>
        <v>1.6690295473757936E-2</v>
      </c>
      <c r="C924" s="31" t="str">
        <f t="shared" si="43"/>
        <v/>
      </c>
    </row>
    <row r="925" spans="1:3" x14ac:dyDescent="0.3">
      <c r="A925" s="33">
        <f t="shared" si="44"/>
        <v>2.5255255255255706</v>
      </c>
      <c r="B925" s="32">
        <f t="shared" si="42"/>
        <v>1.6439338568135172E-2</v>
      </c>
      <c r="C925" s="31" t="str">
        <f t="shared" si="43"/>
        <v/>
      </c>
    </row>
    <row r="926" spans="1:3" x14ac:dyDescent="0.3">
      <c r="A926" s="33">
        <f t="shared" si="44"/>
        <v>2.5315315315315767</v>
      </c>
      <c r="B926" s="32">
        <f t="shared" si="42"/>
        <v>1.6191571000312641E-2</v>
      </c>
      <c r="C926" s="31" t="str">
        <f t="shared" si="43"/>
        <v/>
      </c>
    </row>
    <row r="927" spans="1:3" x14ac:dyDescent="0.3">
      <c r="A927" s="33">
        <f t="shared" si="44"/>
        <v>2.5375375375375828</v>
      </c>
      <c r="B927" s="32">
        <f t="shared" si="42"/>
        <v>1.5946962441757206E-2</v>
      </c>
      <c r="C927" s="31" t="str">
        <f t="shared" si="43"/>
        <v/>
      </c>
    </row>
    <row r="928" spans="1:3" x14ac:dyDescent="0.3">
      <c r="A928" s="33">
        <f t="shared" si="44"/>
        <v>2.5435435435435889</v>
      </c>
      <c r="B928" s="32">
        <f t="shared" si="42"/>
        <v>1.5705482682307224E-2</v>
      </c>
      <c r="C928" s="31" t="str">
        <f t="shared" si="43"/>
        <v/>
      </c>
    </row>
    <row r="929" spans="1:3" x14ac:dyDescent="0.3">
      <c r="A929" s="33">
        <f t="shared" si="44"/>
        <v>2.549549549549595</v>
      </c>
      <c r="B929" s="32">
        <f t="shared" si="42"/>
        <v>1.5467101632710091E-2</v>
      </c>
      <c r="C929" s="31" t="str">
        <f t="shared" si="43"/>
        <v/>
      </c>
    </row>
    <row r="930" spans="1:3" x14ac:dyDescent="0.3">
      <c r="A930" s="33">
        <f t="shared" si="44"/>
        <v>2.5555555555556011</v>
      </c>
      <c r="B930" s="32">
        <f t="shared" si="42"/>
        <v>1.5231789327099909E-2</v>
      </c>
      <c r="C930" s="31" t="str">
        <f t="shared" si="43"/>
        <v/>
      </c>
    </row>
    <row r="931" spans="1:3" x14ac:dyDescent="0.3">
      <c r="A931" s="33">
        <f t="shared" si="44"/>
        <v>2.5615615615616072</v>
      </c>
      <c r="B931" s="32">
        <f t="shared" si="42"/>
        <v>1.4999515925415378E-2</v>
      </c>
      <c r="C931" s="31" t="str">
        <f t="shared" si="43"/>
        <v/>
      </c>
    </row>
    <row r="932" spans="1:3" x14ac:dyDescent="0.3">
      <c r="A932" s="33">
        <f t="shared" si="44"/>
        <v>2.5675675675676133</v>
      </c>
      <c r="B932" s="32">
        <f t="shared" si="42"/>
        <v>1.4770251715758523E-2</v>
      </c>
      <c r="C932" s="31" t="str">
        <f t="shared" si="43"/>
        <v/>
      </c>
    </row>
    <row r="933" spans="1:3" x14ac:dyDescent="0.3">
      <c r="A933" s="33">
        <f t="shared" si="44"/>
        <v>2.5735735735736194</v>
      </c>
      <c r="B933" s="32">
        <f t="shared" si="42"/>
        <v>1.4543967116694515E-2</v>
      </c>
      <c r="C933" s="31" t="str">
        <f t="shared" si="43"/>
        <v/>
      </c>
    </row>
    <row r="934" spans="1:3" x14ac:dyDescent="0.3">
      <c r="A934" s="33">
        <f t="shared" si="44"/>
        <v>2.5795795795796255</v>
      </c>
      <c r="B934" s="32">
        <f t="shared" si="42"/>
        <v>1.4320632679493009E-2</v>
      </c>
      <c r="C934" s="31" t="str">
        <f t="shared" si="43"/>
        <v/>
      </c>
    </row>
    <row r="935" spans="1:3" x14ac:dyDescent="0.3">
      <c r="A935" s="33">
        <f t="shared" si="44"/>
        <v>2.5855855855856316</v>
      </c>
      <c r="B935" s="32">
        <f t="shared" si="42"/>
        <v>1.4100219090311486E-2</v>
      </c>
      <c r="C935" s="31" t="str">
        <f t="shared" si="43"/>
        <v/>
      </c>
    </row>
    <row r="936" spans="1:3" x14ac:dyDescent="0.3">
      <c r="A936" s="33">
        <f t="shared" si="44"/>
        <v>2.5915915915916377</v>
      </c>
      <c r="B936" s="32">
        <f t="shared" si="42"/>
        <v>1.3882697172320954E-2</v>
      </c>
      <c r="C936" s="31" t="str">
        <f t="shared" si="43"/>
        <v/>
      </c>
    </row>
    <row r="937" spans="1:3" x14ac:dyDescent="0.3">
      <c r="A937" s="33">
        <f t="shared" si="44"/>
        <v>2.5975975975976437</v>
      </c>
      <c r="B937" s="32">
        <f t="shared" si="42"/>
        <v>1.3668037887774395E-2</v>
      </c>
      <c r="C937" s="31" t="str">
        <f t="shared" si="43"/>
        <v/>
      </c>
    </row>
    <row r="938" spans="1:3" x14ac:dyDescent="0.3">
      <c r="A938" s="33">
        <f t="shared" si="44"/>
        <v>2.6036036036036498</v>
      </c>
      <c r="B938" s="32">
        <f t="shared" si="42"/>
        <v>1.3456212340018543E-2</v>
      </c>
      <c r="C938" s="31" t="str">
        <f t="shared" si="43"/>
        <v/>
      </c>
    </row>
    <row r="939" spans="1:3" x14ac:dyDescent="0.3">
      <c r="A939" s="33">
        <f t="shared" si="44"/>
        <v>2.6096096096096559</v>
      </c>
      <c r="B939" s="32">
        <f t="shared" si="42"/>
        <v>1.3247191775449245E-2</v>
      </c>
      <c r="C939" s="31" t="str">
        <f t="shared" si="43"/>
        <v/>
      </c>
    </row>
    <row r="940" spans="1:3" x14ac:dyDescent="0.3">
      <c r="A940" s="33">
        <f t="shared" si="44"/>
        <v>2.615615615615662</v>
      </c>
      <c r="B940" s="32">
        <f t="shared" si="42"/>
        <v>1.3040947585411026E-2</v>
      </c>
      <c r="C940" s="31" t="str">
        <f t="shared" si="43"/>
        <v/>
      </c>
    </row>
    <row r="941" spans="1:3" x14ac:dyDescent="0.3">
      <c r="A941" s="33">
        <f t="shared" si="44"/>
        <v>2.6216216216216681</v>
      </c>
      <c r="B941" s="32">
        <f t="shared" si="42"/>
        <v>1.28374513080412E-2</v>
      </c>
      <c r="C941" s="31" t="str">
        <f t="shared" si="43"/>
        <v/>
      </c>
    </row>
    <row r="942" spans="1:3" x14ac:dyDescent="0.3">
      <c r="A942" s="33">
        <f t="shared" si="44"/>
        <v>2.6276276276276742</v>
      </c>
      <c r="B942" s="32">
        <f t="shared" si="42"/>
        <v>1.2636674630059078E-2</v>
      </c>
      <c r="C942" s="31" t="str">
        <f t="shared" si="43"/>
        <v/>
      </c>
    </row>
    <row r="943" spans="1:3" x14ac:dyDescent="0.3">
      <c r="A943" s="33">
        <f t="shared" si="44"/>
        <v>2.6336336336336803</v>
      </c>
      <c r="B943" s="32">
        <f t="shared" si="42"/>
        <v>1.2438589388500636E-2</v>
      </c>
      <c r="C943" s="31" t="str">
        <f t="shared" si="43"/>
        <v/>
      </c>
    </row>
    <row r="944" spans="1:3" x14ac:dyDescent="0.3">
      <c r="A944" s="33">
        <f t="shared" si="44"/>
        <v>2.6396396396396864</v>
      </c>
      <c r="B944" s="32">
        <f t="shared" si="42"/>
        <v>1.2243167572399252E-2</v>
      </c>
      <c r="C944" s="31" t="str">
        <f t="shared" si="43"/>
        <v/>
      </c>
    </row>
    <row r="945" spans="1:3" x14ac:dyDescent="0.3">
      <c r="A945" s="33">
        <f t="shared" si="44"/>
        <v>2.6456456456456925</v>
      </c>
      <c r="B945" s="32">
        <f t="shared" si="42"/>
        <v>1.2050381324412879E-2</v>
      </c>
      <c r="C945" s="31" t="str">
        <f t="shared" si="43"/>
        <v/>
      </c>
    </row>
    <row r="946" spans="1:3" x14ac:dyDescent="0.3">
      <c r="A946" s="33">
        <f t="shared" si="44"/>
        <v>2.6516516516516986</v>
      </c>
      <c r="B946" s="32">
        <f t="shared" si="42"/>
        <v>1.1860202942398238E-2</v>
      </c>
      <c r="C946" s="31" t="str">
        <f t="shared" si="43"/>
        <v/>
      </c>
    </row>
    <row r="947" spans="1:3" x14ac:dyDescent="0.3">
      <c r="A947" s="33">
        <f t="shared" si="44"/>
        <v>2.6576576576577047</v>
      </c>
      <c r="B947" s="32">
        <f t="shared" si="42"/>
        <v>1.1672604880932438E-2</v>
      </c>
      <c r="C947" s="31" t="str">
        <f t="shared" si="43"/>
        <v/>
      </c>
    </row>
    <row r="948" spans="1:3" x14ac:dyDescent="0.3">
      <c r="A948" s="33">
        <f t="shared" si="44"/>
        <v>2.6636636636637108</v>
      </c>
      <c r="B948" s="32">
        <f t="shared" si="42"/>
        <v>1.1487559752782605E-2</v>
      </c>
      <c r="C948" s="31" t="str">
        <f t="shared" si="43"/>
        <v/>
      </c>
    </row>
    <row r="949" spans="1:3" x14ac:dyDescent="0.3">
      <c r="A949" s="33">
        <f t="shared" si="44"/>
        <v>2.6696696696697169</v>
      </c>
      <c r="B949" s="32">
        <f t="shared" si="42"/>
        <v>1.1305040330323949E-2</v>
      </c>
      <c r="C949" s="31" t="str">
        <f t="shared" si="43"/>
        <v/>
      </c>
    </row>
    <row r="950" spans="1:3" x14ac:dyDescent="0.3">
      <c r="A950" s="33">
        <f t="shared" si="44"/>
        <v>2.675675675675723</v>
      </c>
      <c r="B950" s="32">
        <f t="shared" si="42"/>
        <v>1.1125019546906858E-2</v>
      </c>
      <c r="C950" s="31" t="str">
        <f t="shared" si="43"/>
        <v/>
      </c>
    </row>
    <row r="951" spans="1:3" x14ac:dyDescent="0.3">
      <c r="A951" s="33">
        <f t="shared" si="44"/>
        <v>2.681681681681729</v>
      </c>
      <c r="B951" s="32">
        <f t="shared" si="42"/>
        <v>1.0947470498173481E-2</v>
      </c>
      <c r="C951" s="31" t="str">
        <f t="shared" si="43"/>
        <v/>
      </c>
    </row>
    <row r="952" spans="1:3" x14ac:dyDescent="0.3">
      <c r="A952" s="33">
        <f t="shared" si="44"/>
        <v>2.6876876876877351</v>
      </c>
      <c r="B952" s="32">
        <f t="shared" si="42"/>
        <v>1.0772366443324294E-2</v>
      </c>
      <c r="C952" s="31" t="str">
        <f t="shared" si="43"/>
        <v/>
      </c>
    </row>
    <row r="953" spans="1:3" x14ac:dyDescent="0.3">
      <c r="A953" s="33">
        <f t="shared" si="44"/>
        <v>2.6936936936937412</v>
      </c>
      <c r="B953" s="32">
        <f t="shared" si="42"/>
        <v>1.0599680806335285E-2</v>
      </c>
      <c r="C953" s="31" t="str">
        <f t="shared" si="43"/>
        <v/>
      </c>
    </row>
    <row r="954" spans="1:3" x14ac:dyDescent="0.3">
      <c r="A954" s="33">
        <f t="shared" si="44"/>
        <v>2.6996996996997473</v>
      </c>
      <c r="B954" s="32">
        <f t="shared" si="42"/>
        <v>1.0429387177126144E-2</v>
      </c>
      <c r="C954" s="31" t="str">
        <f t="shared" si="43"/>
        <v/>
      </c>
    </row>
    <row r="955" spans="1:3" x14ac:dyDescent="0.3">
      <c r="A955" s="33">
        <f t="shared" si="44"/>
        <v>2.7057057057057534</v>
      </c>
      <c r="B955" s="32">
        <f t="shared" si="42"/>
        <v>1.0261459312680117E-2</v>
      </c>
      <c r="C955" s="31" t="str">
        <f t="shared" si="43"/>
        <v/>
      </c>
    </row>
    <row r="956" spans="1:3" x14ac:dyDescent="0.3">
      <c r="A956" s="33">
        <f t="shared" si="44"/>
        <v>2.7117117117117595</v>
      </c>
      <c r="B956" s="32">
        <f t="shared" si="42"/>
        <v>1.0095871138115926E-2</v>
      </c>
      <c r="C956" s="31" t="str">
        <f t="shared" si="43"/>
        <v/>
      </c>
    </row>
    <row r="957" spans="1:3" x14ac:dyDescent="0.3">
      <c r="A957" s="33">
        <f t="shared" si="44"/>
        <v>2.7177177177177656</v>
      </c>
      <c r="B957" s="32">
        <f t="shared" si="42"/>
        <v>9.9325967477124737E-3</v>
      </c>
      <c r="C957" s="31" t="str">
        <f t="shared" si="43"/>
        <v/>
      </c>
    </row>
    <row r="958" spans="1:3" x14ac:dyDescent="0.3">
      <c r="A958" s="33">
        <f t="shared" si="44"/>
        <v>2.7237237237237717</v>
      </c>
      <c r="B958" s="32">
        <f t="shared" si="42"/>
        <v>9.7716104058866524E-3</v>
      </c>
      <c r="C958" s="31" t="str">
        <f t="shared" si="43"/>
        <v/>
      </c>
    </row>
    <row r="959" spans="1:3" x14ac:dyDescent="0.3">
      <c r="A959" s="33">
        <f t="shared" si="44"/>
        <v>2.7297297297297778</v>
      </c>
      <c r="B959" s="32">
        <f t="shared" si="42"/>
        <v>9.6128865481250204E-3</v>
      </c>
      <c r="C959" s="31" t="str">
        <f t="shared" si="43"/>
        <v/>
      </c>
    </row>
    <row r="960" spans="1:3" x14ac:dyDescent="0.3">
      <c r="A960" s="33">
        <f t="shared" si="44"/>
        <v>2.7357357357357839</v>
      </c>
      <c r="B960" s="32">
        <f t="shared" si="42"/>
        <v>9.4563997818697277E-3</v>
      </c>
      <c r="C960" s="31" t="str">
        <f t="shared" si="43"/>
        <v/>
      </c>
    </row>
    <row r="961" spans="1:3" x14ac:dyDescent="0.3">
      <c r="A961" s="33">
        <f t="shared" si="44"/>
        <v>2.74174174174179</v>
      </c>
      <c r="B961" s="32">
        <f t="shared" si="42"/>
        <v>9.302124887359332E-3</v>
      </c>
      <c r="C961" s="31" t="str">
        <f t="shared" si="43"/>
        <v/>
      </c>
    </row>
    <row r="962" spans="1:3" x14ac:dyDescent="0.3">
      <c r="A962" s="33">
        <f t="shared" si="44"/>
        <v>2.7477477477477961</v>
      </c>
      <c r="B962" s="32">
        <f t="shared" si="42"/>
        <v>9.1500368184250259E-3</v>
      </c>
      <c r="C962" s="31" t="str">
        <f t="shared" si="43"/>
        <v/>
      </c>
    </row>
    <row r="963" spans="1:3" x14ac:dyDescent="0.3">
      <c r="A963" s="33">
        <f t="shared" si="44"/>
        <v>2.7537537537538022</v>
      </c>
      <c r="B963" s="32">
        <f t="shared" si="42"/>
        <v>9.0001107032428411E-3</v>
      </c>
      <c r="C963" s="31" t="str">
        <f t="shared" si="43"/>
        <v/>
      </c>
    </row>
    <row r="964" spans="1:3" x14ac:dyDescent="0.3">
      <c r="A964" s="33">
        <f t="shared" si="44"/>
        <v>2.7597597597598083</v>
      </c>
      <c r="B964" s="32">
        <f t="shared" si="42"/>
        <v>8.85232184504239E-3</v>
      </c>
      <c r="C964" s="31" t="str">
        <f t="shared" si="43"/>
        <v/>
      </c>
    </row>
    <row r="965" spans="1:3" x14ac:dyDescent="0.3">
      <c r="A965" s="33">
        <f t="shared" si="44"/>
        <v>2.7657657657658143</v>
      </c>
      <c r="B965" s="32">
        <f t="shared" ref="B965:B1004" si="45">_xlfn.NORM.DIST(A965,$B$1,$D$1,0)</f>
        <v>8.7066457227726532E-3</v>
      </c>
      <c r="C965" s="31" t="str">
        <f t="shared" ref="C965:C1004" si="46">IF(AND(A965&gt;=$B$3,A965&lt;=$C$3),B965,"")</f>
        <v/>
      </c>
    </row>
    <row r="966" spans="1:3" x14ac:dyDescent="0.3">
      <c r="A966" s="33">
        <f t="shared" ref="A966:A1004" si="47">A965+$A$3</f>
        <v>2.7717717717718204</v>
      </c>
      <c r="B966" s="32">
        <f t="shared" si="45"/>
        <v>8.5630579917254732E-3</v>
      </c>
      <c r="C966" s="31" t="str">
        <f t="shared" si="46"/>
        <v/>
      </c>
    </row>
    <row r="967" spans="1:3" x14ac:dyDescent="0.3">
      <c r="A967" s="33">
        <f t="shared" si="47"/>
        <v>2.7777777777778265</v>
      </c>
      <c r="B967" s="32">
        <f t="shared" si="45"/>
        <v>8.4215344841172129E-3</v>
      </c>
      <c r="C967" s="31" t="str">
        <f t="shared" si="46"/>
        <v/>
      </c>
    </row>
    <row r="968" spans="1:3" x14ac:dyDescent="0.3">
      <c r="A968" s="33">
        <f t="shared" si="47"/>
        <v>2.7837837837838326</v>
      </c>
      <c r="B968" s="32">
        <f t="shared" si="45"/>
        <v>8.2820512096292015E-3</v>
      </c>
      <c r="C968" s="31" t="str">
        <f t="shared" si="46"/>
        <v/>
      </c>
    </row>
    <row r="969" spans="1:3" x14ac:dyDescent="0.3">
      <c r="A969" s="33">
        <f t="shared" si="47"/>
        <v>2.7897897897898387</v>
      </c>
      <c r="B969" s="32">
        <f t="shared" si="45"/>
        <v>8.1445843559075273E-3</v>
      </c>
      <c r="C969" s="31" t="str">
        <f t="shared" si="46"/>
        <v/>
      </c>
    </row>
    <row r="970" spans="1:3" x14ac:dyDescent="0.3">
      <c r="A970" s="33">
        <f t="shared" si="47"/>
        <v>2.7957957957958448</v>
      </c>
      <c r="B970" s="32">
        <f t="shared" si="45"/>
        <v>8.0091102890227066E-3</v>
      </c>
      <c r="C970" s="31" t="str">
        <f t="shared" si="46"/>
        <v/>
      </c>
    </row>
    <row r="971" spans="1:3" x14ac:dyDescent="0.3">
      <c r="A971" s="33">
        <f t="shared" si="47"/>
        <v>2.8018018018018509</v>
      </c>
      <c r="B971" s="32">
        <f t="shared" si="45"/>
        <v>7.8756055538898445E-3</v>
      </c>
      <c r="C971" s="31" t="str">
        <f t="shared" si="46"/>
        <v/>
      </c>
    </row>
    <row r="972" spans="1:3" x14ac:dyDescent="0.3">
      <c r="A972" s="33">
        <f t="shared" si="47"/>
        <v>2.807807807807857</v>
      </c>
      <c r="B972" s="32">
        <f t="shared" si="45"/>
        <v>7.7440468746498084E-3</v>
      </c>
      <c r="C972" s="31" t="str">
        <f t="shared" si="46"/>
        <v/>
      </c>
    </row>
    <row r="973" spans="1:3" x14ac:dyDescent="0.3">
      <c r="A973" s="33">
        <f t="shared" si="47"/>
        <v>2.8138138138138631</v>
      </c>
      <c r="B973" s="32">
        <f t="shared" si="45"/>
        <v>7.6144111550120125E-3</v>
      </c>
      <c r="C973" s="31" t="str">
        <f t="shared" si="46"/>
        <v/>
      </c>
    </row>
    <row r="974" spans="1:3" x14ac:dyDescent="0.3">
      <c r="A974" s="33">
        <f t="shared" si="47"/>
        <v>2.8198198198198692</v>
      </c>
      <c r="B974" s="32">
        <f t="shared" si="45"/>
        <v>7.4866754785593527E-3</v>
      </c>
      <c r="C974" s="31" t="str">
        <f t="shared" si="46"/>
        <v/>
      </c>
    </row>
    <row r="975" spans="1:3" x14ac:dyDescent="0.3">
      <c r="A975" s="33">
        <f t="shared" si="47"/>
        <v>2.8258258258258753</v>
      </c>
      <c r="B975" s="32">
        <f t="shared" si="45"/>
        <v>7.3608171090159052E-3</v>
      </c>
      <c r="C975" s="31" t="str">
        <f t="shared" si="46"/>
        <v/>
      </c>
    </row>
    <row r="976" spans="1:3" x14ac:dyDescent="0.3">
      <c r="A976" s="33">
        <f t="shared" si="47"/>
        <v>2.8318318318318814</v>
      </c>
      <c r="B976" s="32">
        <f t="shared" si="45"/>
        <v>7.2368134904778657E-3</v>
      </c>
      <c r="C976" s="31" t="str">
        <f t="shared" si="46"/>
        <v/>
      </c>
    </row>
    <row r="977" spans="1:3" x14ac:dyDescent="0.3">
      <c r="A977" s="33">
        <f t="shared" si="47"/>
        <v>2.8378378378378875</v>
      </c>
      <c r="B977" s="32">
        <f t="shared" si="45"/>
        <v>7.1146422476084329E-3</v>
      </c>
      <c r="C977" s="31" t="str">
        <f t="shared" si="46"/>
        <v/>
      </c>
    </row>
    <row r="978" spans="1:3" x14ac:dyDescent="0.3">
      <c r="A978" s="33">
        <f t="shared" si="47"/>
        <v>2.8438438438438935</v>
      </c>
      <c r="B978" s="32">
        <f t="shared" si="45"/>
        <v>6.9942811857970372E-3</v>
      </c>
      <c r="C978" s="31" t="str">
        <f t="shared" si="46"/>
        <v/>
      </c>
    </row>
    <row r="979" spans="1:3" x14ac:dyDescent="0.3">
      <c r="A979" s="33">
        <f t="shared" si="47"/>
        <v>2.8498498498498996</v>
      </c>
      <c r="B979" s="32">
        <f t="shared" si="45"/>
        <v>6.8757082912836208E-3</v>
      </c>
      <c r="C979" s="31" t="str">
        <f t="shared" si="46"/>
        <v/>
      </c>
    </row>
    <row r="980" spans="1:3" x14ac:dyDescent="0.3">
      <c r="A980" s="33">
        <f t="shared" si="47"/>
        <v>2.8558558558559057</v>
      </c>
      <c r="B980" s="32">
        <f t="shared" si="45"/>
        <v>6.758901731248477E-3</v>
      </c>
      <c r="C980" s="31" t="str">
        <f t="shared" si="46"/>
        <v/>
      </c>
    </row>
    <row r="981" spans="1:3" x14ac:dyDescent="0.3">
      <c r="A981" s="33">
        <f t="shared" si="47"/>
        <v>2.8618618618619118</v>
      </c>
      <c r="B981" s="32">
        <f t="shared" si="45"/>
        <v>6.6438398538681536E-3</v>
      </c>
      <c r="C981" s="31" t="str">
        <f t="shared" si="46"/>
        <v/>
      </c>
    </row>
    <row r="982" spans="1:3" x14ac:dyDescent="0.3">
      <c r="A982" s="33">
        <f t="shared" si="47"/>
        <v>2.8678678678679179</v>
      </c>
      <c r="B982" s="32">
        <f t="shared" si="45"/>
        <v>6.5305011883381283E-3</v>
      </c>
      <c r="C982" s="31" t="str">
        <f t="shared" si="46"/>
        <v/>
      </c>
    </row>
    <row r="983" spans="1:3" x14ac:dyDescent="0.3">
      <c r="A983" s="33">
        <f t="shared" si="47"/>
        <v>2.873873873873924</v>
      </c>
      <c r="B983" s="32">
        <f t="shared" si="45"/>
        <v>6.4188644448626622E-3</v>
      </c>
      <c r="C983" s="31" t="str">
        <f t="shared" si="46"/>
        <v/>
      </c>
    </row>
    <row r="984" spans="1:3" x14ac:dyDescent="0.3">
      <c r="A984" s="33">
        <f t="shared" si="47"/>
        <v>2.8798798798799301</v>
      </c>
      <c r="B984" s="32">
        <f t="shared" si="45"/>
        <v>6.3089085146124709E-3</v>
      </c>
      <c r="C984" s="31" t="str">
        <f t="shared" si="46"/>
        <v/>
      </c>
    </row>
    <row r="985" spans="1:3" x14ac:dyDescent="0.3">
      <c r="A985" s="33">
        <f t="shared" si="47"/>
        <v>2.8858858858859362</v>
      </c>
      <c r="B985" s="32">
        <f t="shared" si="45"/>
        <v>6.2006124696508107E-3</v>
      </c>
      <c r="C985" s="31" t="str">
        <f t="shared" si="46"/>
        <v/>
      </c>
    </row>
    <row r="986" spans="1:3" x14ac:dyDescent="0.3">
      <c r="A986" s="33">
        <f t="shared" si="47"/>
        <v>2.8918918918919423</v>
      </c>
      <c r="B986" s="32">
        <f t="shared" si="45"/>
        <v>6.0939555628283905E-3</v>
      </c>
      <c r="C986" s="31" t="str">
        <f t="shared" si="46"/>
        <v/>
      </c>
    </row>
    <row r="987" spans="1:3" x14ac:dyDescent="0.3">
      <c r="A987" s="33">
        <f t="shared" si="47"/>
        <v>2.8978978978979484</v>
      </c>
      <c r="B987" s="32">
        <f t="shared" si="45"/>
        <v>5.9889172276478648E-3</v>
      </c>
      <c r="C987" s="31" t="str">
        <f t="shared" si="46"/>
        <v/>
      </c>
    </row>
    <row r="988" spans="1:3" x14ac:dyDescent="0.3">
      <c r="A988" s="33">
        <f t="shared" si="47"/>
        <v>2.9039039039039545</v>
      </c>
      <c r="B988" s="32">
        <f t="shared" si="45"/>
        <v>5.8854770780982623E-3</v>
      </c>
      <c r="C988" s="31" t="str">
        <f t="shared" si="46"/>
        <v/>
      </c>
    </row>
    <row r="989" spans="1:3" x14ac:dyDescent="0.3">
      <c r="A989" s="33">
        <f t="shared" si="47"/>
        <v>2.9099099099099606</v>
      </c>
      <c r="B989" s="32">
        <f t="shared" si="45"/>
        <v>5.7836149084600696E-3</v>
      </c>
      <c r="C989" s="31" t="str">
        <f t="shared" si="46"/>
        <v/>
      </c>
    </row>
    <row r="990" spans="1:3" x14ac:dyDescent="0.3">
      <c r="A990" s="33">
        <f t="shared" si="47"/>
        <v>2.9159159159159667</v>
      </c>
      <c r="B990" s="32">
        <f t="shared" si="45"/>
        <v>5.6833106930813931E-3</v>
      </c>
      <c r="C990" s="31" t="str">
        <f t="shared" si="46"/>
        <v/>
      </c>
    </row>
    <row r="991" spans="1:3" x14ac:dyDescent="0.3">
      <c r="A991" s="33">
        <f t="shared" si="47"/>
        <v>2.9219219219219728</v>
      </c>
      <c r="B991" s="32">
        <f t="shared" si="45"/>
        <v>5.5845445861258131E-3</v>
      </c>
      <c r="C991" s="31" t="str">
        <f t="shared" si="46"/>
        <v/>
      </c>
    </row>
    <row r="992" spans="1:3" x14ac:dyDescent="0.3">
      <c r="A992" s="33">
        <f t="shared" si="47"/>
        <v>2.9279279279279788</v>
      </c>
      <c r="B992" s="32">
        <f t="shared" si="45"/>
        <v>5.4872969212924729E-3</v>
      </c>
      <c r="C992" s="31" t="str">
        <f t="shared" si="46"/>
        <v/>
      </c>
    </row>
    <row r="993" spans="1:3" x14ac:dyDescent="0.3">
      <c r="A993" s="33">
        <f t="shared" si="47"/>
        <v>2.9339339339339849</v>
      </c>
      <c r="B993" s="32">
        <f t="shared" si="45"/>
        <v>5.3915482115088854E-3</v>
      </c>
      <c r="C993" s="31" t="str">
        <f t="shared" si="46"/>
        <v/>
      </c>
    </row>
    <row r="994" spans="1:3" x14ac:dyDescent="0.3">
      <c r="A994" s="33">
        <f t="shared" si="47"/>
        <v>2.939939939939991</v>
      </c>
      <c r="B994" s="32">
        <f t="shared" si="45"/>
        <v>5.297279148597101E-3</v>
      </c>
      <c r="C994" s="31" t="str">
        <f t="shared" si="46"/>
        <v/>
      </c>
    </row>
    <row r="995" spans="1:3" x14ac:dyDescent="0.3">
      <c r="A995" s="33">
        <f t="shared" si="47"/>
        <v>2.9459459459459971</v>
      </c>
      <c r="B995" s="32">
        <f t="shared" si="45"/>
        <v>5.2044706029136661E-3</v>
      </c>
      <c r="C995" s="31" t="str">
        <f t="shared" si="46"/>
        <v/>
      </c>
    </row>
    <row r="996" spans="1:3" x14ac:dyDescent="0.3">
      <c r="A996" s="33">
        <f t="shared" si="47"/>
        <v>2.9519519519520032</v>
      </c>
      <c r="B996" s="32">
        <f t="shared" si="45"/>
        <v>5.1131036229639477E-3</v>
      </c>
      <c r="C996" s="31" t="str">
        <f t="shared" si="46"/>
        <v/>
      </c>
    </row>
    <row r="997" spans="1:3" x14ac:dyDescent="0.3">
      <c r="A997" s="33">
        <f t="shared" si="47"/>
        <v>2.9579579579580093</v>
      </c>
      <c r="B997" s="32">
        <f t="shared" si="45"/>
        <v>5.0231594349914276E-3</v>
      </c>
      <c r="C997" s="31" t="str">
        <f t="shared" si="46"/>
        <v/>
      </c>
    </row>
    <row r="998" spans="1:3" x14ac:dyDescent="0.3">
      <c r="A998" s="33">
        <f t="shared" si="47"/>
        <v>2.9639639639640154</v>
      </c>
      <c r="B998" s="32">
        <f t="shared" si="45"/>
        <v>4.934619442542333E-3</v>
      </c>
      <c r="C998" s="31" t="str">
        <f t="shared" si="46"/>
        <v/>
      </c>
    </row>
    <row r="999" spans="1:3" x14ac:dyDescent="0.3">
      <c r="A999" s="33">
        <f t="shared" si="47"/>
        <v>2.9699699699700215</v>
      </c>
      <c r="B999" s="32">
        <f t="shared" si="45"/>
        <v>4.8474652260062819E-3</v>
      </c>
      <c r="C999" s="31" t="str">
        <f t="shared" si="46"/>
        <v/>
      </c>
    </row>
    <row r="1000" spans="1:3" x14ac:dyDescent="0.3">
      <c r="A1000" s="33">
        <f t="shared" si="47"/>
        <v>2.9759759759760276</v>
      </c>
      <c r="B1000" s="32">
        <f t="shared" si="45"/>
        <v>4.7616785421334008E-3</v>
      </c>
      <c r="C1000" s="31" t="str">
        <f t="shared" si="46"/>
        <v/>
      </c>
    </row>
    <row r="1001" spans="1:3" x14ac:dyDescent="0.3">
      <c r="A1001" s="33">
        <f t="shared" si="47"/>
        <v>2.9819819819820337</v>
      </c>
      <c r="B1001" s="32">
        <f t="shared" si="45"/>
        <v>4.6772413235284032E-3</v>
      </c>
      <c r="C1001" s="31" t="str">
        <f t="shared" si="46"/>
        <v/>
      </c>
    </row>
    <row r="1002" spans="1:3" x14ac:dyDescent="0.3">
      <c r="A1002" s="33">
        <f t="shared" si="47"/>
        <v>2.9879879879880398</v>
      </c>
      <c r="B1002" s="32">
        <f t="shared" si="45"/>
        <v>4.5941356781222164E-3</v>
      </c>
      <c r="C1002" s="31" t="str">
        <f t="shared" si="46"/>
        <v/>
      </c>
    </row>
    <row r="1003" spans="1:3" x14ac:dyDescent="0.3">
      <c r="A1003" s="33">
        <f t="shared" si="47"/>
        <v>2.9939939939940459</v>
      </c>
      <c r="B1003" s="32">
        <f t="shared" si="45"/>
        <v>4.5123438886216036E-3</v>
      </c>
      <c r="C1003" s="31" t="str">
        <f t="shared" si="46"/>
        <v/>
      </c>
    </row>
    <row r="1004" spans="1:3" x14ac:dyDescent="0.3">
      <c r="A1004" s="33">
        <f t="shared" si="47"/>
        <v>3.000000000000052</v>
      </c>
      <c r="B1004" s="32">
        <f t="shared" si="45"/>
        <v>4.4318484119373145E-3</v>
      </c>
      <c r="C1004" s="31" t="str">
        <f t="shared" si="46"/>
        <v/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Base</vt:lpstr>
      <vt:lpstr>SalvageManuCost</vt:lpstr>
      <vt:lpstr>Buyback</vt:lpstr>
      <vt:lpstr>RiskRevenueShare</vt:lpstr>
      <vt:lpstr>BaseFlexible</vt:lpstr>
      <vt:lpstr>NormalTable</vt:lpstr>
      <vt:lpstr>ExpectedLosszTable</vt:lpstr>
      <vt:lpstr>Normal</vt:lpstr>
      <vt:lpstr>AppleN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2021-06-17T21:57:11Z</dcterms:created>
  <dcterms:modified xsi:type="dcterms:W3CDTF">2021-11-01T23:07:21Z</dcterms:modified>
</cp:coreProperties>
</file>