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ptx" ContentType="application/vnd.openxmlformats-officedocument.presentationml.presentation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W:\public_html\CourseBase\NewsBoy\"/>
    </mc:Choice>
  </mc:AlternateContent>
  <xr:revisionPtr revIDLastSave="0" documentId="8_{714DDF13-A5B8-4798-94FF-FC720CCB5FDB}" xr6:coauthVersionLast="47" xr6:coauthVersionMax="47" xr10:uidLastSave="{00000000-0000-0000-0000-000000000000}"/>
  <bookViews>
    <workbookView xWindow="0" yWindow="600" windowWidth="28800" windowHeight="15600" xr2:uid="{00000000-000D-0000-FFFF-FFFF00000000}"/>
  </bookViews>
  <sheets>
    <sheet name="2.NewsBoy" sheetId="25" r:id="rId1"/>
  </sheets>
  <externalReferences>
    <externalReference r:id="rId2"/>
  </externalReferences>
  <definedNames>
    <definedName name="AppleN">#REF!</definedName>
    <definedName name="AveDemData">'2.NewsBoy'!$E$1</definedName>
    <definedName name="Average_Demand__m_or_LTD">#REF!</definedName>
    <definedName name="c_">'2.NewsBoy'!$E$7</definedName>
    <definedName name="Co">'2.NewsBoy'!$E$10</definedName>
    <definedName name="Co_Retailer_Overage_cost">#REF!</definedName>
    <definedName name="Cu">'2.NewsBoy'!$E$9</definedName>
    <definedName name="Cu__Retailer_Underage_cost">#REF!</definedName>
    <definedName name="DemandAveSim">'2.NewsBoy'!$E$4</definedName>
    <definedName name="DemandStdDevSim">'2.NewsBoy'!$E$5</definedName>
    <definedName name="Exact_Cost__Retailer">#REF!</definedName>
    <definedName name="Expected_Fill_Rate">#REF!</definedName>
    <definedName name="Expected_Leftover__over_stock">#REF!</definedName>
    <definedName name="Expected_Loss__under_stock">#REF!</definedName>
    <definedName name="Expected_Profit___Manufacturer">#REF!</definedName>
    <definedName name="Expected_Profit__Retailer">#REF!</definedName>
    <definedName name="Expected_Revenue__Retailer">#REF!</definedName>
    <definedName name="Expected_Sales">#REF!</definedName>
    <definedName name="Expected_Supply_Chain_Profit">#REF!</definedName>
    <definedName name="FillRate">'2.NewsBoy'!$E$21</definedName>
    <definedName name="FofX">OFFSET([1]B!$B$8,0,0,[1]B!$B$1+1,1)</definedName>
    <definedName name="FofX1">OFFSET([1]Normal!$B$12,[1]Normal!$B$8,0,[1]Normal!$B$9-[1]Normal!$B$8+1,1)</definedName>
    <definedName name="FofX2">OFFSET([1]Normal!$C$12,[1]Normal!$B$8,0,[1]Normal!$B$9-[1]Normal!$B$8+1,1)</definedName>
    <definedName name="Isafety">#REF!</definedName>
    <definedName name="Lost_SalesAve">'2.NewsBoy'!$E$15</definedName>
    <definedName name="Manufacturer_Cost__s">#REF!</definedName>
    <definedName name="Maximum_Potential_Supply_Chain_Profit">#REF!</definedName>
    <definedName name="OurQ">'2.NewsBoy'!$E$11</definedName>
    <definedName name="OverStockAve">'2.NewsBoy'!$E$16</definedName>
    <definedName name="p">'2.NewsBoy'!$E$6</definedName>
    <definedName name="Page1">#REF!</definedName>
    <definedName name="profit_lost_due_to_mismatch">#REF!</definedName>
    <definedName name="Q">'2.NewsBoy'!$E$19</definedName>
    <definedName name="RandDemand">'2.NewsBoy'!$E$3</definedName>
    <definedName name="Retail_Price__p">#REF!</definedName>
    <definedName name="Retailer_Salvage_Value__v">#REF!</definedName>
    <definedName name="Retailers_Cost_or_Manufacturer_Price__c">#REF!</definedName>
    <definedName name="RoundUpQ">'2.NewsBoy'!$E$20</definedName>
    <definedName name="SalesAve">'2.NewsBoy'!$E$13</definedName>
    <definedName name="Service_Level">'2.NewsBoy'!$E$18</definedName>
    <definedName name="Service_Level__optimal">#REF!</definedName>
    <definedName name="ServiceLevel">'2.NewsBoy'!$E$22</definedName>
    <definedName name="StdDev_Demand__σ_or_StdDevLTD">#REF!</definedName>
    <definedName name="StdDevDemData">'2.NewsBoy'!$E$2</definedName>
    <definedName name="Supply_Chain_Mis_Match_Cost">#REF!</definedName>
    <definedName name="TotalOverUnderStock">'2.NewsBoy'!$E$17</definedName>
    <definedName name="v">'2.NewsBoy'!$E$8</definedName>
    <definedName name="x">OFFSET([1]Normal!$A$12,[1]Normal!$B$8,0,[1]Normal!$B$9-[1]Normal!$B$8+1,1)</definedName>
    <definedName name="Xbinomial">OFFSET([1]B!$A$9,0,0,[1]B!$B$1+1,1)</definedName>
    <definedName name="z_S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1" i="25" l="1"/>
  <c r="B100" i="25"/>
  <c r="B99" i="25"/>
  <c r="B98" i="25"/>
  <c r="B97" i="25"/>
  <c r="B96" i="25"/>
  <c r="B95" i="25"/>
  <c r="B94" i="25"/>
  <c r="B93" i="25"/>
  <c r="B92" i="25"/>
  <c r="B91" i="25"/>
  <c r="B90" i="25"/>
  <c r="B89" i="25"/>
  <c r="B88" i="25"/>
  <c r="B87" i="25"/>
  <c r="B86" i="25"/>
  <c r="B85" i="25"/>
  <c r="B84" i="25"/>
  <c r="B83" i="25"/>
  <c r="B82" i="25"/>
  <c r="B81" i="25"/>
  <c r="B80" i="25"/>
  <c r="B79" i="25"/>
  <c r="B78" i="25"/>
  <c r="B77" i="25"/>
  <c r="B76" i="25"/>
  <c r="B75" i="25"/>
  <c r="B74" i="25"/>
  <c r="B73" i="25"/>
  <c r="B72" i="25"/>
  <c r="B71" i="25"/>
  <c r="B70" i="25"/>
  <c r="B69" i="25"/>
  <c r="B68" i="25"/>
  <c r="B67" i="25"/>
  <c r="B66" i="25"/>
  <c r="B65" i="25"/>
  <c r="B64" i="25"/>
  <c r="B63" i="25"/>
  <c r="B62" i="25"/>
  <c r="B61" i="25"/>
  <c r="B60" i="25"/>
  <c r="B59" i="25"/>
  <c r="B58" i="25"/>
  <c r="B57" i="25"/>
  <c r="B56" i="25"/>
  <c r="B55" i="25"/>
  <c r="B54" i="25"/>
  <c r="B53" i="25"/>
  <c r="B52" i="25"/>
  <c r="B51" i="25"/>
  <c r="B50" i="25"/>
  <c r="B49" i="25"/>
  <c r="B48" i="25"/>
  <c r="B47" i="25"/>
  <c r="B46" i="25"/>
  <c r="B45" i="25"/>
  <c r="B44" i="25"/>
  <c r="B43" i="25"/>
  <c r="B42" i="25"/>
  <c r="B41" i="25"/>
  <c r="B40" i="25"/>
  <c r="B39" i="25"/>
  <c r="B38" i="25"/>
  <c r="B37" i="25"/>
  <c r="B36" i="25"/>
  <c r="B35" i="25"/>
  <c r="B34" i="25"/>
  <c r="B33" i="25"/>
  <c r="B32" i="25"/>
  <c r="B31" i="25"/>
  <c r="B30" i="25"/>
  <c r="B29" i="25"/>
  <c r="B28" i="25"/>
  <c r="B27" i="25"/>
  <c r="B26" i="25"/>
  <c r="B25" i="25"/>
  <c r="I24" i="25"/>
  <c r="H24" i="25" s="1"/>
  <c r="J24" i="25" s="1"/>
  <c r="B24" i="25"/>
  <c r="B23" i="25"/>
  <c r="B22" i="25"/>
  <c r="B21" i="25"/>
  <c r="B20" i="25"/>
  <c r="B19" i="25"/>
  <c r="B18" i="25"/>
  <c r="B17" i="25"/>
  <c r="B16" i="25"/>
  <c r="B15" i="25"/>
  <c r="B14" i="25"/>
  <c r="B13" i="25"/>
  <c r="B12" i="25"/>
  <c r="B11" i="25"/>
  <c r="E10" i="25"/>
  <c r="E18" i="25" s="1"/>
  <c r="E19" i="25" s="1"/>
  <c r="E20" i="25" s="1"/>
  <c r="B10" i="25"/>
  <c r="E9" i="25"/>
  <c r="B9" i="25"/>
  <c r="B8" i="25"/>
  <c r="B7" i="25"/>
  <c r="B6" i="25"/>
  <c r="E5" i="25"/>
  <c r="B5" i="25"/>
  <c r="H4" i="25"/>
  <c r="H5" i="25" s="1"/>
  <c r="H6" i="25" s="1"/>
  <c r="H7" i="25" s="1"/>
  <c r="H8" i="25" s="1"/>
  <c r="H9" i="25" s="1"/>
  <c r="H10" i="25" s="1"/>
  <c r="H11" i="25" s="1"/>
  <c r="H12" i="25" s="1"/>
  <c r="H13" i="25" s="1"/>
  <c r="H14" i="25" s="1"/>
  <c r="H15" i="25" s="1"/>
  <c r="H16" i="25" s="1"/>
  <c r="H17" i="25" s="1"/>
  <c r="H18" i="25" s="1"/>
  <c r="H19" i="25" s="1"/>
  <c r="H20" i="25" s="1"/>
  <c r="H21" i="25" s="1"/>
  <c r="H22" i="25" s="1"/>
  <c r="H23" i="25" s="1"/>
  <c r="E4" i="25"/>
  <c r="B4" i="25"/>
  <c r="H3" i="25"/>
  <c r="E3" i="25"/>
  <c r="B3" i="25"/>
  <c r="B2" i="25"/>
  <c r="F21" i="25"/>
  <c r="F17" i="25"/>
  <c r="F10" i="25"/>
  <c r="F14" i="25"/>
  <c r="F13" i="25"/>
  <c r="F12" i="25"/>
  <c r="F15" i="25"/>
  <c r="F18" i="25"/>
  <c r="F20" i="25"/>
  <c r="F3" i="25"/>
  <c r="F4" i="25"/>
  <c r="F22" i="25"/>
  <c r="F5" i="25"/>
  <c r="F16" i="25"/>
  <c r="F19" i="25"/>
  <c r="E22" i="25" l="1"/>
  <c r="E12" i="25"/>
  <c r="E15" i="25" l="1"/>
  <c r="E13" i="25"/>
  <c r="E14" i="25" l="1"/>
  <c r="E16" i="25" s="1"/>
  <c r="E17" i="25" s="1"/>
  <c r="E21" i="25"/>
  <c r="I2" i="25" l="1"/>
</calcChain>
</file>

<file path=xl/sharedStrings.xml><?xml version="1.0" encoding="utf-8"?>
<sst xmlns="http://schemas.openxmlformats.org/spreadsheetml/2006/main" count="31" uniqueCount="26">
  <si>
    <t>c</t>
  </si>
  <si>
    <t>p</t>
  </si>
  <si>
    <t>v</t>
  </si>
  <si>
    <t>Cu</t>
  </si>
  <si>
    <t>Co</t>
  </si>
  <si>
    <t>Q*</t>
  </si>
  <si>
    <t>Demand</t>
  </si>
  <si>
    <t>Understock</t>
  </si>
  <si>
    <t>AveDemData</t>
  </si>
  <si>
    <t>StdDevDemData</t>
  </si>
  <si>
    <t>Service Level</t>
  </si>
  <si>
    <t>RoundUpQ*</t>
  </si>
  <si>
    <t>OurQ*</t>
  </si>
  <si>
    <t>Lost SalesAve</t>
  </si>
  <si>
    <t>SalesAve</t>
  </si>
  <si>
    <t>OverStockAve</t>
  </si>
  <si>
    <t>$Lost SalesAve</t>
  </si>
  <si>
    <t>$OverStockAve</t>
  </si>
  <si>
    <t>FillRate</t>
  </si>
  <si>
    <t>ServiceLevel</t>
  </si>
  <si>
    <t>Given</t>
  </si>
  <si>
    <t>RandDemand</t>
  </si>
  <si>
    <t>DemandAveSim</t>
  </si>
  <si>
    <t>DemandStdDevSim</t>
  </si>
  <si>
    <t>Chosen</t>
  </si>
  <si>
    <t>$TotalOverUnderStock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</si>
</sst>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b/>
      <sz val="11"/>
      <color rgb="FFFF0000"/>
      <name val="Book Antiqua"/>
      <family val="1"/>
    </font>
    <font>
      <sz val="11"/>
      <color theme="1"/>
      <name val="Calibri"/>
      <family val="2"/>
      <scheme val="minor"/>
    </font>
    <font>
      <sz val="11"/>
      <name val="Book Antiqua"/>
      <family val="1"/>
    </font>
    <font>
      <b/>
      <sz val="11"/>
      <color theme="0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164" fontId="1" fillId="0" borderId="0" xfId="0" applyNumberFormat="1" applyFont="1"/>
    <xf numFmtId="1" fontId="1" fillId="0" borderId="0" xfId="0" applyNumberFormat="1" applyFont="1"/>
    <xf numFmtId="165" fontId="1" fillId="0" borderId="0" xfId="0" applyNumberFormat="1" applyFont="1"/>
    <xf numFmtId="0" fontId="2" fillId="0" borderId="1" xfId="0" applyFont="1" applyBorder="1"/>
    <xf numFmtId="0" fontId="2" fillId="0" borderId="2" xfId="0" applyFont="1" applyBorder="1"/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165" fontId="1" fillId="0" borderId="2" xfId="0" applyNumberFormat="1" applyFont="1" applyBorder="1"/>
    <xf numFmtId="0" fontId="4" fillId="0" borderId="0" xfId="0" applyFont="1" applyBorder="1" applyAlignment="1">
      <alignment horizontal="left"/>
    </xf>
    <xf numFmtId="165" fontId="4" fillId="0" borderId="0" xfId="0" applyNumberFormat="1" applyFont="1" applyBorder="1" applyAlignment="1">
      <alignment horizontal="left"/>
    </xf>
    <xf numFmtId="1" fontId="4" fillId="0" borderId="0" xfId="0" applyNumberFormat="1" applyFont="1" applyBorder="1" applyAlignment="1">
      <alignment horizontal="left"/>
    </xf>
    <xf numFmtId="166" fontId="4" fillId="0" borderId="0" xfId="1" applyNumberFormat="1" applyFont="1" applyBorder="1" applyAlignment="1">
      <alignment horizontal="left"/>
    </xf>
    <xf numFmtId="164" fontId="4" fillId="0" borderId="0" xfId="0" applyNumberFormat="1" applyFont="1" applyBorder="1" applyAlignment="1">
      <alignment horizontal="left"/>
    </xf>
    <xf numFmtId="0" fontId="5" fillId="2" borderId="0" xfId="0" applyFont="1" applyFill="1" applyAlignment="1">
      <alignment horizontal="left"/>
    </xf>
    <xf numFmtId="1" fontId="5" fillId="3" borderId="0" xfId="0" applyNumberFormat="1" applyFont="1" applyFill="1" applyBorder="1" applyAlignment="1">
      <alignment horizontal="left"/>
    </xf>
    <xf numFmtId="0" fontId="5" fillId="4" borderId="0" xfId="0" applyFont="1" applyFill="1" applyAlignment="1">
      <alignment horizontal="left"/>
    </xf>
    <xf numFmtId="2" fontId="1" fillId="0" borderId="0" xfId="0" applyNumberFormat="1" applyFont="1" applyAlignment="1">
      <alignment horizontal="left"/>
    </xf>
  </cellXfs>
  <cellStyles count="2">
    <cellStyle name="Normal" xfId="0" builtinId="0"/>
    <cellStyle name="Percent" xfId="1" builtinId="5"/>
  </cellStyles>
  <dxfs count="5">
    <dxf>
      <font>
        <b/>
        <i val="0"/>
        <color theme="0"/>
      </font>
      <fill>
        <patternFill>
          <bgColor theme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C0000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C00000"/>
      </font>
    </dxf>
  </dxfs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1</xdr:row>
          <xdr:rowOff>9525</xdr:rowOff>
        </xdr:from>
        <xdr:to>
          <xdr:col>12</xdr:col>
          <xdr:colOff>342900</xdr:colOff>
          <xdr:row>7</xdr:row>
          <xdr:rowOff>104775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a2035\AppData\Local\Temp\Busn210ch0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ics"/>
      <sheetName val="B"/>
      <sheetName val="CPD Notes"/>
      <sheetName val="Uniform(1)"/>
      <sheetName val="Uniform(2)"/>
      <sheetName val="Uniform (3)"/>
      <sheetName val="Uniform (3)an"/>
      <sheetName val="PSQS"/>
      <sheetName val="N Notes"/>
      <sheetName val="Normal"/>
      <sheetName val="SNormal"/>
      <sheetName val="&lt;= Prob"/>
      <sheetName val="&lt;= (an)-old"/>
      <sheetName val="&lt;= Chart"/>
      <sheetName val="&lt;= Prob Chart (an)"/>
      <sheetName val="&gt;="/>
      <sheetName val="&gt;= (an)"/>
      <sheetName val="&lt;=x&lt;="/>
      <sheetName val="&lt;=x&lt;= (an)"/>
      <sheetName val="Find X"/>
      <sheetName val="Find X (an)"/>
      <sheetName val="Bell(9Ex)"/>
      <sheetName val="Bell(9Ex) (an)"/>
      <sheetName val="D"/>
      <sheetName val="D (an)"/>
      <sheetName val="Sheet5"/>
      <sheetName val="Sheet8"/>
      <sheetName val="Sheet7"/>
      <sheetName val="Sheet6"/>
      <sheetName val="Exp"/>
      <sheetName val="Ex v Po"/>
      <sheetName val="Ex v Po (an)"/>
    </sheetNames>
    <sheetDataSet>
      <sheetData sheetId="0" refreshError="1"/>
      <sheetData sheetId="1">
        <row r="1">
          <cell r="B1">
            <v>10</v>
          </cell>
        </row>
        <row r="8">
          <cell r="B8" t="str">
            <v>p(x)</v>
          </cell>
        </row>
        <row r="9">
          <cell r="A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8">
          <cell r="B8">
            <v>71</v>
          </cell>
        </row>
        <row r="9">
          <cell r="B9">
            <v>171</v>
          </cell>
        </row>
        <row r="12">
          <cell r="A12" t="str">
            <v>x = Test Score</v>
          </cell>
          <cell r="B12" t="str">
            <v>Remaining Area = 15.8655%</v>
          </cell>
          <cell r="C12" t="str">
            <v>X&lt;=13 area = 84.1345%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PowerPoint_Presentation.ppt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E58B7-0E43-47CE-B497-85B19D3A468E}">
  <dimension ref="A1:W1147"/>
  <sheetViews>
    <sheetView tabSelected="1" zoomScale="118" zoomScaleNormal="118" workbookViewId="0">
      <selection activeCell="P18" sqref="P18"/>
    </sheetView>
  </sheetViews>
  <sheetFormatPr defaultRowHeight="16.5" x14ac:dyDescent="0.3"/>
  <cols>
    <col min="1" max="1" width="9.140625" style="1"/>
    <col min="2" max="2" width="12" style="1" bestFit="1" customWidth="1"/>
    <col min="3" max="3" width="3.5703125" customWidth="1"/>
    <col min="4" max="4" width="23.42578125" style="1" bestFit="1" customWidth="1"/>
    <col min="5" max="5" width="9.140625" style="1"/>
    <col min="6" max="6" width="50.85546875" style="1" bestFit="1" customWidth="1"/>
    <col min="7" max="7" width="3.42578125" style="1" customWidth="1"/>
    <col min="8" max="8" width="9.140625" style="1"/>
    <col min="10" max="10" width="14.140625" customWidth="1"/>
    <col min="11" max="11" width="12" customWidth="1"/>
    <col min="14" max="14" width="8.28515625" customWidth="1"/>
    <col min="15" max="15" width="14" bestFit="1" customWidth="1"/>
    <col min="24" max="16384" width="9.140625" style="1"/>
  </cols>
  <sheetData>
    <row r="1" spans="1:10" ht="17.25" thickBot="1" x14ac:dyDescent="0.35">
      <c r="A1" s="7" t="s">
        <v>6</v>
      </c>
      <c r="B1" s="7" t="s">
        <v>7</v>
      </c>
      <c r="D1" s="10" t="s">
        <v>8</v>
      </c>
      <c r="E1" s="10">
        <v>100</v>
      </c>
      <c r="F1" s="1" t="s">
        <v>20</v>
      </c>
      <c r="H1" s="3">
        <v>70</v>
      </c>
      <c r="I1" s="1">
        <v>10</v>
      </c>
      <c r="J1" s="1"/>
    </row>
    <row r="2" spans="1:10" ht="17.25" thickBot="1" x14ac:dyDescent="0.35">
      <c r="A2" s="7">
        <v>86</v>
      </c>
      <c r="B2" s="8">
        <f>MAX(0,A2-$E$11)</f>
        <v>0</v>
      </c>
      <c r="D2" s="10" t="s">
        <v>9</v>
      </c>
      <c r="E2" s="10">
        <v>25</v>
      </c>
      <c r="F2" s="1" t="s">
        <v>20</v>
      </c>
      <c r="I2" s="9">
        <f>E15+E16</f>
        <v>1004.9999999999999</v>
      </c>
      <c r="J2" s="1"/>
    </row>
    <row r="3" spans="1:10" x14ac:dyDescent="0.3">
      <c r="A3" s="7">
        <v>67</v>
      </c>
      <c r="B3" s="8">
        <f t="shared" ref="B3:B33" si="0">MAX(0,A3-$E$11)</f>
        <v>0</v>
      </c>
      <c r="D3" s="1" t="s">
        <v>21</v>
      </c>
      <c r="E3" s="15">
        <f ca="1">ROUND(_xlfn.NORM.INV(RAND(),$E$1,$E$2),0)</f>
        <v>96</v>
      </c>
      <c r="F3" s="1" t="str">
        <f ca="1">_xlfn.FORMULATEXT(E3)</f>
        <v>=ROUND(NORM.INV(RAND(),$E$1,$E$2),0)</v>
      </c>
      <c r="H3" s="3">
        <f>H1</f>
        <v>70</v>
      </c>
      <c r="I3" s="4">
        <f t="dataTable" ref="I3:I23" dt2D="0" dtr="0" r1="E11"/>
        <v>2613</v>
      </c>
      <c r="J3" s="2"/>
    </row>
    <row r="4" spans="1:10" x14ac:dyDescent="0.3">
      <c r="A4" s="7">
        <v>137</v>
      </c>
      <c r="B4" s="8">
        <f t="shared" si="0"/>
        <v>37</v>
      </c>
      <c r="D4" s="10" t="s">
        <v>22</v>
      </c>
      <c r="E4" s="11">
        <f>AVERAGE(A2:A101)</f>
        <v>101.15</v>
      </c>
      <c r="F4" s="1" t="str">
        <f ca="1">_xlfn.FORMULATEXT(E4)</f>
        <v>=AVERAGE(A2:A101)</v>
      </c>
      <c r="H4" s="3">
        <f t="shared" ref="H4:H23" si="1">H3+$I$1</f>
        <v>80</v>
      </c>
      <c r="I4" s="4">
        <v>1983.9999999999995</v>
      </c>
      <c r="J4" s="2"/>
    </row>
    <row r="5" spans="1:10" x14ac:dyDescent="0.3">
      <c r="A5" s="7">
        <v>107</v>
      </c>
      <c r="B5" s="8">
        <f t="shared" si="0"/>
        <v>7</v>
      </c>
      <c r="D5" s="10" t="s">
        <v>23</v>
      </c>
      <c r="E5" s="12">
        <f>_xlfn.STDEV.S(A2:A101)</f>
        <v>24.443451540899932</v>
      </c>
      <c r="F5" s="1" t="str">
        <f ca="1">_xlfn.FORMULATEXT(E5)</f>
        <v>=STDEV.S(A2:A101)</v>
      </c>
      <c r="H5" s="3">
        <f t="shared" si="1"/>
        <v>90</v>
      </c>
      <c r="I5" s="4">
        <v>1436.9999999999998</v>
      </c>
      <c r="J5" s="2"/>
    </row>
    <row r="6" spans="1:10" x14ac:dyDescent="0.3">
      <c r="A6" s="7">
        <v>96</v>
      </c>
      <c r="B6" s="8">
        <f t="shared" si="0"/>
        <v>0</v>
      </c>
      <c r="D6" s="10" t="s">
        <v>1</v>
      </c>
      <c r="E6" s="10">
        <v>120</v>
      </c>
      <c r="F6" s="1" t="s">
        <v>20</v>
      </c>
      <c r="H6" s="3">
        <f t="shared" si="1"/>
        <v>100</v>
      </c>
      <c r="I6" s="4">
        <v>1004.9999999999999</v>
      </c>
      <c r="J6" s="2"/>
    </row>
    <row r="7" spans="1:10" x14ac:dyDescent="0.3">
      <c r="A7" s="7">
        <v>102</v>
      </c>
      <c r="B7" s="8">
        <f t="shared" si="0"/>
        <v>2</v>
      </c>
      <c r="D7" s="10" t="s">
        <v>0</v>
      </c>
      <c r="E7" s="10">
        <v>40</v>
      </c>
      <c r="F7" s="1" t="s">
        <v>20</v>
      </c>
      <c r="H7" s="3">
        <f t="shared" si="1"/>
        <v>110</v>
      </c>
      <c r="I7" s="4">
        <v>759.99999999999977</v>
      </c>
      <c r="J7" s="2"/>
    </row>
    <row r="8" spans="1:10" x14ac:dyDescent="0.3">
      <c r="A8" s="7">
        <v>106</v>
      </c>
      <c r="B8" s="8">
        <f t="shared" si="0"/>
        <v>6</v>
      </c>
      <c r="D8" s="10" t="s">
        <v>2</v>
      </c>
      <c r="E8" s="10">
        <v>20</v>
      </c>
      <c r="F8" s="1" t="s">
        <v>20</v>
      </c>
      <c r="H8" s="3">
        <f t="shared" si="1"/>
        <v>120</v>
      </c>
      <c r="I8" s="4">
        <v>670</v>
      </c>
      <c r="J8" s="2"/>
    </row>
    <row r="9" spans="1:10" x14ac:dyDescent="0.3">
      <c r="A9" s="7">
        <v>98</v>
      </c>
      <c r="B9" s="8">
        <f t="shared" si="0"/>
        <v>0</v>
      </c>
      <c r="D9" s="10" t="s">
        <v>3</v>
      </c>
      <c r="E9" s="10">
        <f>E6-E7</f>
        <v>80</v>
      </c>
      <c r="F9" s="1" t="s">
        <v>20</v>
      </c>
      <c r="H9" s="3">
        <f t="shared" si="1"/>
        <v>130</v>
      </c>
      <c r="I9" s="4">
        <v>703</v>
      </c>
      <c r="J9" s="2"/>
    </row>
    <row r="10" spans="1:10" ht="15" customHeight="1" x14ac:dyDescent="0.3">
      <c r="A10" s="7">
        <v>104</v>
      </c>
      <c r="B10" s="8">
        <f t="shared" si="0"/>
        <v>4</v>
      </c>
      <c r="D10" s="10" t="s">
        <v>4</v>
      </c>
      <c r="E10" s="10">
        <f>E7-E8</f>
        <v>20</v>
      </c>
      <c r="F10" s="1" t="str">
        <f ca="1">_xlfn.FORMULATEXT(E10)</f>
        <v>=E7-E8</v>
      </c>
      <c r="H10" s="3">
        <f t="shared" si="1"/>
        <v>140</v>
      </c>
      <c r="I10" s="4">
        <v>831</v>
      </c>
      <c r="J10" s="2"/>
    </row>
    <row r="11" spans="1:10" x14ac:dyDescent="0.3">
      <c r="A11" s="7">
        <v>82</v>
      </c>
      <c r="B11" s="8">
        <f t="shared" si="0"/>
        <v>0</v>
      </c>
      <c r="D11" s="10" t="s">
        <v>12</v>
      </c>
      <c r="E11" s="16">
        <v>100</v>
      </c>
      <c r="F11" s="1" t="s">
        <v>24</v>
      </c>
      <c r="H11" s="3">
        <f t="shared" si="1"/>
        <v>150</v>
      </c>
      <c r="I11" s="4">
        <v>995</v>
      </c>
      <c r="J11" s="2"/>
    </row>
    <row r="12" spans="1:10" x14ac:dyDescent="0.3">
      <c r="A12" s="7">
        <v>71</v>
      </c>
      <c r="B12" s="8">
        <f t="shared" si="0"/>
        <v>0</v>
      </c>
      <c r="D12" s="10" t="s">
        <v>13</v>
      </c>
      <c r="E12" s="11">
        <f>AVERAGE(B2:B101)</f>
        <v>10.28</v>
      </c>
      <c r="F12" s="1" t="str">
        <f t="shared" ref="F12:F18" ca="1" si="2">_xlfn.FORMULATEXT(E12)</f>
        <v>=AVERAGE(B2:B101)</v>
      </c>
      <c r="H12" s="3">
        <f t="shared" si="1"/>
        <v>160</v>
      </c>
      <c r="I12" s="4">
        <v>1177</v>
      </c>
      <c r="J12" s="2"/>
    </row>
    <row r="13" spans="1:10" x14ac:dyDescent="0.3">
      <c r="A13" s="7">
        <v>149</v>
      </c>
      <c r="B13" s="8">
        <f t="shared" si="0"/>
        <v>49</v>
      </c>
      <c r="D13" s="10" t="s">
        <v>14</v>
      </c>
      <c r="E13" s="11">
        <f>E4-E12</f>
        <v>90.87</v>
      </c>
      <c r="F13" s="1" t="str">
        <f t="shared" ca="1" si="2"/>
        <v>=E4-E12</v>
      </c>
      <c r="H13" s="3">
        <f t="shared" si="1"/>
        <v>170</v>
      </c>
      <c r="I13" s="4">
        <v>1377</v>
      </c>
      <c r="J13" s="2"/>
    </row>
    <row r="14" spans="1:10" x14ac:dyDescent="0.3">
      <c r="A14" s="7">
        <v>96</v>
      </c>
      <c r="B14" s="8">
        <f t="shared" si="0"/>
        <v>0</v>
      </c>
      <c r="D14" s="10" t="s">
        <v>15</v>
      </c>
      <c r="E14" s="14">
        <f>E11-E13</f>
        <v>9.1299999999999955</v>
      </c>
      <c r="F14" s="1" t="str">
        <f t="shared" ca="1" si="2"/>
        <v>=E11-E13</v>
      </c>
      <c r="H14" s="3">
        <f t="shared" si="1"/>
        <v>180</v>
      </c>
      <c r="I14" s="4">
        <v>1577</v>
      </c>
      <c r="J14" s="2"/>
    </row>
    <row r="15" spans="1:10" x14ac:dyDescent="0.3">
      <c r="A15" s="7">
        <v>90</v>
      </c>
      <c r="B15" s="8">
        <f t="shared" si="0"/>
        <v>0</v>
      </c>
      <c r="D15" s="10" t="s">
        <v>16</v>
      </c>
      <c r="E15" s="10">
        <f>E12*E9</f>
        <v>822.4</v>
      </c>
      <c r="F15" s="1" t="str">
        <f t="shared" ca="1" si="2"/>
        <v>=E12*E9</v>
      </c>
      <c r="G15"/>
      <c r="H15" s="3">
        <f t="shared" si="1"/>
        <v>190</v>
      </c>
      <c r="I15" s="4">
        <v>1777</v>
      </c>
      <c r="J15" s="2"/>
    </row>
    <row r="16" spans="1:10" x14ac:dyDescent="0.3">
      <c r="A16" s="7">
        <v>159</v>
      </c>
      <c r="B16" s="8">
        <f t="shared" si="0"/>
        <v>59</v>
      </c>
      <c r="D16" s="10" t="s">
        <v>17</v>
      </c>
      <c r="E16" s="10">
        <f>E14*E10</f>
        <v>182.59999999999991</v>
      </c>
      <c r="F16" s="1" t="str">
        <f t="shared" ca="1" si="2"/>
        <v>=E14*E10</v>
      </c>
      <c r="H16" s="3">
        <f t="shared" si="1"/>
        <v>200</v>
      </c>
      <c r="I16" s="4">
        <v>1977</v>
      </c>
      <c r="J16" s="2"/>
    </row>
    <row r="17" spans="1:10" x14ac:dyDescent="0.3">
      <c r="A17" s="7">
        <v>109</v>
      </c>
      <c r="B17" s="8">
        <f t="shared" si="0"/>
        <v>9</v>
      </c>
      <c r="D17" s="1" t="s">
        <v>25</v>
      </c>
      <c r="E17" s="17">
        <f>E15+E16</f>
        <v>1004.9999999999999</v>
      </c>
      <c r="F17" s="1" t="str">
        <f t="shared" ca="1" si="2"/>
        <v>=E15+E16</v>
      </c>
      <c r="H17" s="3">
        <f t="shared" si="1"/>
        <v>210</v>
      </c>
      <c r="I17" s="4">
        <v>2177</v>
      </c>
      <c r="J17" s="2"/>
    </row>
    <row r="18" spans="1:10" x14ac:dyDescent="0.3">
      <c r="A18" s="7">
        <v>99</v>
      </c>
      <c r="B18" s="8">
        <f t="shared" si="0"/>
        <v>0</v>
      </c>
      <c r="D18" s="10" t="s">
        <v>10</v>
      </c>
      <c r="E18" s="13">
        <f>E9/(E9+E10)</f>
        <v>0.8</v>
      </c>
      <c r="F18" s="1" t="str">
        <f t="shared" ca="1" si="2"/>
        <v>=E9/(E9+E10)</v>
      </c>
      <c r="H18" s="3">
        <f t="shared" si="1"/>
        <v>220</v>
      </c>
      <c r="I18" s="4">
        <v>2377</v>
      </c>
      <c r="J18" s="2"/>
    </row>
    <row r="19" spans="1:10" x14ac:dyDescent="0.3">
      <c r="A19" s="7">
        <v>110</v>
      </c>
      <c r="B19" s="8">
        <f t="shared" si="0"/>
        <v>10</v>
      </c>
      <c r="D19" s="10" t="s">
        <v>5</v>
      </c>
      <c r="E19" s="12">
        <f>_xlfn.NORM.INV(E18,E1,E2)</f>
        <v>121.04053083932287</v>
      </c>
      <c r="F19" s="1" t="str">
        <f ca="1">_xlfn.FORMULATEXT(E19)</f>
        <v>=NORM.INV(E18,E1,E2)</v>
      </c>
      <c r="H19" s="3">
        <f t="shared" si="1"/>
        <v>230</v>
      </c>
      <c r="I19" s="4">
        <v>2577</v>
      </c>
      <c r="J19" s="1"/>
    </row>
    <row r="20" spans="1:10" x14ac:dyDescent="0.3">
      <c r="A20" s="7">
        <v>119</v>
      </c>
      <c r="B20" s="8">
        <f t="shared" si="0"/>
        <v>19</v>
      </c>
      <c r="D20" s="10" t="s">
        <v>11</v>
      </c>
      <c r="E20" s="12">
        <f>ROUNDUP(E19,0)</f>
        <v>122</v>
      </c>
      <c r="F20" s="1" t="str">
        <f ca="1">_xlfn.FORMULATEXT(E20)</f>
        <v>=ROUNDUP(E19,0)</v>
      </c>
      <c r="H20" s="3">
        <f t="shared" si="1"/>
        <v>240</v>
      </c>
      <c r="I20" s="4">
        <v>2777</v>
      </c>
      <c r="J20" s="1"/>
    </row>
    <row r="21" spans="1:10" x14ac:dyDescent="0.3">
      <c r="A21" s="7">
        <v>57</v>
      </c>
      <c r="B21" s="8">
        <f t="shared" si="0"/>
        <v>0</v>
      </c>
      <c r="D21" s="10" t="s">
        <v>18</v>
      </c>
      <c r="E21" s="10">
        <f>E13/E4</f>
        <v>0.8983687592684132</v>
      </c>
      <c r="F21" s="1" t="str">
        <f ca="1">_xlfn.FORMULATEXT(E21)</f>
        <v>=E13/E4</v>
      </c>
      <c r="H21" s="3">
        <f t="shared" si="1"/>
        <v>250</v>
      </c>
      <c r="I21" s="4">
        <v>2977</v>
      </c>
      <c r="J21" s="1"/>
    </row>
    <row r="22" spans="1:10" x14ac:dyDescent="0.3">
      <c r="A22" s="7">
        <v>102</v>
      </c>
      <c r="B22" s="8">
        <f t="shared" si="0"/>
        <v>2</v>
      </c>
      <c r="D22" s="10" t="s">
        <v>19</v>
      </c>
      <c r="E22" s="10">
        <f>COUNTIF($B$2:$B$101,0)/COUNT(B2:B101)</f>
        <v>0.46</v>
      </c>
      <c r="F22" s="1" t="str">
        <f ca="1">_xlfn.FORMULATEXT(E22)</f>
        <v>=COUNTIF($B$2:$B$101,0)/COUNT(B2:B101)</v>
      </c>
      <c r="H22" s="3">
        <f t="shared" si="1"/>
        <v>260</v>
      </c>
      <c r="I22" s="4">
        <v>3177</v>
      </c>
      <c r="J22" s="1"/>
    </row>
    <row r="23" spans="1:10" ht="17.25" thickBot="1" x14ac:dyDescent="0.35">
      <c r="A23" s="7">
        <v>104</v>
      </c>
      <c r="B23" s="8">
        <f t="shared" si="0"/>
        <v>4</v>
      </c>
      <c r="H23" s="3">
        <f t="shared" si="1"/>
        <v>270</v>
      </c>
      <c r="I23" s="4">
        <v>3377</v>
      </c>
      <c r="J23" s="1"/>
    </row>
    <row r="24" spans="1:10" ht="17.25" thickBot="1" x14ac:dyDescent="0.35">
      <c r="A24" s="7">
        <v>130</v>
      </c>
      <c r="B24" s="8">
        <f t="shared" si="0"/>
        <v>30</v>
      </c>
      <c r="H24" s="5">
        <f>INDEX(H3:H18,MATCH(I24,I3:I18,0))</f>
        <v>120</v>
      </c>
      <c r="I24" s="6">
        <f>MIN(I3:I18)</f>
        <v>670</v>
      </c>
      <c r="J24" s="18">
        <f>_xlfn.NORM.DIST(H24,E4,E5,1)</f>
        <v>0.77969622792563853</v>
      </c>
    </row>
    <row r="25" spans="1:10" x14ac:dyDescent="0.3">
      <c r="A25" s="7">
        <v>65</v>
      </c>
      <c r="B25" s="8">
        <f t="shared" si="0"/>
        <v>0</v>
      </c>
    </row>
    <row r="26" spans="1:10" hidden="1" x14ac:dyDescent="0.3">
      <c r="A26" s="7">
        <v>121</v>
      </c>
      <c r="B26" s="8">
        <f t="shared" si="0"/>
        <v>21</v>
      </c>
    </row>
    <row r="27" spans="1:10" hidden="1" x14ac:dyDescent="0.3">
      <c r="A27" s="7">
        <v>47</v>
      </c>
      <c r="B27" s="8">
        <f t="shared" si="0"/>
        <v>0</v>
      </c>
    </row>
    <row r="28" spans="1:10" hidden="1" x14ac:dyDescent="0.3">
      <c r="A28" s="7">
        <v>106</v>
      </c>
      <c r="B28" s="8">
        <f t="shared" si="0"/>
        <v>6</v>
      </c>
    </row>
    <row r="29" spans="1:10" hidden="1" x14ac:dyDescent="0.3">
      <c r="A29" s="7">
        <v>78</v>
      </c>
      <c r="B29" s="8">
        <f t="shared" si="0"/>
        <v>0</v>
      </c>
    </row>
    <row r="30" spans="1:10" hidden="1" x14ac:dyDescent="0.3">
      <c r="A30" s="7">
        <v>101</v>
      </c>
      <c r="B30" s="8">
        <f t="shared" si="0"/>
        <v>1</v>
      </c>
    </row>
    <row r="31" spans="1:10" hidden="1" x14ac:dyDescent="0.3">
      <c r="A31" s="7">
        <v>129</v>
      </c>
      <c r="B31" s="8">
        <f t="shared" si="0"/>
        <v>29</v>
      </c>
    </row>
    <row r="32" spans="1:10" hidden="1" x14ac:dyDescent="0.3">
      <c r="A32" s="7">
        <v>116</v>
      </c>
      <c r="B32" s="8">
        <f t="shared" si="0"/>
        <v>16</v>
      </c>
    </row>
    <row r="33" spans="1:2" hidden="1" x14ac:dyDescent="0.3">
      <c r="A33" s="7">
        <v>60</v>
      </c>
      <c r="B33" s="8">
        <f t="shared" si="0"/>
        <v>0</v>
      </c>
    </row>
    <row r="34" spans="1:2" hidden="1" x14ac:dyDescent="0.3">
      <c r="A34" s="7">
        <v>108</v>
      </c>
      <c r="B34" s="8">
        <f t="shared" ref="B34:B65" si="3">MAX(0,A34-$E$11)</f>
        <v>8</v>
      </c>
    </row>
    <row r="35" spans="1:2" hidden="1" x14ac:dyDescent="0.3">
      <c r="A35" s="7">
        <v>143</v>
      </c>
      <c r="B35" s="8">
        <f t="shared" si="3"/>
        <v>43</v>
      </c>
    </row>
    <row r="36" spans="1:2" hidden="1" x14ac:dyDescent="0.3">
      <c r="A36" s="7">
        <v>94</v>
      </c>
      <c r="B36" s="8">
        <f t="shared" si="3"/>
        <v>0</v>
      </c>
    </row>
    <row r="37" spans="1:2" hidden="1" x14ac:dyDescent="0.3">
      <c r="A37" s="7">
        <v>102</v>
      </c>
      <c r="B37" s="8">
        <f t="shared" si="3"/>
        <v>2</v>
      </c>
    </row>
    <row r="38" spans="1:2" hidden="1" x14ac:dyDescent="0.3">
      <c r="A38" s="7">
        <v>134</v>
      </c>
      <c r="B38" s="8">
        <f t="shared" si="3"/>
        <v>34</v>
      </c>
    </row>
    <row r="39" spans="1:2" hidden="1" x14ac:dyDescent="0.3">
      <c r="A39" s="7">
        <v>119</v>
      </c>
      <c r="B39" s="8">
        <f t="shared" si="3"/>
        <v>19</v>
      </c>
    </row>
    <row r="40" spans="1:2" hidden="1" x14ac:dyDescent="0.3">
      <c r="A40" s="7">
        <v>98</v>
      </c>
      <c r="B40" s="8">
        <f t="shared" si="3"/>
        <v>0</v>
      </c>
    </row>
    <row r="41" spans="1:2" hidden="1" x14ac:dyDescent="0.3">
      <c r="A41" s="7">
        <v>96</v>
      </c>
      <c r="B41" s="8">
        <f t="shared" si="3"/>
        <v>0</v>
      </c>
    </row>
    <row r="42" spans="1:2" hidden="1" x14ac:dyDescent="0.3">
      <c r="A42" s="7">
        <v>102</v>
      </c>
      <c r="B42" s="8">
        <f t="shared" si="3"/>
        <v>2</v>
      </c>
    </row>
    <row r="43" spans="1:2" hidden="1" x14ac:dyDescent="0.3">
      <c r="A43" s="7">
        <v>97</v>
      </c>
      <c r="B43" s="8">
        <f t="shared" si="3"/>
        <v>0</v>
      </c>
    </row>
    <row r="44" spans="1:2" hidden="1" x14ac:dyDescent="0.3">
      <c r="A44" s="7">
        <v>70</v>
      </c>
      <c r="B44" s="8">
        <f t="shared" si="3"/>
        <v>0</v>
      </c>
    </row>
    <row r="45" spans="1:2" hidden="1" x14ac:dyDescent="0.3">
      <c r="A45" s="7">
        <v>89</v>
      </c>
      <c r="B45" s="8">
        <f t="shared" si="3"/>
        <v>0</v>
      </c>
    </row>
    <row r="46" spans="1:2" hidden="1" x14ac:dyDescent="0.3">
      <c r="A46" s="7">
        <v>80</v>
      </c>
      <c r="B46" s="8">
        <f t="shared" si="3"/>
        <v>0</v>
      </c>
    </row>
    <row r="47" spans="1:2" hidden="1" x14ac:dyDescent="0.3">
      <c r="A47" s="7">
        <v>121</v>
      </c>
      <c r="B47" s="8">
        <f t="shared" si="3"/>
        <v>21</v>
      </c>
    </row>
    <row r="48" spans="1:2" hidden="1" x14ac:dyDescent="0.3">
      <c r="A48" s="7">
        <v>80</v>
      </c>
      <c r="B48" s="8">
        <f t="shared" si="3"/>
        <v>0</v>
      </c>
    </row>
    <row r="49" spans="1:2" hidden="1" x14ac:dyDescent="0.3">
      <c r="A49" s="7">
        <v>144</v>
      </c>
      <c r="B49" s="8">
        <f t="shared" si="3"/>
        <v>44</v>
      </c>
    </row>
    <row r="50" spans="1:2" hidden="1" x14ac:dyDescent="0.3">
      <c r="A50" s="7">
        <v>99</v>
      </c>
      <c r="B50" s="8">
        <f t="shared" si="3"/>
        <v>0</v>
      </c>
    </row>
    <row r="51" spans="1:2" hidden="1" x14ac:dyDescent="0.3">
      <c r="A51" s="7">
        <v>93</v>
      </c>
      <c r="B51" s="8">
        <f t="shared" si="3"/>
        <v>0</v>
      </c>
    </row>
    <row r="52" spans="1:2" hidden="1" x14ac:dyDescent="0.3">
      <c r="A52" s="7">
        <v>88</v>
      </c>
      <c r="B52" s="8">
        <f t="shared" si="3"/>
        <v>0</v>
      </c>
    </row>
    <row r="53" spans="1:2" hidden="1" x14ac:dyDescent="0.3">
      <c r="A53" s="7">
        <v>112</v>
      </c>
      <c r="B53" s="8">
        <f t="shared" si="3"/>
        <v>12</v>
      </c>
    </row>
    <row r="54" spans="1:2" hidden="1" x14ac:dyDescent="0.3">
      <c r="A54" s="7">
        <v>105</v>
      </c>
      <c r="B54" s="8">
        <f t="shared" si="3"/>
        <v>5</v>
      </c>
    </row>
    <row r="55" spans="1:2" hidden="1" x14ac:dyDescent="0.3">
      <c r="A55" s="7">
        <v>66</v>
      </c>
      <c r="B55" s="8">
        <f t="shared" si="3"/>
        <v>0</v>
      </c>
    </row>
    <row r="56" spans="1:2" hidden="1" x14ac:dyDescent="0.3">
      <c r="A56" s="7">
        <v>105</v>
      </c>
      <c r="B56" s="8">
        <f t="shared" si="3"/>
        <v>5</v>
      </c>
    </row>
    <row r="57" spans="1:2" hidden="1" x14ac:dyDescent="0.3">
      <c r="A57" s="7">
        <v>64</v>
      </c>
      <c r="B57" s="8">
        <f t="shared" si="3"/>
        <v>0</v>
      </c>
    </row>
    <row r="58" spans="1:2" hidden="1" x14ac:dyDescent="0.3">
      <c r="A58" s="7">
        <v>128</v>
      </c>
      <c r="B58" s="8">
        <f t="shared" si="3"/>
        <v>28</v>
      </c>
    </row>
    <row r="59" spans="1:2" hidden="1" x14ac:dyDescent="0.3">
      <c r="A59" s="7">
        <v>124</v>
      </c>
      <c r="B59" s="8">
        <f t="shared" si="3"/>
        <v>24</v>
      </c>
    </row>
    <row r="60" spans="1:2" hidden="1" x14ac:dyDescent="0.3">
      <c r="A60" s="7">
        <v>126</v>
      </c>
      <c r="B60" s="8">
        <f t="shared" si="3"/>
        <v>26</v>
      </c>
    </row>
    <row r="61" spans="1:2" hidden="1" x14ac:dyDescent="0.3">
      <c r="A61" s="7">
        <v>120</v>
      </c>
      <c r="B61" s="8">
        <f t="shared" si="3"/>
        <v>20</v>
      </c>
    </row>
    <row r="62" spans="1:2" hidden="1" x14ac:dyDescent="0.3">
      <c r="A62" s="7">
        <v>159</v>
      </c>
      <c r="B62" s="8">
        <f t="shared" si="3"/>
        <v>59</v>
      </c>
    </row>
    <row r="63" spans="1:2" hidden="1" x14ac:dyDescent="0.3">
      <c r="A63" s="7">
        <v>70</v>
      </c>
      <c r="B63" s="8">
        <f t="shared" si="3"/>
        <v>0</v>
      </c>
    </row>
    <row r="64" spans="1:2" hidden="1" x14ac:dyDescent="0.3">
      <c r="A64" s="7">
        <v>85</v>
      </c>
      <c r="B64" s="8">
        <f t="shared" si="3"/>
        <v>0</v>
      </c>
    </row>
    <row r="65" spans="1:2" hidden="1" x14ac:dyDescent="0.3">
      <c r="A65" s="7">
        <v>112</v>
      </c>
      <c r="B65" s="8">
        <f t="shared" si="3"/>
        <v>12</v>
      </c>
    </row>
    <row r="66" spans="1:2" hidden="1" x14ac:dyDescent="0.3">
      <c r="A66" s="7">
        <v>128</v>
      </c>
      <c r="B66" s="8">
        <f t="shared" ref="B66:B97" si="4">MAX(0,A66-$E$11)</f>
        <v>28</v>
      </c>
    </row>
    <row r="67" spans="1:2" hidden="1" x14ac:dyDescent="0.3">
      <c r="A67" s="7">
        <v>67</v>
      </c>
      <c r="B67" s="8">
        <f t="shared" si="4"/>
        <v>0</v>
      </c>
    </row>
    <row r="68" spans="1:2" hidden="1" x14ac:dyDescent="0.3">
      <c r="A68" s="7">
        <v>94</v>
      </c>
      <c r="B68" s="8">
        <f t="shared" si="4"/>
        <v>0</v>
      </c>
    </row>
    <row r="69" spans="1:2" hidden="1" x14ac:dyDescent="0.3">
      <c r="A69" s="7">
        <v>93</v>
      </c>
      <c r="B69" s="8">
        <f t="shared" si="4"/>
        <v>0</v>
      </c>
    </row>
    <row r="70" spans="1:2" hidden="1" x14ac:dyDescent="0.3">
      <c r="A70" s="7">
        <v>112</v>
      </c>
      <c r="B70" s="8">
        <f t="shared" si="4"/>
        <v>12</v>
      </c>
    </row>
    <row r="71" spans="1:2" hidden="1" x14ac:dyDescent="0.3">
      <c r="A71" s="7">
        <v>54</v>
      </c>
      <c r="B71" s="8">
        <f t="shared" si="4"/>
        <v>0</v>
      </c>
    </row>
    <row r="72" spans="1:2" hidden="1" x14ac:dyDescent="0.3">
      <c r="A72" s="7">
        <v>107</v>
      </c>
      <c r="B72" s="8">
        <f t="shared" si="4"/>
        <v>7</v>
      </c>
    </row>
    <row r="73" spans="1:2" hidden="1" x14ac:dyDescent="0.3">
      <c r="A73" s="7">
        <v>75</v>
      </c>
      <c r="B73" s="8">
        <f t="shared" si="4"/>
        <v>0</v>
      </c>
    </row>
    <row r="74" spans="1:2" hidden="1" x14ac:dyDescent="0.3">
      <c r="A74" s="7">
        <v>122</v>
      </c>
      <c r="B74" s="8">
        <f t="shared" si="4"/>
        <v>22</v>
      </c>
    </row>
    <row r="75" spans="1:2" hidden="1" x14ac:dyDescent="0.3">
      <c r="A75" s="7">
        <v>99</v>
      </c>
      <c r="B75" s="8">
        <f t="shared" si="4"/>
        <v>0</v>
      </c>
    </row>
    <row r="76" spans="1:2" hidden="1" x14ac:dyDescent="0.3">
      <c r="A76" s="7">
        <v>135</v>
      </c>
      <c r="B76" s="8">
        <f t="shared" si="4"/>
        <v>35</v>
      </c>
    </row>
    <row r="77" spans="1:2" hidden="1" x14ac:dyDescent="0.3">
      <c r="A77" s="7">
        <v>85</v>
      </c>
      <c r="B77" s="8">
        <f t="shared" si="4"/>
        <v>0</v>
      </c>
    </row>
    <row r="78" spans="1:2" hidden="1" x14ac:dyDescent="0.3">
      <c r="A78" s="7">
        <v>49</v>
      </c>
      <c r="B78" s="8">
        <f t="shared" si="4"/>
        <v>0</v>
      </c>
    </row>
    <row r="79" spans="1:2" hidden="1" x14ac:dyDescent="0.3">
      <c r="A79" s="7">
        <v>108</v>
      </c>
      <c r="B79" s="8">
        <f t="shared" si="4"/>
        <v>8</v>
      </c>
    </row>
    <row r="80" spans="1:2" hidden="1" x14ac:dyDescent="0.3">
      <c r="A80" s="7">
        <v>57</v>
      </c>
      <c r="B80" s="8">
        <f t="shared" si="4"/>
        <v>0</v>
      </c>
    </row>
    <row r="81" spans="1:2" hidden="1" x14ac:dyDescent="0.3">
      <c r="A81" s="7">
        <v>87</v>
      </c>
      <c r="B81" s="8">
        <f t="shared" si="4"/>
        <v>0</v>
      </c>
    </row>
    <row r="82" spans="1:2" hidden="1" x14ac:dyDescent="0.3">
      <c r="A82" s="7">
        <v>109</v>
      </c>
      <c r="B82" s="8">
        <f t="shared" si="4"/>
        <v>9</v>
      </c>
    </row>
    <row r="83" spans="1:2" hidden="1" x14ac:dyDescent="0.3">
      <c r="A83" s="7">
        <v>132</v>
      </c>
      <c r="B83" s="8">
        <f t="shared" si="4"/>
        <v>32</v>
      </c>
    </row>
    <row r="84" spans="1:2" hidden="1" x14ac:dyDescent="0.3">
      <c r="A84" s="7">
        <v>105</v>
      </c>
      <c r="B84" s="8">
        <f t="shared" si="4"/>
        <v>5</v>
      </c>
    </row>
    <row r="85" spans="1:2" hidden="1" x14ac:dyDescent="0.3">
      <c r="A85" s="7">
        <v>89</v>
      </c>
      <c r="B85" s="8">
        <f t="shared" si="4"/>
        <v>0</v>
      </c>
    </row>
    <row r="86" spans="1:2" hidden="1" x14ac:dyDescent="0.3">
      <c r="A86" s="7">
        <v>74</v>
      </c>
      <c r="B86" s="8">
        <f t="shared" si="4"/>
        <v>0</v>
      </c>
    </row>
    <row r="87" spans="1:2" hidden="1" x14ac:dyDescent="0.3">
      <c r="A87" s="7">
        <v>100</v>
      </c>
      <c r="B87" s="8">
        <f t="shared" si="4"/>
        <v>0</v>
      </c>
    </row>
    <row r="88" spans="1:2" hidden="1" x14ac:dyDescent="0.3">
      <c r="A88" s="7">
        <v>103</v>
      </c>
      <c r="B88" s="8">
        <f t="shared" si="4"/>
        <v>3</v>
      </c>
    </row>
    <row r="89" spans="1:2" hidden="1" x14ac:dyDescent="0.3">
      <c r="A89" s="7">
        <v>121</v>
      </c>
      <c r="B89" s="8">
        <f t="shared" si="4"/>
        <v>21</v>
      </c>
    </row>
    <row r="90" spans="1:2" hidden="1" x14ac:dyDescent="0.3">
      <c r="A90" s="7">
        <v>119</v>
      </c>
      <c r="B90" s="8">
        <f t="shared" si="4"/>
        <v>19</v>
      </c>
    </row>
    <row r="91" spans="1:2" hidden="1" x14ac:dyDescent="0.3">
      <c r="A91" s="7">
        <v>131</v>
      </c>
      <c r="B91" s="8">
        <f t="shared" si="4"/>
        <v>31</v>
      </c>
    </row>
    <row r="92" spans="1:2" hidden="1" x14ac:dyDescent="0.3">
      <c r="A92" s="7">
        <v>110</v>
      </c>
      <c r="B92" s="8">
        <f t="shared" si="4"/>
        <v>10</v>
      </c>
    </row>
    <row r="93" spans="1:2" hidden="1" x14ac:dyDescent="0.3">
      <c r="A93" s="7">
        <v>66</v>
      </c>
      <c r="B93" s="8">
        <f t="shared" si="4"/>
        <v>0</v>
      </c>
    </row>
    <row r="94" spans="1:2" hidden="1" x14ac:dyDescent="0.3">
      <c r="A94" s="7">
        <v>112</v>
      </c>
      <c r="B94" s="8">
        <f t="shared" si="4"/>
        <v>12</v>
      </c>
    </row>
    <row r="95" spans="1:2" hidden="1" x14ac:dyDescent="0.3">
      <c r="A95" s="7">
        <v>120</v>
      </c>
      <c r="B95" s="8">
        <f t="shared" si="4"/>
        <v>20</v>
      </c>
    </row>
    <row r="96" spans="1:2" hidden="1" x14ac:dyDescent="0.3">
      <c r="A96" s="7">
        <v>82</v>
      </c>
      <c r="B96" s="8">
        <f t="shared" si="4"/>
        <v>0</v>
      </c>
    </row>
    <row r="97" spans="1:8" hidden="1" x14ac:dyDescent="0.3">
      <c r="A97" s="7">
        <v>84</v>
      </c>
      <c r="B97" s="8">
        <f t="shared" si="4"/>
        <v>0</v>
      </c>
    </row>
    <row r="98" spans="1:8" hidden="1" x14ac:dyDescent="0.3">
      <c r="A98" s="7">
        <v>133</v>
      </c>
      <c r="B98" s="8">
        <f t="shared" ref="B98:B101" si="5">MAX(0,A98-$E$11)</f>
        <v>33</v>
      </c>
    </row>
    <row r="99" spans="1:8" hidden="1" x14ac:dyDescent="0.3">
      <c r="A99" s="7">
        <v>127</v>
      </c>
      <c r="B99" s="8">
        <f t="shared" si="5"/>
        <v>27</v>
      </c>
    </row>
    <row r="100" spans="1:8" x14ac:dyDescent="0.3">
      <c r="A100" s="7">
        <v>119</v>
      </c>
      <c r="B100" s="8">
        <f t="shared" si="5"/>
        <v>19</v>
      </c>
    </row>
    <row r="101" spans="1:8" x14ac:dyDescent="0.3">
      <c r="A101" s="7">
        <v>71</v>
      </c>
      <c r="B101" s="8">
        <f t="shared" si="5"/>
        <v>0</v>
      </c>
    </row>
    <row r="102" spans="1:8" x14ac:dyDescent="0.3">
      <c r="A102"/>
      <c r="B102"/>
      <c r="D102"/>
      <c r="E102"/>
      <c r="F102"/>
      <c r="G102"/>
      <c r="H102"/>
    </row>
    <row r="103" spans="1:8" x14ac:dyDescent="0.3">
      <c r="A103"/>
      <c r="B103"/>
      <c r="D103"/>
      <c r="E103"/>
      <c r="F103"/>
      <c r="G103"/>
      <c r="H103"/>
    </row>
    <row r="104" spans="1:8" x14ac:dyDescent="0.3">
      <c r="A104"/>
      <c r="B104"/>
      <c r="D104"/>
      <c r="E104"/>
      <c r="F104"/>
      <c r="G104"/>
      <c r="H104"/>
    </row>
    <row r="105" spans="1:8" x14ac:dyDescent="0.3">
      <c r="A105"/>
      <c r="B105"/>
      <c r="D105"/>
      <c r="E105"/>
      <c r="F105"/>
      <c r="G105"/>
      <c r="H105"/>
    </row>
    <row r="106" spans="1:8" x14ac:dyDescent="0.3">
      <c r="A106"/>
      <c r="B106"/>
      <c r="D106"/>
      <c r="E106"/>
      <c r="F106"/>
      <c r="G106"/>
      <c r="H106"/>
    </row>
    <row r="107" spans="1:8" x14ac:dyDescent="0.3">
      <c r="A107"/>
      <c r="B107"/>
      <c r="D107"/>
      <c r="E107"/>
      <c r="F107"/>
      <c r="G107"/>
      <c r="H107"/>
    </row>
    <row r="108" spans="1:8" x14ac:dyDescent="0.3">
      <c r="A108"/>
      <c r="B108"/>
      <c r="D108"/>
      <c r="E108"/>
      <c r="F108"/>
      <c r="G108"/>
      <c r="H108"/>
    </row>
    <row r="109" spans="1:8" x14ac:dyDescent="0.3">
      <c r="A109"/>
      <c r="B109"/>
      <c r="D109"/>
      <c r="E109"/>
      <c r="F109"/>
      <c r="G109"/>
      <c r="H109"/>
    </row>
    <row r="110" spans="1:8" x14ac:dyDescent="0.3">
      <c r="A110"/>
      <c r="B110"/>
      <c r="D110"/>
      <c r="E110"/>
      <c r="F110"/>
      <c r="G110"/>
      <c r="H110"/>
    </row>
    <row r="111" spans="1:8" x14ac:dyDescent="0.3">
      <c r="A111"/>
      <c r="B111"/>
      <c r="D111"/>
      <c r="E111"/>
      <c r="F111"/>
      <c r="G111"/>
      <c r="H111"/>
    </row>
    <row r="112" spans="1:8" x14ac:dyDescent="0.3">
      <c r="A112"/>
      <c r="B112"/>
      <c r="D112"/>
      <c r="E112"/>
      <c r="F112"/>
      <c r="G112"/>
      <c r="H112"/>
    </row>
    <row r="113" spans="1:8" x14ac:dyDescent="0.3">
      <c r="A113"/>
      <c r="B113"/>
      <c r="D113"/>
      <c r="E113"/>
      <c r="F113"/>
      <c r="G113"/>
      <c r="H113"/>
    </row>
    <row r="114" spans="1:8" x14ac:dyDescent="0.3">
      <c r="A114"/>
      <c r="B114"/>
      <c r="D114"/>
      <c r="E114"/>
      <c r="F114"/>
      <c r="G114"/>
      <c r="H114"/>
    </row>
    <row r="115" spans="1:8" x14ac:dyDescent="0.3">
      <c r="A115"/>
      <c r="B115"/>
      <c r="D115"/>
      <c r="E115"/>
      <c r="F115"/>
      <c r="G115"/>
      <c r="H115"/>
    </row>
    <row r="116" spans="1:8" x14ac:dyDescent="0.3">
      <c r="A116"/>
      <c r="B116"/>
      <c r="D116"/>
      <c r="E116"/>
      <c r="F116"/>
      <c r="G116"/>
      <c r="H116"/>
    </row>
    <row r="117" spans="1:8" x14ac:dyDescent="0.3">
      <c r="A117"/>
      <c r="B117"/>
      <c r="D117"/>
      <c r="E117"/>
      <c r="F117"/>
      <c r="G117"/>
      <c r="H117"/>
    </row>
    <row r="118" spans="1:8" x14ac:dyDescent="0.3">
      <c r="A118"/>
      <c r="B118"/>
      <c r="D118"/>
      <c r="E118"/>
      <c r="F118"/>
      <c r="G118"/>
      <c r="H118"/>
    </row>
    <row r="119" spans="1:8" x14ac:dyDescent="0.3">
      <c r="A119"/>
      <c r="B119"/>
      <c r="D119"/>
      <c r="E119"/>
      <c r="F119"/>
      <c r="G119"/>
      <c r="H119"/>
    </row>
    <row r="120" spans="1:8" x14ac:dyDescent="0.3">
      <c r="A120"/>
      <c r="B120"/>
      <c r="D120"/>
      <c r="E120"/>
      <c r="F120"/>
      <c r="G120"/>
      <c r="H120"/>
    </row>
    <row r="121" spans="1:8" x14ac:dyDescent="0.3">
      <c r="A121"/>
      <c r="B121"/>
      <c r="D121"/>
      <c r="E121"/>
      <c r="F121"/>
      <c r="G121"/>
      <c r="H121"/>
    </row>
    <row r="122" spans="1:8" x14ac:dyDescent="0.3">
      <c r="A122"/>
      <c r="B122"/>
      <c r="D122"/>
      <c r="E122"/>
      <c r="F122"/>
      <c r="G122"/>
      <c r="H122"/>
    </row>
    <row r="123" spans="1:8" x14ac:dyDescent="0.3">
      <c r="A123"/>
      <c r="B123"/>
      <c r="D123"/>
      <c r="E123"/>
      <c r="F123"/>
      <c r="G123"/>
      <c r="H123"/>
    </row>
    <row r="124" spans="1:8" x14ac:dyDescent="0.3">
      <c r="A124"/>
      <c r="B124"/>
      <c r="D124"/>
      <c r="E124"/>
      <c r="F124"/>
      <c r="G124"/>
      <c r="H124"/>
    </row>
    <row r="125" spans="1:8" x14ac:dyDescent="0.3">
      <c r="A125"/>
      <c r="B125"/>
      <c r="D125"/>
      <c r="E125"/>
      <c r="F125"/>
      <c r="G125"/>
      <c r="H125"/>
    </row>
    <row r="126" spans="1:8" x14ac:dyDescent="0.3">
      <c r="A126"/>
      <c r="B126"/>
      <c r="D126"/>
      <c r="E126"/>
      <c r="F126"/>
      <c r="G126"/>
      <c r="H126"/>
    </row>
    <row r="127" spans="1:8" x14ac:dyDescent="0.3">
      <c r="A127"/>
      <c r="B127"/>
      <c r="D127"/>
      <c r="E127"/>
      <c r="F127"/>
      <c r="G127"/>
      <c r="H127"/>
    </row>
    <row r="128" spans="1:8" x14ac:dyDescent="0.3">
      <c r="A128"/>
      <c r="B128"/>
      <c r="D128"/>
      <c r="E128"/>
      <c r="F128"/>
      <c r="G128"/>
      <c r="H128"/>
    </row>
    <row r="129" spans="1:8" x14ac:dyDescent="0.3">
      <c r="A129"/>
      <c r="B129"/>
      <c r="D129"/>
      <c r="E129"/>
      <c r="F129"/>
      <c r="G129"/>
      <c r="H129"/>
    </row>
    <row r="130" spans="1:8" x14ac:dyDescent="0.3">
      <c r="A130"/>
      <c r="B130"/>
      <c r="D130"/>
      <c r="E130"/>
      <c r="F130"/>
      <c r="G130"/>
      <c r="H130"/>
    </row>
    <row r="131" spans="1:8" x14ac:dyDescent="0.3">
      <c r="A131"/>
      <c r="B131"/>
      <c r="D131"/>
      <c r="E131"/>
      <c r="F131"/>
      <c r="G131"/>
      <c r="H131"/>
    </row>
    <row r="132" spans="1:8" x14ac:dyDescent="0.3">
      <c r="A132"/>
      <c r="B132"/>
      <c r="D132"/>
      <c r="E132"/>
      <c r="F132"/>
      <c r="G132"/>
      <c r="H132"/>
    </row>
    <row r="133" spans="1:8" x14ac:dyDescent="0.3">
      <c r="A133"/>
      <c r="B133"/>
      <c r="D133"/>
      <c r="E133"/>
      <c r="F133"/>
      <c r="G133"/>
      <c r="H133"/>
    </row>
    <row r="134" spans="1:8" x14ac:dyDescent="0.3">
      <c r="A134"/>
      <c r="B134"/>
      <c r="D134"/>
      <c r="E134"/>
      <c r="F134"/>
      <c r="G134"/>
      <c r="H134"/>
    </row>
    <row r="135" spans="1:8" x14ac:dyDescent="0.3">
      <c r="A135"/>
      <c r="B135"/>
      <c r="D135"/>
      <c r="E135"/>
      <c r="F135"/>
      <c r="G135"/>
      <c r="H135"/>
    </row>
    <row r="136" spans="1:8" x14ac:dyDescent="0.3">
      <c r="A136"/>
      <c r="B136"/>
      <c r="D136"/>
      <c r="E136"/>
      <c r="F136"/>
      <c r="G136"/>
      <c r="H136"/>
    </row>
    <row r="137" spans="1:8" x14ac:dyDescent="0.3">
      <c r="A137"/>
      <c r="B137"/>
      <c r="D137"/>
      <c r="E137"/>
      <c r="F137"/>
      <c r="G137"/>
      <c r="H137"/>
    </row>
    <row r="138" spans="1:8" x14ac:dyDescent="0.3">
      <c r="A138"/>
      <c r="B138"/>
      <c r="D138"/>
      <c r="E138"/>
      <c r="F138"/>
      <c r="G138"/>
      <c r="H138"/>
    </row>
    <row r="139" spans="1:8" x14ac:dyDescent="0.3">
      <c r="A139"/>
      <c r="B139"/>
      <c r="D139"/>
      <c r="E139"/>
      <c r="F139"/>
      <c r="G139"/>
      <c r="H139"/>
    </row>
    <row r="140" spans="1:8" x14ac:dyDescent="0.3">
      <c r="A140"/>
      <c r="B140"/>
      <c r="D140"/>
      <c r="E140"/>
      <c r="F140"/>
      <c r="G140"/>
      <c r="H140"/>
    </row>
    <row r="141" spans="1:8" x14ac:dyDescent="0.3">
      <c r="A141"/>
      <c r="B141"/>
      <c r="D141"/>
      <c r="E141"/>
      <c r="F141"/>
      <c r="G141"/>
      <c r="H141"/>
    </row>
    <row r="142" spans="1:8" x14ac:dyDescent="0.3">
      <c r="A142"/>
      <c r="B142"/>
      <c r="D142"/>
      <c r="E142"/>
      <c r="F142"/>
      <c r="G142"/>
      <c r="H142"/>
    </row>
    <row r="143" spans="1:8" x14ac:dyDescent="0.3">
      <c r="A143"/>
      <c r="B143"/>
      <c r="D143"/>
      <c r="E143"/>
      <c r="F143"/>
      <c r="G143"/>
      <c r="H143"/>
    </row>
    <row r="144" spans="1:8" x14ac:dyDescent="0.3">
      <c r="A144"/>
      <c r="B144"/>
      <c r="D144"/>
      <c r="E144"/>
      <c r="F144"/>
      <c r="G144"/>
      <c r="H144"/>
    </row>
    <row r="145" spans="1:8" x14ac:dyDescent="0.3">
      <c r="A145"/>
      <c r="B145"/>
      <c r="D145"/>
      <c r="E145"/>
      <c r="F145"/>
      <c r="G145"/>
      <c r="H145"/>
    </row>
    <row r="146" spans="1:8" x14ac:dyDescent="0.3">
      <c r="A146"/>
      <c r="B146"/>
      <c r="D146"/>
      <c r="E146"/>
      <c r="F146"/>
      <c r="G146"/>
      <c r="H146"/>
    </row>
    <row r="147" spans="1:8" x14ac:dyDescent="0.3">
      <c r="A147"/>
      <c r="B147"/>
      <c r="D147"/>
      <c r="E147"/>
      <c r="F147"/>
      <c r="G147"/>
      <c r="H147"/>
    </row>
    <row r="148" spans="1:8" x14ac:dyDescent="0.3">
      <c r="A148"/>
      <c r="B148"/>
      <c r="D148"/>
      <c r="E148"/>
      <c r="F148"/>
      <c r="G148"/>
      <c r="H148"/>
    </row>
    <row r="149" spans="1:8" x14ac:dyDescent="0.3">
      <c r="A149"/>
      <c r="B149"/>
      <c r="D149"/>
      <c r="E149"/>
      <c r="F149"/>
      <c r="G149"/>
      <c r="H149"/>
    </row>
    <row r="150" spans="1:8" x14ac:dyDescent="0.3">
      <c r="A150"/>
      <c r="B150"/>
      <c r="D150"/>
      <c r="E150"/>
      <c r="F150"/>
      <c r="G150"/>
      <c r="H150"/>
    </row>
    <row r="151" spans="1:8" x14ac:dyDescent="0.3">
      <c r="A151"/>
      <c r="B151"/>
      <c r="D151"/>
      <c r="E151"/>
      <c r="F151"/>
      <c r="G151"/>
      <c r="H151"/>
    </row>
    <row r="152" spans="1:8" x14ac:dyDescent="0.3">
      <c r="A152"/>
      <c r="B152"/>
      <c r="D152"/>
      <c r="E152"/>
      <c r="F152"/>
      <c r="G152"/>
      <c r="H152"/>
    </row>
    <row r="153" spans="1:8" x14ac:dyDescent="0.3">
      <c r="A153"/>
      <c r="B153"/>
      <c r="D153"/>
      <c r="E153"/>
      <c r="F153"/>
      <c r="G153"/>
      <c r="H153"/>
    </row>
    <row r="154" spans="1:8" x14ac:dyDescent="0.3">
      <c r="A154"/>
      <c r="B154"/>
      <c r="D154"/>
      <c r="E154"/>
      <c r="F154"/>
      <c r="G154"/>
      <c r="H154"/>
    </row>
    <row r="155" spans="1:8" x14ac:dyDescent="0.3">
      <c r="A155"/>
      <c r="B155"/>
      <c r="D155"/>
      <c r="E155"/>
      <c r="F155"/>
      <c r="G155"/>
      <c r="H155"/>
    </row>
    <row r="156" spans="1:8" x14ac:dyDescent="0.3">
      <c r="A156"/>
      <c r="B156"/>
      <c r="D156"/>
      <c r="E156"/>
      <c r="F156"/>
      <c r="G156"/>
      <c r="H156"/>
    </row>
    <row r="157" spans="1:8" x14ac:dyDescent="0.3">
      <c r="A157"/>
      <c r="B157"/>
      <c r="D157"/>
      <c r="E157"/>
      <c r="F157"/>
      <c r="G157"/>
      <c r="H157"/>
    </row>
    <row r="158" spans="1:8" x14ac:dyDescent="0.3">
      <c r="A158"/>
      <c r="B158"/>
      <c r="D158"/>
      <c r="E158"/>
      <c r="F158"/>
      <c r="G158"/>
      <c r="H158"/>
    </row>
    <row r="159" spans="1:8" x14ac:dyDescent="0.3">
      <c r="A159"/>
      <c r="B159"/>
      <c r="D159"/>
      <c r="E159"/>
      <c r="F159"/>
      <c r="G159"/>
      <c r="H159"/>
    </row>
    <row r="160" spans="1:8" x14ac:dyDescent="0.3">
      <c r="A160"/>
      <c r="B160"/>
      <c r="D160"/>
      <c r="E160"/>
      <c r="F160"/>
      <c r="G160"/>
      <c r="H160"/>
    </row>
    <row r="161" spans="1:8" x14ac:dyDescent="0.3">
      <c r="A161"/>
      <c r="B161"/>
      <c r="D161"/>
      <c r="E161"/>
      <c r="F161"/>
      <c r="G161"/>
      <c r="H161"/>
    </row>
    <row r="162" spans="1:8" x14ac:dyDescent="0.3">
      <c r="A162"/>
      <c r="B162"/>
      <c r="D162"/>
      <c r="E162"/>
      <c r="F162"/>
      <c r="G162"/>
      <c r="H162"/>
    </row>
    <row r="163" spans="1:8" x14ac:dyDescent="0.3">
      <c r="A163"/>
      <c r="B163"/>
      <c r="D163"/>
      <c r="E163"/>
      <c r="F163"/>
      <c r="G163"/>
      <c r="H163"/>
    </row>
    <row r="164" spans="1:8" x14ac:dyDescent="0.3">
      <c r="A164"/>
      <c r="B164"/>
      <c r="D164"/>
      <c r="E164"/>
      <c r="F164"/>
      <c r="G164"/>
      <c r="H164"/>
    </row>
    <row r="165" spans="1:8" x14ac:dyDescent="0.3">
      <c r="A165"/>
      <c r="B165"/>
      <c r="D165"/>
      <c r="E165"/>
      <c r="F165"/>
      <c r="G165"/>
      <c r="H165"/>
    </row>
    <row r="166" spans="1:8" x14ac:dyDescent="0.3">
      <c r="A166"/>
      <c r="B166"/>
      <c r="D166"/>
      <c r="E166"/>
      <c r="F166"/>
      <c r="G166"/>
      <c r="H166"/>
    </row>
    <row r="167" spans="1:8" x14ac:dyDescent="0.3">
      <c r="A167"/>
      <c r="B167"/>
      <c r="D167"/>
      <c r="E167"/>
      <c r="F167"/>
      <c r="G167"/>
      <c r="H167"/>
    </row>
    <row r="168" spans="1:8" x14ac:dyDescent="0.3">
      <c r="A168"/>
      <c r="B168"/>
      <c r="D168"/>
      <c r="E168"/>
      <c r="F168"/>
      <c r="G168"/>
      <c r="H168"/>
    </row>
    <row r="169" spans="1:8" x14ac:dyDescent="0.3">
      <c r="A169"/>
      <c r="B169"/>
      <c r="D169"/>
      <c r="E169"/>
      <c r="F169"/>
      <c r="G169"/>
      <c r="H169"/>
    </row>
    <row r="170" spans="1:8" x14ac:dyDescent="0.3">
      <c r="A170"/>
      <c r="B170"/>
      <c r="D170"/>
      <c r="E170"/>
      <c r="F170"/>
      <c r="G170"/>
      <c r="H170"/>
    </row>
    <row r="171" spans="1:8" x14ac:dyDescent="0.3">
      <c r="A171"/>
      <c r="B171"/>
      <c r="D171"/>
      <c r="E171"/>
      <c r="F171"/>
      <c r="G171"/>
      <c r="H171"/>
    </row>
    <row r="172" spans="1:8" x14ac:dyDescent="0.3">
      <c r="A172"/>
      <c r="B172"/>
      <c r="D172"/>
      <c r="E172"/>
      <c r="F172"/>
      <c r="G172"/>
      <c r="H172"/>
    </row>
    <row r="173" spans="1:8" x14ac:dyDescent="0.3">
      <c r="A173"/>
      <c r="B173"/>
      <c r="D173"/>
      <c r="E173"/>
      <c r="F173"/>
      <c r="G173"/>
      <c r="H173"/>
    </row>
    <row r="174" spans="1:8" x14ac:dyDescent="0.3">
      <c r="A174"/>
      <c r="B174"/>
      <c r="D174"/>
      <c r="E174"/>
      <c r="F174"/>
      <c r="G174"/>
      <c r="H174"/>
    </row>
    <row r="175" spans="1:8" x14ac:dyDescent="0.3">
      <c r="A175"/>
      <c r="B175"/>
      <c r="D175"/>
      <c r="E175"/>
      <c r="F175"/>
      <c r="G175"/>
      <c r="H175"/>
    </row>
    <row r="176" spans="1:8" x14ac:dyDescent="0.3">
      <c r="A176"/>
      <c r="B176"/>
      <c r="D176"/>
      <c r="E176"/>
      <c r="F176"/>
      <c r="G176"/>
      <c r="H176"/>
    </row>
    <row r="177" spans="1:8" x14ac:dyDescent="0.3">
      <c r="A177"/>
      <c r="B177"/>
      <c r="D177"/>
      <c r="E177"/>
      <c r="F177"/>
      <c r="G177"/>
      <c r="H177"/>
    </row>
    <row r="178" spans="1:8" x14ac:dyDescent="0.3">
      <c r="A178"/>
      <c r="B178"/>
      <c r="D178"/>
      <c r="E178"/>
      <c r="F178"/>
      <c r="G178"/>
      <c r="H178"/>
    </row>
    <row r="179" spans="1:8" x14ac:dyDescent="0.3">
      <c r="A179"/>
      <c r="B179"/>
      <c r="D179"/>
      <c r="E179"/>
      <c r="F179"/>
      <c r="G179"/>
      <c r="H179"/>
    </row>
    <row r="180" spans="1:8" x14ac:dyDescent="0.3">
      <c r="A180"/>
      <c r="B180"/>
      <c r="D180"/>
      <c r="E180"/>
      <c r="F180"/>
      <c r="G180"/>
      <c r="H180"/>
    </row>
    <row r="181" spans="1:8" x14ac:dyDescent="0.3">
      <c r="A181"/>
      <c r="B181"/>
      <c r="D181"/>
      <c r="E181"/>
      <c r="F181"/>
      <c r="G181"/>
      <c r="H181"/>
    </row>
    <row r="182" spans="1:8" x14ac:dyDescent="0.3">
      <c r="A182"/>
      <c r="B182"/>
      <c r="D182"/>
      <c r="E182"/>
      <c r="F182"/>
      <c r="G182"/>
      <c r="H182"/>
    </row>
    <row r="183" spans="1:8" x14ac:dyDescent="0.3">
      <c r="A183"/>
      <c r="B183"/>
      <c r="D183"/>
      <c r="E183"/>
      <c r="F183"/>
      <c r="G183"/>
      <c r="H183"/>
    </row>
    <row r="184" spans="1:8" x14ac:dyDescent="0.3">
      <c r="A184"/>
      <c r="B184"/>
      <c r="D184"/>
      <c r="E184"/>
      <c r="F184"/>
      <c r="G184"/>
      <c r="H184"/>
    </row>
    <row r="185" spans="1:8" x14ac:dyDescent="0.3">
      <c r="A185"/>
      <c r="B185"/>
      <c r="D185"/>
      <c r="E185"/>
      <c r="F185"/>
      <c r="G185"/>
      <c r="H185"/>
    </row>
    <row r="186" spans="1:8" x14ac:dyDescent="0.3">
      <c r="A186"/>
      <c r="B186"/>
      <c r="D186"/>
      <c r="E186"/>
      <c r="F186"/>
      <c r="G186"/>
      <c r="H186"/>
    </row>
    <row r="187" spans="1:8" x14ac:dyDescent="0.3">
      <c r="A187"/>
      <c r="B187"/>
      <c r="D187"/>
      <c r="E187"/>
      <c r="F187"/>
      <c r="G187"/>
      <c r="H187"/>
    </row>
    <row r="188" spans="1:8" x14ac:dyDescent="0.3">
      <c r="A188"/>
      <c r="B188"/>
      <c r="D188"/>
      <c r="E188"/>
      <c r="F188"/>
      <c r="G188"/>
      <c r="H188"/>
    </row>
    <row r="189" spans="1:8" x14ac:dyDescent="0.3">
      <c r="A189"/>
      <c r="B189"/>
      <c r="D189"/>
      <c r="E189"/>
      <c r="F189"/>
      <c r="G189"/>
      <c r="H189"/>
    </row>
    <row r="190" spans="1:8" x14ac:dyDescent="0.3">
      <c r="A190"/>
      <c r="B190"/>
      <c r="D190"/>
      <c r="E190"/>
      <c r="F190"/>
      <c r="G190"/>
      <c r="H190"/>
    </row>
    <row r="191" spans="1:8" x14ac:dyDescent="0.3">
      <c r="A191"/>
      <c r="B191"/>
      <c r="D191"/>
      <c r="E191"/>
      <c r="F191"/>
      <c r="G191"/>
      <c r="H191"/>
    </row>
    <row r="192" spans="1:8" x14ac:dyDescent="0.3">
      <c r="A192"/>
      <c r="B192"/>
      <c r="D192"/>
      <c r="E192"/>
      <c r="F192"/>
      <c r="G192"/>
      <c r="H192"/>
    </row>
    <row r="193" spans="1:8" x14ac:dyDescent="0.3">
      <c r="A193"/>
      <c r="B193"/>
      <c r="D193"/>
      <c r="E193"/>
      <c r="F193"/>
      <c r="G193"/>
      <c r="H193"/>
    </row>
    <row r="194" spans="1:8" x14ac:dyDescent="0.3">
      <c r="A194"/>
      <c r="B194"/>
      <c r="D194"/>
      <c r="E194"/>
      <c r="F194"/>
      <c r="G194"/>
      <c r="H194"/>
    </row>
    <row r="195" spans="1:8" x14ac:dyDescent="0.3">
      <c r="A195"/>
      <c r="B195"/>
      <c r="D195"/>
      <c r="E195"/>
      <c r="F195"/>
      <c r="G195"/>
      <c r="H195"/>
    </row>
    <row r="196" spans="1:8" x14ac:dyDescent="0.3">
      <c r="A196"/>
      <c r="B196"/>
      <c r="D196"/>
      <c r="E196"/>
      <c r="F196"/>
      <c r="G196"/>
      <c r="H196"/>
    </row>
    <row r="197" spans="1:8" x14ac:dyDescent="0.3">
      <c r="A197"/>
      <c r="B197"/>
      <c r="D197"/>
      <c r="E197"/>
      <c r="F197"/>
      <c r="G197"/>
      <c r="H197"/>
    </row>
    <row r="198" spans="1:8" x14ac:dyDescent="0.3">
      <c r="A198"/>
      <c r="B198"/>
      <c r="D198"/>
      <c r="E198"/>
      <c r="F198"/>
      <c r="G198"/>
      <c r="H198"/>
    </row>
    <row r="199" spans="1:8" x14ac:dyDescent="0.3">
      <c r="A199"/>
      <c r="B199"/>
      <c r="D199"/>
      <c r="E199"/>
      <c r="F199"/>
      <c r="G199"/>
      <c r="H199"/>
    </row>
    <row r="200" spans="1:8" x14ac:dyDescent="0.3">
      <c r="A200"/>
      <c r="B200"/>
      <c r="D200"/>
      <c r="E200"/>
      <c r="F200"/>
      <c r="G200"/>
      <c r="H200"/>
    </row>
    <row r="201" spans="1:8" x14ac:dyDescent="0.3">
      <c r="A201"/>
      <c r="B201"/>
      <c r="D201"/>
      <c r="E201"/>
      <c r="F201"/>
      <c r="G201"/>
      <c r="H201"/>
    </row>
    <row r="202" spans="1:8" x14ac:dyDescent="0.3">
      <c r="A202"/>
      <c r="B202"/>
      <c r="D202"/>
      <c r="E202"/>
      <c r="F202"/>
      <c r="G202"/>
      <c r="H202"/>
    </row>
    <row r="203" spans="1:8" x14ac:dyDescent="0.3">
      <c r="A203"/>
      <c r="B203"/>
      <c r="D203"/>
      <c r="E203"/>
      <c r="F203"/>
      <c r="G203"/>
      <c r="H203"/>
    </row>
    <row r="204" spans="1:8" x14ac:dyDescent="0.3">
      <c r="A204"/>
      <c r="B204"/>
      <c r="D204"/>
      <c r="E204"/>
      <c r="F204"/>
      <c r="G204"/>
      <c r="H204"/>
    </row>
    <row r="205" spans="1:8" x14ac:dyDescent="0.3">
      <c r="A205"/>
      <c r="B205"/>
      <c r="D205"/>
      <c r="E205"/>
      <c r="F205"/>
      <c r="G205"/>
      <c r="H205"/>
    </row>
    <row r="206" spans="1:8" x14ac:dyDescent="0.3">
      <c r="A206"/>
      <c r="B206"/>
      <c r="D206"/>
      <c r="E206"/>
      <c r="F206"/>
      <c r="G206"/>
      <c r="H206"/>
    </row>
    <row r="207" spans="1:8" x14ac:dyDescent="0.3">
      <c r="A207"/>
      <c r="B207"/>
      <c r="D207"/>
      <c r="E207"/>
      <c r="F207"/>
      <c r="G207"/>
      <c r="H207"/>
    </row>
    <row r="208" spans="1:8" x14ac:dyDescent="0.3">
      <c r="A208"/>
      <c r="B208"/>
      <c r="D208"/>
      <c r="E208"/>
      <c r="F208"/>
      <c r="G208"/>
      <c r="H208"/>
    </row>
    <row r="209" spans="1:8" x14ac:dyDescent="0.3">
      <c r="A209"/>
      <c r="B209"/>
      <c r="D209"/>
      <c r="E209"/>
      <c r="F209"/>
      <c r="G209"/>
      <c r="H209"/>
    </row>
    <row r="210" spans="1:8" x14ac:dyDescent="0.3">
      <c r="A210"/>
      <c r="B210"/>
      <c r="D210"/>
      <c r="E210"/>
      <c r="F210"/>
      <c r="G210"/>
      <c r="H210"/>
    </row>
    <row r="211" spans="1:8" x14ac:dyDescent="0.3">
      <c r="A211"/>
      <c r="B211"/>
      <c r="D211"/>
      <c r="E211"/>
      <c r="F211"/>
      <c r="G211"/>
      <c r="H211"/>
    </row>
    <row r="212" spans="1:8" x14ac:dyDescent="0.3">
      <c r="A212"/>
      <c r="B212"/>
      <c r="D212"/>
      <c r="E212"/>
      <c r="F212"/>
      <c r="G212"/>
      <c r="H212"/>
    </row>
    <row r="213" spans="1:8" x14ac:dyDescent="0.3">
      <c r="A213"/>
      <c r="B213"/>
      <c r="D213"/>
      <c r="E213"/>
      <c r="F213"/>
      <c r="G213"/>
      <c r="H213"/>
    </row>
    <row r="214" spans="1:8" x14ac:dyDescent="0.3">
      <c r="A214"/>
      <c r="B214"/>
      <c r="D214"/>
      <c r="E214"/>
      <c r="F214"/>
      <c r="G214"/>
      <c r="H214"/>
    </row>
    <row r="215" spans="1:8" x14ac:dyDescent="0.3">
      <c r="A215"/>
      <c r="B215"/>
      <c r="D215"/>
      <c r="E215"/>
      <c r="F215"/>
      <c r="G215"/>
      <c r="H215"/>
    </row>
    <row r="216" spans="1:8" x14ac:dyDescent="0.3">
      <c r="A216"/>
      <c r="B216"/>
      <c r="D216"/>
      <c r="E216"/>
      <c r="F216"/>
      <c r="G216"/>
      <c r="H216"/>
    </row>
    <row r="217" spans="1:8" x14ac:dyDescent="0.3">
      <c r="A217"/>
      <c r="B217"/>
      <c r="D217"/>
      <c r="E217"/>
      <c r="F217"/>
      <c r="G217"/>
      <c r="H217"/>
    </row>
    <row r="218" spans="1:8" x14ac:dyDescent="0.3">
      <c r="A218"/>
      <c r="B218"/>
      <c r="D218"/>
      <c r="E218"/>
      <c r="F218"/>
      <c r="G218"/>
      <c r="H218"/>
    </row>
    <row r="219" spans="1:8" x14ac:dyDescent="0.3">
      <c r="A219"/>
      <c r="B219"/>
      <c r="D219"/>
      <c r="E219"/>
      <c r="F219"/>
      <c r="G219"/>
      <c r="H219"/>
    </row>
    <row r="220" spans="1:8" x14ac:dyDescent="0.3">
      <c r="A220"/>
      <c r="B220"/>
      <c r="D220"/>
      <c r="E220"/>
      <c r="F220"/>
      <c r="G220"/>
      <c r="H220"/>
    </row>
    <row r="221" spans="1:8" x14ac:dyDescent="0.3">
      <c r="A221"/>
      <c r="B221"/>
      <c r="D221"/>
      <c r="E221"/>
      <c r="F221"/>
      <c r="G221"/>
      <c r="H221"/>
    </row>
    <row r="222" spans="1:8" x14ac:dyDescent="0.3">
      <c r="A222"/>
      <c r="B222"/>
      <c r="D222"/>
      <c r="E222"/>
      <c r="F222"/>
      <c r="G222"/>
      <c r="H222"/>
    </row>
    <row r="223" spans="1:8" x14ac:dyDescent="0.3">
      <c r="A223"/>
      <c r="B223"/>
      <c r="D223"/>
      <c r="E223"/>
      <c r="F223"/>
      <c r="G223"/>
      <c r="H223"/>
    </row>
    <row r="224" spans="1:8" x14ac:dyDescent="0.3">
      <c r="A224"/>
      <c r="B224"/>
      <c r="D224"/>
      <c r="E224"/>
      <c r="F224"/>
      <c r="G224"/>
      <c r="H224"/>
    </row>
    <row r="225" spans="1:8" x14ac:dyDescent="0.3">
      <c r="A225"/>
      <c r="B225"/>
      <c r="D225"/>
      <c r="E225"/>
      <c r="F225"/>
      <c r="G225"/>
      <c r="H225"/>
    </row>
    <row r="226" spans="1:8" x14ac:dyDescent="0.3">
      <c r="A226"/>
      <c r="B226"/>
      <c r="D226"/>
      <c r="E226"/>
      <c r="F226"/>
      <c r="G226"/>
      <c r="H226"/>
    </row>
    <row r="227" spans="1:8" x14ac:dyDescent="0.3">
      <c r="A227"/>
      <c r="B227"/>
      <c r="D227"/>
      <c r="E227"/>
      <c r="F227"/>
      <c r="G227"/>
      <c r="H227"/>
    </row>
    <row r="228" spans="1:8" x14ac:dyDescent="0.3">
      <c r="A228"/>
      <c r="B228"/>
      <c r="D228"/>
      <c r="E228"/>
      <c r="F228"/>
      <c r="G228"/>
      <c r="H228"/>
    </row>
    <row r="229" spans="1:8" x14ac:dyDescent="0.3">
      <c r="A229"/>
      <c r="B229"/>
      <c r="D229"/>
      <c r="E229"/>
      <c r="F229"/>
      <c r="G229"/>
      <c r="H229"/>
    </row>
    <row r="230" spans="1:8" x14ac:dyDescent="0.3">
      <c r="A230"/>
      <c r="B230"/>
      <c r="D230"/>
      <c r="E230"/>
      <c r="F230"/>
      <c r="G230"/>
      <c r="H230"/>
    </row>
    <row r="231" spans="1:8" x14ac:dyDescent="0.3">
      <c r="A231"/>
      <c r="B231"/>
      <c r="D231"/>
      <c r="E231"/>
      <c r="F231"/>
      <c r="G231"/>
      <c r="H231"/>
    </row>
    <row r="232" spans="1:8" x14ac:dyDescent="0.3">
      <c r="A232"/>
      <c r="B232"/>
      <c r="D232"/>
      <c r="E232"/>
      <c r="F232"/>
      <c r="G232"/>
      <c r="H232"/>
    </row>
    <row r="233" spans="1:8" x14ac:dyDescent="0.3">
      <c r="A233"/>
      <c r="B233"/>
      <c r="D233"/>
      <c r="E233"/>
      <c r="F233"/>
      <c r="G233"/>
      <c r="H233"/>
    </row>
    <row r="234" spans="1:8" x14ac:dyDescent="0.3">
      <c r="A234"/>
      <c r="B234"/>
      <c r="D234"/>
      <c r="E234"/>
      <c r="F234"/>
      <c r="G234"/>
      <c r="H234"/>
    </row>
    <row r="235" spans="1:8" x14ac:dyDescent="0.3">
      <c r="A235"/>
      <c r="B235"/>
      <c r="D235"/>
      <c r="E235"/>
      <c r="F235"/>
      <c r="G235"/>
      <c r="H235"/>
    </row>
    <row r="236" spans="1:8" x14ac:dyDescent="0.3">
      <c r="A236"/>
      <c r="B236"/>
      <c r="D236"/>
      <c r="E236"/>
      <c r="F236"/>
      <c r="G236"/>
      <c r="H236"/>
    </row>
    <row r="237" spans="1:8" x14ac:dyDescent="0.3">
      <c r="A237"/>
      <c r="B237"/>
      <c r="D237"/>
      <c r="E237"/>
      <c r="F237"/>
      <c r="G237"/>
      <c r="H237"/>
    </row>
    <row r="238" spans="1:8" x14ac:dyDescent="0.3">
      <c r="A238"/>
      <c r="B238"/>
      <c r="D238"/>
      <c r="E238"/>
      <c r="F238"/>
      <c r="G238"/>
      <c r="H238"/>
    </row>
    <row r="239" spans="1:8" x14ac:dyDescent="0.3">
      <c r="A239"/>
      <c r="B239"/>
      <c r="D239"/>
      <c r="E239"/>
      <c r="F239"/>
      <c r="G239"/>
      <c r="H239"/>
    </row>
    <row r="240" spans="1:8" x14ac:dyDescent="0.3">
      <c r="A240"/>
      <c r="B240"/>
      <c r="D240"/>
      <c r="E240"/>
      <c r="F240"/>
      <c r="G240"/>
      <c r="H240"/>
    </row>
    <row r="241" spans="1:8" x14ac:dyDescent="0.3">
      <c r="A241"/>
      <c r="B241"/>
      <c r="D241"/>
      <c r="E241"/>
      <c r="F241"/>
      <c r="G241"/>
      <c r="H241"/>
    </row>
    <row r="242" spans="1:8" x14ac:dyDescent="0.3">
      <c r="A242"/>
      <c r="B242"/>
      <c r="D242"/>
      <c r="E242"/>
      <c r="F242"/>
      <c r="G242"/>
      <c r="H242"/>
    </row>
    <row r="243" spans="1:8" x14ac:dyDescent="0.3">
      <c r="A243"/>
      <c r="B243"/>
      <c r="D243"/>
      <c r="E243"/>
      <c r="F243"/>
      <c r="G243"/>
      <c r="H243"/>
    </row>
    <row r="244" spans="1:8" x14ac:dyDescent="0.3">
      <c r="A244"/>
      <c r="B244"/>
      <c r="D244"/>
      <c r="E244"/>
      <c r="F244"/>
      <c r="G244"/>
      <c r="H244"/>
    </row>
    <row r="245" spans="1:8" x14ac:dyDescent="0.3">
      <c r="A245"/>
      <c r="B245"/>
      <c r="D245"/>
      <c r="E245"/>
      <c r="F245"/>
      <c r="G245"/>
      <c r="H245"/>
    </row>
    <row r="246" spans="1:8" x14ac:dyDescent="0.3">
      <c r="A246"/>
      <c r="B246"/>
      <c r="D246"/>
      <c r="E246"/>
      <c r="F246"/>
      <c r="G246"/>
      <c r="H246"/>
    </row>
    <row r="247" spans="1:8" x14ac:dyDescent="0.3">
      <c r="A247"/>
      <c r="B247"/>
      <c r="D247"/>
      <c r="E247"/>
      <c r="F247"/>
      <c r="G247"/>
      <c r="H247"/>
    </row>
    <row r="248" spans="1:8" x14ac:dyDescent="0.3">
      <c r="A248"/>
      <c r="B248"/>
      <c r="D248"/>
      <c r="E248"/>
      <c r="F248"/>
      <c r="G248"/>
      <c r="H248"/>
    </row>
    <row r="249" spans="1:8" x14ac:dyDescent="0.3">
      <c r="A249"/>
      <c r="B249"/>
      <c r="D249"/>
      <c r="E249"/>
      <c r="F249"/>
      <c r="G249"/>
      <c r="H249"/>
    </row>
    <row r="250" spans="1:8" x14ac:dyDescent="0.3">
      <c r="A250"/>
      <c r="B250"/>
      <c r="D250"/>
      <c r="E250"/>
      <c r="F250"/>
      <c r="G250"/>
      <c r="H250"/>
    </row>
    <row r="251" spans="1:8" x14ac:dyDescent="0.3">
      <c r="A251"/>
      <c r="B251"/>
      <c r="D251"/>
      <c r="E251"/>
      <c r="F251"/>
      <c r="G251"/>
      <c r="H251"/>
    </row>
    <row r="252" spans="1:8" x14ac:dyDescent="0.3">
      <c r="A252"/>
      <c r="B252"/>
      <c r="D252"/>
      <c r="E252"/>
      <c r="F252"/>
      <c r="G252"/>
      <c r="H252"/>
    </row>
    <row r="253" spans="1:8" x14ac:dyDescent="0.3">
      <c r="A253"/>
      <c r="B253"/>
      <c r="D253"/>
      <c r="E253"/>
      <c r="F253"/>
      <c r="G253"/>
      <c r="H253"/>
    </row>
    <row r="254" spans="1:8" x14ac:dyDescent="0.3">
      <c r="A254"/>
      <c r="B254"/>
      <c r="D254"/>
      <c r="E254"/>
      <c r="F254"/>
      <c r="G254"/>
      <c r="H254"/>
    </row>
    <row r="255" spans="1:8" x14ac:dyDescent="0.3">
      <c r="A255"/>
      <c r="B255"/>
      <c r="D255"/>
      <c r="E255"/>
      <c r="F255"/>
      <c r="G255"/>
      <c r="H255"/>
    </row>
    <row r="256" spans="1:8" x14ac:dyDescent="0.3">
      <c r="A256"/>
      <c r="B256"/>
      <c r="D256"/>
      <c r="E256"/>
      <c r="F256"/>
      <c r="G256"/>
      <c r="H256"/>
    </row>
    <row r="257" spans="1:8" x14ac:dyDescent="0.3">
      <c r="A257"/>
      <c r="B257"/>
      <c r="D257"/>
      <c r="E257"/>
      <c r="F257"/>
      <c r="G257"/>
      <c r="H257"/>
    </row>
    <row r="258" spans="1:8" x14ac:dyDescent="0.3">
      <c r="A258"/>
      <c r="B258"/>
      <c r="D258"/>
      <c r="E258"/>
      <c r="F258"/>
      <c r="G258"/>
      <c r="H258"/>
    </row>
    <row r="259" spans="1:8" x14ac:dyDescent="0.3">
      <c r="A259"/>
      <c r="B259"/>
      <c r="D259"/>
      <c r="E259"/>
      <c r="F259"/>
      <c r="G259"/>
      <c r="H259"/>
    </row>
    <row r="260" spans="1:8" x14ac:dyDescent="0.3">
      <c r="A260"/>
      <c r="B260"/>
      <c r="D260"/>
      <c r="E260"/>
      <c r="F260"/>
      <c r="G260"/>
      <c r="H260"/>
    </row>
    <row r="261" spans="1:8" x14ac:dyDescent="0.3">
      <c r="A261"/>
      <c r="B261"/>
      <c r="D261"/>
      <c r="E261"/>
      <c r="F261"/>
      <c r="G261"/>
      <c r="H261"/>
    </row>
    <row r="262" spans="1:8" x14ac:dyDescent="0.3">
      <c r="A262"/>
      <c r="B262"/>
      <c r="D262"/>
      <c r="E262"/>
      <c r="F262"/>
      <c r="G262"/>
      <c r="H262"/>
    </row>
    <row r="263" spans="1:8" x14ac:dyDescent="0.3">
      <c r="A263"/>
      <c r="B263"/>
      <c r="D263"/>
      <c r="E263"/>
      <c r="F263"/>
      <c r="G263"/>
      <c r="H263"/>
    </row>
    <row r="264" spans="1:8" x14ac:dyDescent="0.3">
      <c r="A264"/>
      <c r="B264"/>
      <c r="D264"/>
      <c r="E264"/>
      <c r="F264"/>
      <c r="G264"/>
      <c r="H264"/>
    </row>
    <row r="265" spans="1:8" x14ac:dyDescent="0.3">
      <c r="A265"/>
      <c r="B265"/>
      <c r="D265"/>
      <c r="E265"/>
      <c r="F265"/>
      <c r="G265"/>
      <c r="H265"/>
    </row>
    <row r="266" spans="1:8" x14ac:dyDescent="0.3">
      <c r="A266"/>
      <c r="B266"/>
      <c r="D266"/>
      <c r="E266"/>
      <c r="F266"/>
      <c r="G266"/>
      <c r="H266"/>
    </row>
    <row r="267" spans="1:8" x14ac:dyDescent="0.3">
      <c r="A267"/>
      <c r="B267"/>
      <c r="D267"/>
      <c r="E267"/>
      <c r="F267"/>
      <c r="G267"/>
      <c r="H267"/>
    </row>
    <row r="268" spans="1:8" x14ac:dyDescent="0.3">
      <c r="A268"/>
      <c r="B268"/>
      <c r="D268"/>
      <c r="E268"/>
      <c r="F268"/>
      <c r="G268"/>
      <c r="H268"/>
    </row>
    <row r="269" spans="1:8" x14ac:dyDescent="0.3">
      <c r="A269"/>
      <c r="B269"/>
      <c r="D269"/>
      <c r="E269"/>
      <c r="F269"/>
      <c r="G269"/>
      <c r="H269"/>
    </row>
    <row r="270" spans="1:8" x14ac:dyDescent="0.3">
      <c r="A270"/>
      <c r="B270"/>
      <c r="D270"/>
      <c r="E270"/>
      <c r="F270"/>
      <c r="G270"/>
      <c r="H270"/>
    </row>
    <row r="271" spans="1:8" x14ac:dyDescent="0.3">
      <c r="A271"/>
      <c r="B271"/>
      <c r="D271"/>
      <c r="E271"/>
      <c r="F271"/>
      <c r="G271"/>
      <c r="H271"/>
    </row>
    <row r="272" spans="1:8" x14ac:dyDescent="0.3">
      <c r="A272"/>
      <c r="B272"/>
      <c r="D272"/>
      <c r="E272"/>
      <c r="F272"/>
      <c r="G272"/>
      <c r="H272"/>
    </row>
    <row r="273" spans="1:8" x14ac:dyDescent="0.3">
      <c r="A273"/>
      <c r="B273"/>
      <c r="D273"/>
      <c r="E273"/>
      <c r="F273"/>
      <c r="G273"/>
      <c r="H273"/>
    </row>
    <row r="274" spans="1:8" x14ac:dyDescent="0.3">
      <c r="A274"/>
      <c r="B274"/>
      <c r="D274"/>
      <c r="E274"/>
      <c r="F274"/>
      <c r="G274"/>
      <c r="H274"/>
    </row>
    <row r="275" spans="1:8" x14ac:dyDescent="0.3">
      <c r="A275"/>
      <c r="B275"/>
      <c r="D275"/>
      <c r="E275"/>
      <c r="F275"/>
      <c r="G275"/>
      <c r="H275"/>
    </row>
    <row r="276" spans="1:8" x14ac:dyDescent="0.3">
      <c r="A276"/>
      <c r="B276"/>
      <c r="D276"/>
      <c r="E276"/>
      <c r="F276"/>
      <c r="G276"/>
      <c r="H276"/>
    </row>
    <row r="277" spans="1:8" x14ac:dyDescent="0.3">
      <c r="A277"/>
      <c r="B277"/>
      <c r="D277"/>
      <c r="E277"/>
      <c r="F277"/>
      <c r="G277"/>
      <c r="H277"/>
    </row>
    <row r="278" spans="1:8" x14ac:dyDescent="0.3">
      <c r="A278"/>
      <c r="B278"/>
      <c r="D278"/>
      <c r="E278"/>
      <c r="F278"/>
      <c r="G278"/>
      <c r="H278"/>
    </row>
    <row r="279" spans="1:8" x14ac:dyDescent="0.3">
      <c r="A279"/>
      <c r="B279"/>
      <c r="D279"/>
      <c r="E279"/>
      <c r="F279"/>
      <c r="G279"/>
      <c r="H279"/>
    </row>
    <row r="280" spans="1:8" x14ac:dyDescent="0.3">
      <c r="A280"/>
      <c r="B280"/>
      <c r="D280"/>
      <c r="E280"/>
      <c r="F280"/>
      <c r="G280"/>
      <c r="H280"/>
    </row>
    <row r="281" spans="1:8" x14ac:dyDescent="0.3">
      <c r="A281"/>
      <c r="B281"/>
      <c r="D281"/>
      <c r="E281"/>
      <c r="F281"/>
      <c r="G281"/>
      <c r="H281"/>
    </row>
    <row r="282" spans="1:8" x14ac:dyDescent="0.3">
      <c r="A282"/>
      <c r="B282"/>
      <c r="D282"/>
      <c r="E282"/>
      <c r="F282"/>
      <c r="G282"/>
      <c r="H282"/>
    </row>
    <row r="283" spans="1:8" x14ac:dyDescent="0.3">
      <c r="A283"/>
      <c r="B283"/>
      <c r="D283"/>
      <c r="E283"/>
      <c r="F283"/>
      <c r="G283"/>
      <c r="H283"/>
    </row>
    <row r="284" spans="1:8" x14ac:dyDescent="0.3">
      <c r="A284"/>
      <c r="B284"/>
      <c r="D284"/>
      <c r="E284"/>
      <c r="F284"/>
      <c r="G284"/>
      <c r="H284"/>
    </row>
    <row r="285" spans="1:8" x14ac:dyDescent="0.3">
      <c r="A285"/>
      <c r="B285"/>
      <c r="D285"/>
      <c r="E285"/>
      <c r="F285"/>
      <c r="G285"/>
      <c r="H285"/>
    </row>
    <row r="286" spans="1:8" x14ac:dyDescent="0.3">
      <c r="A286"/>
      <c r="B286"/>
      <c r="D286"/>
      <c r="E286"/>
      <c r="F286"/>
      <c r="G286"/>
      <c r="H286"/>
    </row>
    <row r="287" spans="1:8" x14ac:dyDescent="0.3">
      <c r="A287"/>
      <c r="B287"/>
      <c r="D287"/>
      <c r="E287"/>
      <c r="F287"/>
      <c r="G287"/>
      <c r="H287"/>
    </row>
    <row r="288" spans="1:8" x14ac:dyDescent="0.3">
      <c r="A288"/>
      <c r="B288"/>
      <c r="D288"/>
      <c r="E288"/>
      <c r="F288"/>
      <c r="G288"/>
      <c r="H288"/>
    </row>
    <row r="289" spans="1:8" x14ac:dyDescent="0.3">
      <c r="A289"/>
      <c r="B289"/>
      <c r="D289"/>
      <c r="E289"/>
      <c r="F289"/>
      <c r="G289"/>
      <c r="H289"/>
    </row>
    <row r="290" spans="1:8" x14ac:dyDescent="0.3">
      <c r="A290"/>
      <c r="B290"/>
      <c r="D290"/>
      <c r="E290"/>
      <c r="F290"/>
      <c r="G290"/>
      <c r="H290"/>
    </row>
    <row r="291" spans="1:8" x14ac:dyDescent="0.3">
      <c r="A291"/>
      <c r="B291"/>
      <c r="D291"/>
      <c r="E291"/>
      <c r="F291"/>
      <c r="G291"/>
      <c r="H291"/>
    </row>
    <row r="292" spans="1:8" x14ac:dyDescent="0.3">
      <c r="A292"/>
      <c r="B292"/>
      <c r="D292"/>
      <c r="E292"/>
      <c r="F292"/>
      <c r="G292"/>
      <c r="H292"/>
    </row>
    <row r="293" spans="1:8" x14ac:dyDescent="0.3">
      <c r="A293"/>
      <c r="B293"/>
      <c r="D293"/>
      <c r="E293"/>
      <c r="F293"/>
      <c r="G293"/>
      <c r="H293"/>
    </row>
    <row r="294" spans="1:8" x14ac:dyDescent="0.3">
      <c r="A294"/>
      <c r="B294"/>
      <c r="D294"/>
      <c r="E294"/>
      <c r="F294"/>
      <c r="G294"/>
      <c r="H294"/>
    </row>
    <row r="295" spans="1:8" x14ac:dyDescent="0.3">
      <c r="A295"/>
      <c r="B295"/>
      <c r="D295"/>
      <c r="E295"/>
      <c r="F295"/>
      <c r="G295"/>
      <c r="H295"/>
    </row>
    <row r="296" spans="1:8" x14ac:dyDescent="0.3">
      <c r="A296"/>
      <c r="B296"/>
      <c r="D296"/>
      <c r="E296"/>
      <c r="F296"/>
      <c r="G296"/>
      <c r="H296"/>
    </row>
    <row r="297" spans="1:8" x14ac:dyDescent="0.3">
      <c r="A297"/>
      <c r="B297"/>
      <c r="D297"/>
      <c r="E297"/>
      <c r="F297"/>
      <c r="G297"/>
      <c r="H297"/>
    </row>
    <row r="298" spans="1:8" x14ac:dyDescent="0.3">
      <c r="A298"/>
      <c r="B298"/>
      <c r="D298"/>
      <c r="E298"/>
      <c r="F298"/>
      <c r="G298"/>
      <c r="H298"/>
    </row>
    <row r="299" spans="1:8" x14ac:dyDescent="0.3">
      <c r="A299"/>
      <c r="B299"/>
      <c r="D299"/>
      <c r="E299"/>
      <c r="F299"/>
      <c r="G299"/>
      <c r="H299"/>
    </row>
    <row r="300" spans="1:8" x14ac:dyDescent="0.3">
      <c r="A300"/>
      <c r="B300"/>
      <c r="D300"/>
      <c r="E300"/>
      <c r="F300"/>
      <c r="G300"/>
      <c r="H300"/>
    </row>
    <row r="301" spans="1:8" x14ac:dyDescent="0.3">
      <c r="A301"/>
      <c r="B301"/>
      <c r="D301"/>
      <c r="E301"/>
      <c r="F301"/>
      <c r="G301"/>
      <c r="H301"/>
    </row>
    <row r="302" spans="1:8" x14ac:dyDescent="0.3">
      <c r="A302"/>
      <c r="B302"/>
      <c r="D302"/>
      <c r="E302"/>
      <c r="F302"/>
      <c r="G302"/>
      <c r="H302"/>
    </row>
    <row r="303" spans="1:8" x14ac:dyDescent="0.3">
      <c r="A303"/>
      <c r="B303"/>
      <c r="D303"/>
      <c r="E303"/>
      <c r="F303"/>
      <c r="G303"/>
      <c r="H303"/>
    </row>
    <row r="304" spans="1:8" x14ac:dyDescent="0.3">
      <c r="A304"/>
      <c r="B304"/>
      <c r="D304"/>
      <c r="E304"/>
      <c r="F304"/>
      <c r="G304"/>
      <c r="H304"/>
    </row>
    <row r="305" spans="1:8" x14ac:dyDescent="0.3">
      <c r="A305"/>
      <c r="B305"/>
      <c r="D305"/>
      <c r="E305"/>
      <c r="F305"/>
      <c r="G305"/>
      <c r="H305"/>
    </row>
    <row r="306" spans="1:8" x14ac:dyDescent="0.3">
      <c r="A306"/>
      <c r="B306"/>
      <c r="D306"/>
      <c r="E306"/>
      <c r="F306"/>
      <c r="G306"/>
      <c r="H306"/>
    </row>
    <row r="307" spans="1:8" x14ac:dyDescent="0.3">
      <c r="A307"/>
      <c r="B307"/>
      <c r="D307"/>
      <c r="E307"/>
      <c r="F307"/>
      <c r="G307"/>
      <c r="H307"/>
    </row>
    <row r="308" spans="1:8" x14ac:dyDescent="0.3">
      <c r="A308"/>
      <c r="B308"/>
      <c r="D308"/>
      <c r="E308"/>
      <c r="F308"/>
      <c r="G308"/>
      <c r="H308"/>
    </row>
    <row r="309" spans="1:8" x14ac:dyDescent="0.3">
      <c r="A309"/>
      <c r="B309"/>
      <c r="D309"/>
      <c r="E309"/>
      <c r="F309"/>
      <c r="G309"/>
      <c r="H309"/>
    </row>
    <row r="310" spans="1:8" x14ac:dyDescent="0.3">
      <c r="A310"/>
      <c r="B310"/>
      <c r="D310"/>
      <c r="E310"/>
      <c r="F310"/>
      <c r="G310"/>
      <c r="H310"/>
    </row>
    <row r="311" spans="1:8" x14ac:dyDescent="0.3">
      <c r="A311"/>
      <c r="B311"/>
      <c r="D311"/>
      <c r="E311"/>
      <c r="F311"/>
      <c r="G311"/>
      <c r="H311"/>
    </row>
    <row r="312" spans="1:8" x14ac:dyDescent="0.3">
      <c r="A312"/>
      <c r="B312"/>
      <c r="D312"/>
      <c r="E312"/>
      <c r="F312"/>
      <c r="G312"/>
      <c r="H312"/>
    </row>
    <row r="313" spans="1:8" x14ac:dyDescent="0.3">
      <c r="A313"/>
      <c r="B313"/>
      <c r="D313"/>
      <c r="E313"/>
      <c r="F313"/>
      <c r="G313"/>
      <c r="H313"/>
    </row>
    <row r="314" spans="1:8" x14ac:dyDescent="0.3">
      <c r="A314"/>
      <c r="B314"/>
      <c r="D314"/>
      <c r="E314"/>
      <c r="F314"/>
      <c r="G314"/>
      <c r="H314"/>
    </row>
    <row r="315" spans="1:8" x14ac:dyDescent="0.3">
      <c r="A315"/>
      <c r="B315"/>
      <c r="D315"/>
      <c r="E315"/>
      <c r="F315"/>
      <c r="G315"/>
      <c r="H315"/>
    </row>
    <row r="316" spans="1:8" x14ac:dyDescent="0.3">
      <c r="A316"/>
      <c r="B316"/>
      <c r="D316"/>
      <c r="E316"/>
      <c r="F316"/>
      <c r="G316"/>
      <c r="H316"/>
    </row>
    <row r="317" spans="1:8" x14ac:dyDescent="0.3">
      <c r="A317"/>
      <c r="B317"/>
      <c r="D317"/>
      <c r="E317"/>
      <c r="F317"/>
      <c r="G317"/>
      <c r="H317"/>
    </row>
    <row r="318" spans="1:8" x14ac:dyDescent="0.3">
      <c r="A318"/>
      <c r="B318"/>
      <c r="D318"/>
      <c r="E318"/>
      <c r="F318"/>
      <c r="G318"/>
      <c r="H318"/>
    </row>
    <row r="319" spans="1:8" x14ac:dyDescent="0.3">
      <c r="A319"/>
      <c r="B319"/>
      <c r="D319"/>
      <c r="E319"/>
      <c r="F319"/>
      <c r="G319"/>
      <c r="H319"/>
    </row>
    <row r="320" spans="1:8" x14ac:dyDescent="0.3">
      <c r="A320"/>
      <c r="B320"/>
      <c r="D320"/>
      <c r="E320"/>
      <c r="F320"/>
      <c r="G320"/>
      <c r="H320"/>
    </row>
    <row r="321" spans="1:8" x14ac:dyDescent="0.3">
      <c r="A321"/>
      <c r="B321"/>
      <c r="D321"/>
      <c r="E321"/>
      <c r="F321"/>
      <c r="G321"/>
      <c r="H321"/>
    </row>
    <row r="322" spans="1:8" x14ac:dyDescent="0.3">
      <c r="A322"/>
      <c r="B322"/>
      <c r="D322"/>
      <c r="E322"/>
      <c r="F322"/>
      <c r="G322"/>
      <c r="H322"/>
    </row>
    <row r="323" spans="1:8" x14ac:dyDescent="0.3">
      <c r="A323"/>
      <c r="B323"/>
      <c r="D323"/>
      <c r="E323"/>
      <c r="F323"/>
      <c r="G323"/>
      <c r="H323"/>
    </row>
    <row r="324" spans="1:8" x14ac:dyDescent="0.3">
      <c r="A324"/>
      <c r="B324"/>
      <c r="D324"/>
      <c r="E324"/>
      <c r="F324"/>
      <c r="G324"/>
      <c r="H324"/>
    </row>
    <row r="325" spans="1:8" x14ac:dyDescent="0.3">
      <c r="A325"/>
      <c r="B325"/>
      <c r="D325"/>
      <c r="E325"/>
      <c r="F325"/>
      <c r="G325"/>
      <c r="H325"/>
    </row>
    <row r="326" spans="1:8" x14ac:dyDescent="0.3">
      <c r="A326"/>
      <c r="B326"/>
      <c r="D326"/>
      <c r="E326"/>
      <c r="F326"/>
      <c r="G326"/>
      <c r="H326"/>
    </row>
    <row r="327" spans="1:8" x14ac:dyDescent="0.3">
      <c r="A327"/>
      <c r="B327"/>
      <c r="D327"/>
      <c r="E327"/>
      <c r="F327"/>
      <c r="G327"/>
      <c r="H327"/>
    </row>
    <row r="328" spans="1:8" x14ac:dyDescent="0.3">
      <c r="A328"/>
      <c r="B328"/>
      <c r="D328"/>
      <c r="E328"/>
      <c r="F328"/>
      <c r="G328"/>
      <c r="H328"/>
    </row>
    <row r="329" spans="1:8" x14ac:dyDescent="0.3">
      <c r="A329"/>
      <c r="B329"/>
      <c r="D329"/>
      <c r="E329"/>
      <c r="F329"/>
      <c r="G329"/>
      <c r="H329"/>
    </row>
    <row r="330" spans="1:8" x14ac:dyDescent="0.3">
      <c r="A330"/>
      <c r="B330"/>
      <c r="D330"/>
      <c r="E330"/>
      <c r="F330"/>
      <c r="G330"/>
      <c r="H330"/>
    </row>
    <row r="331" spans="1:8" x14ac:dyDescent="0.3">
      <c r="A331"/>
      <c r="B331"/>
      <c r="D331"/>
      <c r="E331"/>
      <c r="F331"/>
      <c r="G331"/>
      <c r="H331"/>
    </row>
    <row r="332" spans="1:8" x14ac:dyDescent="0.3">
      <c r="A332"/>
      <c r="B332"/>
      <c r="D332"/>
      <c r="E332"/>
      <c r="F332"/>
      <c r="G332"/>
      <c r="H332"/>
    </row>
    <row r="333" spans="1:8" x14ac:dyDescent="0.3">
      <c r="A333"/>
      <c r="B333"/>
      <c r="D333"/>
      <c r="E333"/>
      <c r="F333"/>
      <c r="G333"/>
      <c r="H333"/>
    </row>
    <row r="334" spans="1:8" x14ac:dyDescent="0.3">
      <c r="A334"/>
      <c r="B334"/>
      <c r="D334"/>
      <c r="E334"/>
      <c r="F334"/>
      <c r="G334"/>
      <c r="H334"/>
    </row>
    <row r="335" spans="1:8" x14ac:dyDescent="0.3">
      <c r="A335"/>
      <c r="B335"/>
      <c r="D335"/>
      <c r="E335"/>
      <c r="F335"/>
      <c r="G335"/>
      <c r="H335"/>
    </row>
    <row r="336" spans="1:8" x14ac:dyDescent="0.3">
      <c r="A336"/>
      <c r="B336"/>
      <c r="D336"/>
      <c r="E336"/>
      <c r="F336"/>
      <c r="G336"/>
      <c r="H336"/>
    </row>
    <row r="337" spans="1:8" x14ac:dyDescent="0.3">
      <c r="A337"/>
      <c r="B337"/>
      <c r="D337"/>
      <c r="E337"/>
      <c r="F337"/>
      <c r="G337"/>
      <c r="H337"/>
    </row>
    <row r="338" spans="1:8" x14ac:dyDescent="0.3">
      <c r="A338"/>
      <c r="B338"/>
      <c r="D338"/>
      <c r="E338"/>
      <c r="F338"/>
      <c r="G338"/>
      <c r="H338"/>
    </row>
    <row r="339" spans="1:8" x14ac:dyDescent="0.3">
      <c r="A339"/>
      <c r="B339"/>
      <c r="D339"/>
      <c r="E339"/>
      <c r="F339"/>
      <c r="G339"/>
      <c r="H339"/>
    </row>
    <row r="340" spans="1:8" x14ac:dyDescent="0.3">
      <c r="A340"/>
      <c r="B340"/>
      <c r="D340"/>
      <c r="E340"/>
      <c r="F340"/>
      <c r="G340"/>
      <c r="H340"/>
    </row>
    <row r="341" spans="1:8" x14ac:dyDescent="0.3">
      <c r="A341"/>
      <c r="B341"/>
      <c r="D341"/>
      <c r="E341"/>
      <c r="F341"/>
      <c r="G341"/>
      <c r="H341"/>
    </row>
    <row r="342" spans="1:8" x14ac:dyDescent="0.3">
      <c r="A342"/>
      <c r="B342"/>
      <c r="D342"/>
      <c r="E342"/>
      <c r="F342"/>
      <c r="G342"/>
      <c r="H342"/>
    </row>
    <row r="343" spans="1:8" x14ac:dyDescent="0.3">
      <c r="A343"/>
      <c r="B343"/>
      <c r="D343"/>
      <c r="E343"/>
      <c r="F343"/>
      <c r="G343"/>
      <c r="H343"/>
    </row>
    <row r="344" spans="1:8" x14ac:dyDescent="0.3">
      <c r="A344"/>
      <c r="B344"/>
      <c r="D344"/>
      <c r="E344"/>
      <c r="F344"/>
      <c r="G344"/>
      <c r="H344"/>
    </row>
    <row r="345" spans="1:8" x14ac:dyDescent="0.3">
      <c r="A345"/>
      <c r="B345"/>
      <c r="D345"/>
      <c r="E345"/>
      <c r="F345"/>
      <c r="G345"/>
      <c r="H345"/>
    </row>
    <row r="346" spans="1:8" x14ac:dyDescent="0.3">
      <c r="A346"/>
      <c r="B346"/>
      <c r="D346"/>
      <c r="E346"/>
      <c r="F346"/>
      <c r="G346"/>
      <c r="H346"/>
    </row>
    <row r="347" spans="1:8" x14ac:dyDescent="0.3">
      <c r="A347"/>
      <c r="B347"/>
      <c r="D347"/>
      <c r="E347"/>
      <c r="F347"/>
      <c r="G347"/>
      <c r="H347"/>
    </row>
    <row r="348" spans="1:8" x14ac:dyDescent="0.3">
      <c r="A348"/>
      <c r="B348"/>
      <c r="D348"/>
      <c r="E348"/>
      <c r="F348"/>
      <c r="G348"/>
      <c r="H348"/>
    </row>
    <row r="349" spans="1:8" x14ac:dyDescent="0.3">
      <c r="A349"/>
      <c r="B349"/>
      <c r="D349"/>
      <c r="E349"/>
      <c r="F349"/>
      <c r="G349"/>
      <c r="H349"/>
    </row>
    <row r="350" spans="1:8" x14ac:dyDescent="0.3">
      <c r="A350"/>
      <c r="B350"/>
      <c r="D350"/>
      <c r="E350"/>
      <c r="F350"/>
      <c r="G350"/>
      <c r="H350"/>
    </row>
    <row r="351" spans="1:8" x14ac:dyDescent="0.3">
      <c r="A351"/>
      <c r="B351"/>
      <c r="D351"/>
      <c r="E351"/>
      <c r="F351"/>
      <c r="G351"/>
      <c r="H351"/>
    </row>
    <row r="352" spans="1:8" x14ac:dyDescent="0.3">
      <c r="A352"/>
      <c r="B352"/>
      <c r="D352"/>
      <c r="E352"/>
      <c r="F352"/>
      <c r="G352"/>
      <c r="H352"/>
    </row>
    <row r="353" spans="1:8" x14ac:dyDescent="0.3">
      <c r="A353"/>
      <c r="B353"/>
      <c r="D353"/>
      <c r="E353"/>
      <c r="F353"/>
      <c r="G353"/>
      <c r="H353"/>
    </row>
    <row r="354" spans="1:8" x14ac:dyDescent="0.3">
      <c r="A354"/>
      <c r="B354"/>
      <c r="D354"/>
      <c r="E354"/>
      <c r="F354"/>
      <c r="G354"/>
      <c r="H354"/>
    </row>
    <row r="355" spans="1:8" x14ac:dyDescent="0.3">
      <c r="A355"/>
      <c r="B355"/>
      <c r="D355"/>
      <c r="E355"/>
      <c r="F355"/>
      <c r="G355"/>
      <c r="H355"/>
    </row>
    <row r="356" spans="1:8" x14ac:dyDescent="0.3">
      <c r="A356"/>
      <c r="B356"/>
      <c r="D356"/>
      <c r="E356"/>
      <c r="F356"/>
      <c r="G356"/>
      <c r="H356"/>
    </row>
    <row r="357" spans="1:8" x14ac:dyDescent="0.3">
      <c r="A357"/>
      <c r="B357"/>
      <c r="D357"/>
      <c r="E357"/>
      <c r="F357"/>
      <c r="G357"/>
      <c r="H357"/>
    </row>
    <row r="358" spans="1:8" x14ac:dyDescent="0.3">
      <c r="A358"/>
      <c r="B358"/>
      <c r="D358"/>
      <c r="E358"/>
      <c r="F358"/>
      <c r="G358"/>
      <c r="H358"/>
    </row>
    <row r="359" spans="1:8" x14ac:dyDescent="0.3">
      <c r="A359"/>
      <c r="B359"/>
      <c r="D359"/>
      <c r="E359"/>
      <c r="F359"/>
      <c r="G359"/>
      <c r="H359"/>
    </row>
    <row r="360" spans="1:8" x14ac:dyDescent="0.3">
      <c r="A360"/>
      <c r="B360"/>
      <c r="D360"/>
      <c r="E360"/>
      <c r="F360"/>
      <c r="G360"/>
      <c r="H360"/>
    </row>
    <row r="361" spans="1:8" x14ac:dyDescent="0.3">
      <c r="A361"/>
      <c r="B361"/>
      <c r="D361"/>
      <c r="E361"/>
      <c r="F361"/>
      <c r="G361"/>
      <c r="H361"/>
    </row>
    <row r="362" spans="1:8" x14ac:dyDescent="0.3">
      <c r="A362"/>
      <c r="B362"/>
      <c r="D362"/>
      <c r="E362"/>
      <c r="F362"/>
      <c r="G362"/>
      <c r="H362"/>
    </row>
    <row r="363" spans="1:8" x14ac:dyDescent="0.3">
      <c r="A363"/>
      <c r="B363"/>
      <c r="D363"/>
      <c r="E363"/>
      <c r="F363"/>
      <c r="G363"/>
      <c r="H363"/>
    </row>
    <row r="364" spans="1:8" x14ac:dyDescent="0.3">
      <c r="A364"/>
      <c r="B364"/>
      <c r="D364"/>
      <c r="E364"/>
      <c r="F364"/>
      <c r="G364"/>
      <c r="H364"/>
    </row>
    <row r="365" spans="1:8" x14ac:dyDescent="0.3">
      <c r="A365"/>
      <c r="B365"/>
      <c r="D365"/>
      <c r="E365"/>
      <c r="F365"/>
      <c r="G365"/>
      <c r="H365"/>
    </row>
    <row r="366" spans="1:8" x14ac:dyDescent="0.3">
      <c r="A366"/>
      <c r="B366"/>
      <c r="D366"/>
      <c r="E366"/>
      <c r="F366"/>
      <c r="G366"/>
      <c r="H366"/>
    </row>
    <row r="367" spans="1:8" x14ac:dyDescent="0.3">
      <c r="A367"/>
      <c r="B367"/>
      <c r="D367"/>
      <c r="E367"/>
      <c r="F367"/>
      <c r="G367"/>
      <c r="H367"/>
    </row>
    <row r="368" spans="1:8" x14ac:dyDescent="0.3">
      <c r="A368"/>
      <c r="B368"/>
      <c r="D368"/>
      <c r="E368"/>
      <c r="F368"/>
      <c r="G368"/>
      <c r="H368"/>
    </row>
    <row r="369" spans="1:8" x14ac:dyDescent="0.3">
      <c r="A369"/>
      <c r="B369"/>
      <c r="D369"/>
      <c r="E369"/>
      <c r="F369"/>
      <c r="G369"/>
      <c r="H369"/>
    </row>
    <row r="370" spans="1:8" x14ac:dyDescent="0.3">
      <c r="A370"/>
      <c r="B370"/>
      <c r="D370"/>
      <c r="E370"/>
      <c r="F370"/>
      <c r="G370"/>
      <c r="H370"/>
    </row>
    <row r="371" spans="1:8" x14ac:dyDescent="0.3">
      <c r="A371"/>
      <c r="B371"/>
      <c r="D371"/>
      <c r="E371"/>
      <c r="F371"/>
      <c r="G371"/>
      <c r="H371"/>
    </row>
    <row r="372" spans="1:8" x14ac:dyDescent="0.3">
      <c r="A372"/>
      <c r="B372"/>
      <c r="D372"/>
      <c r="E372"/>
      <c r="F372"/>
      <c r="G372"/>
      <c r="H372"/>
    </row>
    <row r="373" spans="1:8" x14ac:dyDescent="0.3">
      <c r="A373"/>
      <c r="B373"/>
      <c r="D373"/>
      <c r="E373"/>
      <c r="F373"/>
      <c r="G373"/>
      <c r="H373"/>
    </row>
    <row r="374" spans="1:8" x14ac:dyDescent="0.3">
      <c r="A374"/>
      <c r="B374"/>
      <c r="D374"/>
      <c r="E374"/>
      <c r="F374"/>
      <c r="G374"/>
      <c r="H374"/>
    </row>
    <row r="375" spans="1:8" x14ac:dyDescent="0.3">
      <c r="A375"/>
      <c r="B375"/>
      <c r="D375"/>
      <c r="E375"/>
      <c r="F375"/>
      <c r="G375"/>
      <c r="H375"/>
    </row>
    <row r="376" spans="1:8" x14ac:dyDescent="0.3">
      <c r="A376"/>
      <c r="B376"/>
      <c r="D376"/>
      <c r="E376"/>
      <c r="F376"/>
      <c r="G376"/>
      <c r="H376"/>
    </row>
    <row r="377" spans="1:8" x14ac:dyDescent="0.3">
      <c r="A377"/>
      <c r="B377"/>
      <c r="D377"/>
      <c r="E377"/>
      <c r="F377"/>
      <c r="G377"/>
      <c r="H377"/>
    </row>
    <row r="378" spans="1:8" x14ac:dyDescent="0.3">
      <c r="A378"/>
      <c r="B378"/>
      <c r="D378"/>
      <c r="E378"/>
      <c r="F378"/>
      <c r="G378"/>
      <c r="H378"/>
    </row>
    <row r="379" spans="1:8" x14ac:dyDescent="0.3">
      <c r="A379"/>
      <c r="B379"/>
      <c r="D379"/>
      <c r="E379"/>
      <c r="F379"/>
      <c r="G379"/>
      <c r="H379"/>
    </row>
    <row r="380" spans="1:8" x14ac:dyDescent="0.3">
      <c r="A380"/>
      <c r="B380"/>
      <c r="D380"/>
      <c r="E380"/>
      <c r="F380"/>
      <c r="G380"/>
      <c r="H380"/>
    </row>
    <row r="381" spans="1:8" x14ac:dyDescent="0.3">
      <c r="A381"/>
      <c r="B381"/>
      <c r="D381"/>
      <c r="E381"/>
      <c r="F381"/>
      <c r="G381"/>
      <c r="H381"/>
    </row>
    <row r="382" spans="1:8" x14ac:dyDescent="0.3">
      <c r="A382"/>
      <c r="B382"/>
      <c r="D382"/>
      <c r="E382"/>
      <c r="F382"/>
      <c r="G382"/>
      <c r="H382"/>
    </row>
    <row r="383" spans="1:8" x14ac:dyDescent="0.3">
      <c r="A383"/>
      <c r="B383"/>
      <c r="D383"/>
      <c r="E383"/>
      <c r="F383"/>
      <c r="G383"/>
      <c r="H383"/>
    </row>
    <row r="384" spans="1:8" x14ac:dyDescent="0.3">
      <c r="A384"/>
      <c r="B384"/>
      <c r="D384"/>
      <c r="E384"/>
      <c r="F384"/>
      <c r="G384"/>
      <c r="H384"/>
    </row>
    <row r="385" spans="1:8" x14ac:dyDescent="0.3">
      <c r="A385"/>
      <c r="B385"/>
      <c r="D385"/>
      <c r="E385"/>
      <c r="F385"/>
      <c r="G385"/>
      <c r="H385"/>
    </row>
    <row r="386" spans="1:8" x14ac:dyDescent="0.3">
      <c r="A386"/>
      <c r="B386"/>
      <c r="D386"/>
      <c r="E386"/>
      <c r="F386"/>
      <c r="G386"/>
      <c r="H386"/>
    </row>
    <row r="387" spans="1:8" x14ac:dyDescent="0.3">
      <c r="A387"/>
      <c r="B387"/>
      <c r="D387"/>
      <c r="E387"/>
      <c r="F387"/>
      <c r="G387"/>
      <c r="H387"/>
    </row>
    <row r="388" spans="1:8" x14ac:dyDescent="0.3">
      <c r="A388"/>
      <c r="B388"/>
      <c r="D388"/>
      <c r="E388"/>
      <c r="F388"/>
      <c r="G388"/>
      <c r="H388"/>
    </row>
    <row r="389" spans="1:8" x14ac:dyDescent="0.3">
      <c r="A389"/>
      <c r="B389"/>
      <c r="D389"/>
      <c r="E389"/>
      <c r="F389"/>
      <c r="G389"/>
      <c r="H389"/>
    </row>
    <row r="390" spans="1:8" x14ac:dyDescent="0.3">
      <c r="A390"/>
      <c r="B390"/>
      <c r="D390"/>
      <c r="E390"/>
      <c r="F390"/>
      <c r="G390"/>
      <c r="H390"/>
    </row>
    <row r="391" spans="1:8" x14ac:dyDescent="0.3">
      <c r="A391"/>
      <c r="B391"/>
      <c r="D391"/>
      <c r="E391"/>
      <c r="F391"/>
      <c r="G391"/>
      <c r="H391"/>
    </row>
    <row r="392" spans="1:8" x14ac:dyDescent="0.3">
      <c r="A392"/>
      <c r="B392"/>
      <c r="D392"/>
      <c r="E392"/>
      <c r="F392"/>
      <c r="G392"/>
      <c r="H392"/>
    </row>
    <row r="393" spans="1:8" x14ac:dyDescent="0.3">
      <c r="A393"/>
      <c r="B393"/>
      <c r="D393"/>
      <c r="E393"/>
      <c r="F393"/>
      <c r="G393"/>
      <c r="H393"/>
    </row>
    <row r="394" spans="1:8" x14ac:dyDescent="0.3">
      <c r="A394"/>
      <c r="B394"/>
      <c r="D394"/>
      <c r="E394"/>
      <c r="F394"/>
      <c r="G394"/>
      <c r="H394"/>
    </row>
    <row r="395" spans="1:8" x14ac:dyDescent="0.3">
      <c r="A395"/>
      <c r="B395"/>
      <c r="D395"/>
      <c r="E395"/>
      <c r="F395"/>
      <c r="G395"/>
      <c r="H395"/>
    </row>
    <row r="396" spans="1:8" x14ac:dyDescent="0.3">
      <c r="A396"/>
      <c r="B396"/>
      <c r="D396"/>
      <c r="E396"/>
      <c r="F396"/>
      <c r="G396"/>
      <c r="H396"/>
    </row>
    <row r="397" spans="1:8" x14ac:dyDescent="0.3">
      <c r="A397"/>
      <c r="B397"/>
      <c r="D397"/>
      <c r="E397"/>
      <c r="F397"/>
      <c r="G397"/>
      <c r="H397"/>
    </row>
    <row r="398" spans="1:8" x14ac:dyDescent="0.3">
      <c r="A398"/>
      <c r="B398"/>
      <c r="D398"/>
      <c r="E398"/>
      <c r="F398"/>
      <c r="G398"/>
      <c r="H398"/>
    </row>
    <row r="399" spans="1:8" x14ac:dyDescent="0.3">
      <c r="A399"/>
      <c r="B399"/>
      <c r="D399"/>
      <c r="E399"/>
      <c r="F399"/>
      <c r="G399"/>
      <c r="H399"/>
    </row>
    <row r="400" spans="1:8" x14ac:dyDescent="0.3">
      <c r="A400"/>
      <c r="B400"/>
      <c r="D400"/>
      <c r="E400"/>
      <c r="F400"/>
      <c r="G400"/>
      <c r="H400"/>
    </row>
    <row r="401" spans="1:8" x14ac:dyDescent="0.3">
      <c r="A401"/>
      <c r="B401"/>
      <c r="D401"/>
      <c r="E401"/>
      <c r="F401"/>
      <c r="G401"/>
      <c r="H401"/>
    </row>
    <row r="402" spans="1:8" x14ac:dyDescent="0.3">
      <c r="A402"/>
      <c r="B402"/>
      <c r="D402"/>
      <c r="E402"/>
      <c r="F402"/>
      <c r="G402"/>
      <c r="H402"/>
    </row>
    <row r="403" spans="1:8" x14ac:dyDescent="0.3">
      <c r="A403"/>
      <c r="B403"/>
      <c r="D403"/>
      <c r="E403"/>
      <c r="F403"/>
      <c r="G403"/>
      <c r="H403"/>
    </row>
    <row r="404" spans="1:8" x14ac:dyDescent="0.3">
      <c r="A404"/>
      <c r="B404"/>
      <c r="D404"/>
      <c r="E404"/>
      <c r="F404"/>
      <c r="G404"/>
      <c r="H404"/>
    </row>
    <row r="405" spans="1:8" x14ac:dyDescent="0.3">
      <c r="A405"/>
      <c r="B405"/>
      <c r="D405"/>
      <c r="E405"/>
      <c r="F405"/>
      <c r="G405"/>
      <c r="H405"/>
    </row>
    <row r="406" spans="1:8" x14ac:dyDescent="0.3">
      <c r="A406"/>
      <c r="B406"/>
      <c r="D406"/>
      <c r="E406"/>
      <c r="F406"/>
      <c r="G406"/>
      <c r="H406"/>
    </row>
    <row r="407" spans="1:8" x14ac:dyDescent="0.3">
      <c r="A407"/>
      <c r="B407"/>
      <c r="D407"/>
      <c r="E407"/>
      <c r="F407"/>
      <c r="G407"/>
      <c r="H407"/>
    </row>
    <row r="408" spans="1:8" x14ac:dyDescent="0.3">
      <c r="A408"/>
      <c r="B408"/>
      <c r="D408"/>
      <c r="E408"/>
      <c r="F408"/>
      <c r="G408"/>
      <c r="H408"/>
    </row>
    <row r="409" spans="1:8" x14ac:dyDescent="0.3">
      <c r="A409"/>
      <c r="B409"/>
      <c r="D409"/>
      <c r="E409"/>
      <c r="F409"/>
      <c r="G409"/>
      <c r="H409"/>
    </row>
    <row r="410" spans="1:8" x14ac:dyDescent="0.3">
      <c r="A410"/>
      <c r="B410"/>
      <c r="D410"/>
      <c r="E410"/>
      <c r="F410"/>
      <c r="G410"/>
      <c r="H410"/>
    </row>
    <row r="411" spans="1:8" x14ac:dyDescent="0.3">
      <c r="A411"/>
      <c r="B411"/>
      <c r="D411"/>
      <c r="E411"/>
      <c r="F411"/>
      <c r="G411"/>
      <c r="H411"/>
    </row>
    <row r="412" spans="1:8" x14ac:dyDescent="0.3">
      <c r="A412"/>
      <c r="B412"/>
      <c r="D412"/>
      <c r="E412"/>
      <c r="F412"/>
      <c r="G412"/>
      <c r="H412"/>
    </row>
    <row r="413" spans="1:8" x14ac:dyDescent="0.3">
      <c r="A413"/>
      <c r="B413"/>
      <c r="D413"/>
      <c r="E413"/>
      <c r="F413"/>
      <c r="G413"/>
      <c r="H413"/>
    </row>
    <row r="414" spans="1:8" x14ac:dyDescent="0.3">
      <c r="A414"/>
      <c r="B414"/>
      <c r="D414"/>
      <c r="E414"/>
      <c r="F414"/>
      <c r="G414"/>
      <c r="H414"/>
    </row>
    <row r="415" spans="1:8" x14ac:dyDescent="0.3">
      <c r="A415"/>
      <c r="B415"/>
      <c r="D415"/>
      <c r="E415"/>
      <c r="F415"/>
      <c r="G415"/>
      <c r="H415"/>
    </row>
    <row r="416" spans="1:8" x14ac:dyDescent="0.3">
      <c r="A416"/>
      <c r="B416"/>
      <c r="D416"/>
      <c r="E416"/>
      <c r="F416"/>
      <c r="G416"/>
      <c r="H416"/>
    </row>
    <row r="417" spans="1:8" x14ac:dyDescent="0.3">
      <c r="A417"/>
      <c r="B417"/>
      <c r="D417"/>
      <c r="E417"/>
      <c r="F417"/>
      <c r="G417"/>
      <c r="H417"/>
    </row>
    <row r="418" spans="1:8" x14ac:dyDescent="0.3">
      <c r="A418"/>
      <c r="B418"/>
      <c r="D418"/>
      <c r="E418"/>
      <c r="F418"/>
      <c r="G418"/>
      <c r="H418"/>
    </row>
    <row r="419" spans="1:8" x14ac:dyDescent="0.3">
      <c r="A419"/>
      <c r="B419"/>
      <c r="D419"/>
      <c r="E419"/>
      <c r="F419"/>
      <c r="G419"/>
      <c r="H419"/>
    </row>
    <row r="420" spans="1:8" x14ac:dyDescent="0.3">
      <c r="A420"/>
      <c r="B420"/>
      <c r="D420"/>
      <c r="E420"/>
      <c r="F420"/>
      <c r="G420"/>
      <c r="H420"/>
    </row>
    <row r="421" spans="1:8" x14ac:dyDescent="0.3">
      <c r="A421"/>
      <c r="B421"/>
      <c r="D421"/>
      <c r="E421"/>
      <c r="F421"/>
      <c r="G421"/>
      <c r="H421"/>
    </row>
    <row r="422" spans="1:8" x14ac:dyDescent="0.3">
      <c r="A422"/>
      <c r="B422"/>
      <c r="D422"/>
      <c r="E422"/>
      <c r="F422"/>
      <c r="G422"/>
      <c r="H422"/>
    </row>
    <row r="423" spans="1:8" x14ac:dyDescent="0.3">
      <c r="A423"/>
      <c r="B423"/>
      <c r="D423"/>
      <c r="E423"/>
      <c r="F423"/>
      <c r="G423"/>
      <c r="H423"/>
    </row>
    <row r="424" spans="1:8" x14ac:dyDescent="0.3">
      <c r="A424"/>
      <c r="B424"/>
      <c r="D424"/>
      <c r="E424"/>
      <c r="F424"/>
      <c r="G424"/>
      <c r="H424"/>
    </row>
    <row r="425" spans="1:8" x14ac:dyDescent="0.3">
      <c r="A425"/>
      <c r="B425"/>
      <c r="D425"/>
      <c r="E425"/>
      <c r="F425"/>
      <c r="G425"/>
      <c r="H425"/>
    </row>
    <row r="426" spans="1:8" x14ac:dyDescent="0.3">
      <c r="A426"/>
      <c r="B426"/>
      <c r="D426"/>
      <c r="E426"/>
      <c r="F426"/>
      <c r="G426"/>
      <c r="H426"/>
    </row>
    <row r="427" spans="1:8" x14ac:dyDescent="0.3">
      <c r="A427"/>
      <c r="B427"/>
      <c r="D427"/>
      <c r="E427"/>
      <c r="F427"/>
      <c r="G427"/>
      <c r="H427"/>
    </row>
    <row r="428" spans="1:8" x14ac:dyDescent="0.3">
      <c r="A428"/>
      <c r="B428"/>
      <c r="D428"/>
      <c r="E428"/>
      <c r="F428"/>
      <c r="G428"/>
      <c r="H428"/>
    </row>
    <row r="429" spans="1:8" x14ac:dyDescent="0.3">
      <c r="A429"/>
      <c r="B429"/>
      <c r="D429"/>
      <c r="E429"/>
      <c r="F429"/>
      <c r="G429"/>
      <c r="H429"/>
    </row>
    <row r="430" spans="1:8" x14ac:dyDescent="0.3">
      <c r="A430"/>
      <c r="B430"/>
      <c r="D430"/>
      <c r="E430"/>
      <c r="F430"/>
      <c r="G430"/>
      <c r="H430"/>
    </row>
    <row r="431" spans="1:8" x14ac:dyDescent="0.3">
      <c r="A431"/>
      <c r="B431"/>
      <c r="D431"/>
      <c r="E431"/>
      <c r="F431"/>
      <c r="G431"/>
      <c r="H431"/>
    </row>
    <row r="432" spans="1:8" x14ac:dyDescent="0.3">
      <c r="A432"/>
      <c r="B432"/>
      <c r="D432"/>
      <c r="E432"/>
      <c r="F432"/>
      <c r="G432"/>
      <c r="H432"/>
    </row>
    <row r="433" spans="1:8" x14ac:dyDescent="0.3">
      <c r="A433"/>
      <c r="B433"/>
      <c r="D433"/>
      <c r="E433"/>
      <c r="F433"/>
      <c r="G433"/>
      <c r="H433"/>
    </row>
    <row r="434" spans="1:8" x14ac:dyDescent="0.3">
      <c r="A434"/>
      <c r="B434"/>
      <c r="D434"/>
      <c r="E434"/>
      <c r="F434"/>
      <c r="G434"/>
      <c r="H434"/>
    </row>
    <row r="435" spans="1:8" x14ac:dyDescent="0.3">
      <c r="A435"/>
      <c r="B435"/>
      <c r="D435"/>
      <c r="E435"/>
      <c r="F435"/>
      <c r="G435"/>
      <c r="H435"/>
    </row>
    <row r="436" spans="1:8" x14ac:dyDescent="0.3">
      <c r="A436"/>
      <c r="B436"/>
      <c r="D436"/>
      <c r="E436"/>
      <c r="F436"/>
      <c r="G436"/>
      <c r="H436"/>
    </row>
    <row r="437" spans="1:8" x14ac:dyDescent="0.3">
      <c r="A437"/>
      <c r="B437"/>
      <c r="D437"/>
      <c r="E437"/>
      <c r="F437"/>
      <c r="G437"/>
      <c r="H437"/>
    </row>
    <row r="438" spans="1:8" x14ac:dyDescent="0.3">
      <c r="A438"/>
      <c r="B438"/>
      <c r="D438"/>
      <c r="E438"/>
      <c r="F438"/>
      <c r="G438"/>
      <c r="H438"/>
    </row>
    <row r="439" spans="1:8" x14ac:dyDescent="0.3">
      <c r="A439"/>
      <c r="B439"/>
      <c r="D439"/>
      <c r="E439"/>
      <c r="F439"/>
      <c r="G439"/>
      <c r="H439"/>
    </row>
    <row r="440" spans="1:8" x14ac:dyDescent="0.3">
      <c r="A440"/>
      <c r="B440"/>
      <c r="D440"/>
      <c r="E440"/>
      <c r="F440"/>
      <c r="G440"/>
      <c r="H440"/>
    </row>
    <row r="441" spans="1:8" x14ac:dyDescent="0.3">
      <c r="A441"/>
      <c r="B441"/>
      <c r="D441"/>
      <c r="E441"/>
      <c r="F441"/>
      <c r="G441"/>
      <c r="H441"/>
    </row>
    <row r="442" spans="1:8" x14ac:dyDescent="0.3">
      <c r="A442"/>
      <c r="B442"/>
      <c r="D442"/>
      <c r="E442"/>
      <c r="F442"/>
      <c r="G442"/>
      <c r="H442"/>
    </row>
    <row r="443" spans="1:8" x14ac:dyDescent="0.3">
      <c r="A443"/>
      <c r="B443"/>
      <c r="D443"/>
      <c r="E443"/>
      <c r="F443"/>
      <c r="G443"/>
      <c r="H443"/>
    </row>
    <row r="444" spans="1:8" x14ac:dyDescent="0.3">
      <c r="A444"/>
      <c r="B444"/>
      <c r="D444"/>
      <c r="E444"/>
      <c r="F444"/>
      <c r="G444"/>
      <c r="H444"/>
    </row>
    <row r="445" spans="1:8" x14ac:dyDescent="0.3">
      <c r="A445"/>
      <c r="B445"/>
      <c r="D445"/>
      <c r="E445"/>
      <c r="F445"/>
      <c r="G445"/>
      <c r="H445"/>
    </row>
    <row r="446" spans="1:8" x14ac:dyDescent="0.3">
      <c r="A446"/>
      <c r="B446"/>
      <c r="D446"/>
      <c r="E446"/>
      <c r="F446"/>
      <c r="G446"/>
      <c r="H446"/>
    </row>
    <row r="447" spans="1:8" x14ac:dyDescent="0.3">
      <c r="A447"/>
      <c r="B447"/>
      <c r="D447"/>
      <c r="E447"/>
      <c r="F447"/>
      <c r="G447"/>
      <c r="H447"/>
    </row>
    <row r="448" spans="1:8" x14ac:dyDescent="0.3">
      <c r="A448"/>
      <c r="B448"/>
      <c r="D448"/>
      <c r="E448"/>
      <c r="F448"/>
      <c r="G448"/>
      <c r="H448"/>
    </row>
    <row r="449" spans="1:8" x14ac:dyDescent="0.3">
      <c r="A449"/>
      <c r="B449"/>
      <c r="D449"/>
      <c r="E449"/>
      <c r="F449"/>
      <c r="G449"/>
      <c r="H449"/>
    </row>
    <row r="450" spans="1:8" x14ac:dyDescent="0.3">
      <c r="A450"/>
      <c r="B450"/>
      <c r="D450"/>
      <c r="E450"/>
      <c r="F450"/>
      <c r="G450"/>
      <c r="H450"/>
    </row>
    <row r="451" spans="1:8" x14ac:dyDescent="0.3">
      <c r="A451"/>
      <c r="B451"/>
      <c r="D451"/>
      <c r="E451"/>
      <c r="F451"/>
      <c r="G451"/>
      <c r="H451"/>
    </row>
    <row r="452" spans="1:8" x14ac:dyDescent="0.3">
      <c r="A452"/>
      <c r="B452"/>
      <c r="D452"/>
      <c r="E452"/>
      <c r="F452"/>
      <c r="G452"/>
      <c r="H452"/>
    </row>
    <row r="453" spans="1:8" x14ac:dyDescent="0.3">
      <c r="A453"/>
      <c r="B453"/>
      <c r="D453"/>
      <c r="E453"/>
      <c r="F453"/>
      <c r="G453"/>
      <c r="H453"/>
    </row>
    <row r="454" spans="1:8" x14ac:dyDescent="0.3">
      <c r="A454"/>
      <c r="B454"/>
      <c r="D454"/>
      <c r="E454"/>
      <c r="F454"/>
      <c r="G454"/>
      <c r="H454"/>
    </row>
    <row r="455" spans="1:8" x14ac:dyDescent="0.3">
      <c r="A455"/>
      <c r="B455"/>
      <c r="D455"/>
      <c r="E455"/>
      <c r="F455"/>
      <c r="G455"/>
      <c r="H455"/>
    </row>
    <row r="456" spans="1:8" x14ac:dyDescent="0.3">
      <c r="A456"/>
      <c r="B456"/>
      <c r="D456"/>
      <c r="E456"/>
      <c r="F456"/>
      <c r="G456"/>
      <c r="H456"/>
    </row>
    <row r="457" spans="1:8" x14ac:dyDescent="0.3">
      <c r="A457"/>
      <c r="B457"/>
      <c r="D457"/>
      <c r="E457"/>
      <c r="F457"/>
      <c r="G457"/>
      <c r="H457"/>
    </row>
    <row r="458" spans="1:8" x14ac:dyDescent="0.3">
      <c r="A458"/>
      <c r="B458"/>
      <c r="D458"/>
      <c r="E458"/>
      <c r="F458"/>
      <c r="G458"/>
      <c r="H458"/>
    </row>
    <row r="459" spans="1:8" x14ac:dyDescent="0.3">
      <c r="A459"/>
      <c r="B459"/>
      <c r="D459"/>
      <c r="E459"/>
      <c r="F459"/>
      <c r="G459"/>
      <c r="H459"/>
    </row>
    <row r="460" spans="1:8" x14ac:dyDescent="0.3">
      <c r="A460"/>
      <c r="B460"/>
      <c r="D460"/>
      <c r="E460"/>
      <c r="F460"/>
      <c r="G460"/>
      <c r="H460"/>
    </row>
    <row r="461" spans="1:8" x14ac:dyDescent="0.3">
      <c r="A461"/>
      <c r="B461"/>
      <c r="D461"/>
      <c r="E461"/>
      <c r="F461"/>
      <c r="G461"/>
      <c r="H461"/>
    </row>
    <row r="462" spans="1:8" x14ac:dyDescent="0.3">
      <c r="A462"/>
      <c r="B462"/>
      <c r="D462"/>
      <c r="E462"/>
      <c r="F462"/>
      <c r="G462"/>
      <c r="H462"/>
    </row>
    <row r="463" spans="1:8" x14ac:dyDescent="0.3">
      <c r="A463"/>
      <c r="B463"/>
      <c r="D463"/>
      <c r="E463"/>
      <c r="F463"/>
      <c r="G463"/>
      <c r="H463"/>
    </row>
    <row r="464" spans="1:8" x14ac:dyDescent="0.3">
      <c r="A464"/>
      <c r="B464"/>
      <c r="D464"/>
      <c r="E464"/>
      <c r="F464"/>
      <c r="G464"/>
      <c r="H464"/>
    </row>
    <row r="465" spans="1:8" x14ac:dyDescent="0.3">
      <c r="A465"/>
      <c r="B465"/>
      <c r="D465"/>
      <c r="E465"/>
      <c r="F465"/>
      <c r="G465"/>
      <c r="H465"/>
    </row>
    <row r="466" spans="1:8" x14ac:dyDescent="0.3">
      <c r="A466"/>
      <c r="B466"/>
      <c r="D466"/>
      <c r="E466"/>
      <c r="F466"/>
      <c r="G466"/>
      <c r="H466"/>
    </row>
    <row r="467" spans="1:8" x14ac:dyDescent="0.3">
      <c r="A467"/>
      <c r="B467"/>
      <c r="D467"/>
      <c r="E467"/>
      <c r="F467"/>
      <c r="G467"/>
      <c r="H467"/>
    </row>
    <row r="468" spans="1:8" x14ac:dyDescent="0.3">
      <c r="A468"/>
      <c r="B468"/>
      <c r="D468"/>
      <c r="E468"/>
      <c r="F468"/>
      <c r="G468"/>
      <c r="H468"/>
    </row>
    <row r="469" spans="1:8" x14ac:dyDescent="0.3">
      <c r="A469"/>
      <c r="B469"/>
      <c r="D469"/>
      <c r="E469"/>
      <c r="F469"/>
      <c r="G469"/>
      <c r="H469"/>
    </row>
    <row r="470" spans="1:8" x14ac:dyDescent="0.3">
      <c r="A470"/>
      <c r="B470"/>
      <c r="D470"/>
      <c r="E470"/>
      <c r="F470"/>
      <c r="G470"/>
      <c r="H470"/>
    </row>
    <row r="471" spans="1:8" x14ac:dyDescent="0.3">
      <c r="A471"/>
      <c r="B471"/>
      <c r="D471"/>
      <c r="E471"/>
      <c r="F471"/>
      <c r="G471"/>
      <c r="H471"/>
    </row>
    <row r="472" spans="1:8" x14ac:dyDescent="0.3">
      <c r="A472"/>
      <c r="B472"/>
      <c r="D472"/>
      <c r="E472"/>
      <c r="F472"/>
      <c r="G472"/>
      <c r="H472"/>
    </row>
    <row r="473" spans="1:8" x14ac:dyDescent="0.3">
      <c r="A473"/>
      <c r="B473"/>
      <c r="D473"/>
      <c r="E473"/>
      <c r="F473"/>
      <c r="G473"/>
      <c r="H473"/>
    </row>
    <row r="474" spans="1:8" x14ac:dyDescent="0.3">
      <c r="A474"/>
      <c r="B474"/>
      <c r="D474"/>
      <c r="E474"/>
      <c r="F474"/>
      <c r="G474"/>
      <c r="H474"/>
    </row>
    <row r="475" spans="1:8" x14ac:dyDescent="0.3">
      <c r="A475"/>
      <c r="B475"/>
      <c r="D475"/>
      <c r="E475"/>
      <c r="F475"/>
      <c r="G475"/>
      <c r="H475"/>
    </row>
    <row r="476" spans="1:8" x14ac:dyDescent="0.3">
      <c r="A476"/>
      <c r="B476"/>
      <c r="D476"/>
      <c r="E476"/>
      <c r="F476"/>
      <c r="G476"/>
      <c r="H476"/>
    </row>
    <row r="477" spans="1:8" x14ac:dyDescent="0.3">
      <c r="A477"/>
      <c r="B477"/>
      <c r="D477"/>
      <c r="E477"/>
      <c r="F477"/>
      <c r="G477"/>
      <c r="H477"/>
    </row>
    <row r="478" spans="1:8" x14ac:dyDescent="0.3">
      <c r="A478"/>
      <c r="B478"/>
      <c r="D478"/>
      <c r="E478"/>
      <c r="F478"/>
      <c r="G478"/>
      <c r="H478"/>
    </row>
    <row r="479" spans="1:8" x14ac:dyDescent="0.3">
      <c r="A479"/>
      <c r="B479"/>
      <c r="D479"/>
      <c r="E479"/>
      <c r="F479"/>
      <c r="G479"/>
      <c r="H479"/>
    </row>
    <row r="480" spans="1:8" x14ac:dyDescent="0.3">
      <c r="A480"/>
      <c r="B480"/>
      <c r="D480"/>
      <c r="E480"/>
      <c r="F480"/>
      <c r="G480"/>
      <c r="H480"/>
    </row>
    <row r="481" spans="1:8" x14ac:dyDescent="0.3">
      <c r="A481"/>
      <c r="B481"/>
      <c r="D481"/>
      <c r="E481"/>
      <c r="F481"/>
      <c r="G481"/>
      <c r="H481"/>
    </row>
    <row r="482" spans="1:8" x14ac:dyDescent="0.3">
      <c r="A482"/>
      <c r="B482"/>
      <c r="D482"/>
      <c r="E482"/>
      <c r="F482"/>
      <c r="G482"/>
      <c r="H482"/>
    </row>
    <row r="483" spans="1:8" x14ac:dyDescent="0.3">
      <c r="A483"/>
      <c r="B483"/>
      <c r="D483"/>
      <c r="E483"/>
      <c r="F483"/>
      <c r="G483"/>
      <c r="H483"/>
    </row>
    <row r="484" spans="1:8" x14ac:dyDescent="0.3">
      <c r="A484"/>
      <c r="B484"/>
      <c r="D484"/>
      <c r="E484"/>
      <c r="F484"/>
      <c r="G484"/>
      <c r="H484"/>
    </row>
    <row r="485" spans="1:8" x14ac:dyDescent="0.3">
      <c r="A485"/>
      <c r="B485"/>
      <c r="D485"/>
      <c r="E485"/>
      <c r="F485"/>
      <c r="G485"/>
      <c r="H485"/>
    </row>
    <row r="486" spans="1:8" x14ac:dyDescent="0.3">
      <c r="A486"/>
      <c r="B486"/>
      <c r="D486"/>
      <c r="E486"/>
      <c r="F486"/>
      <c r="G486"/>
      <c r="H486"/>
    </row>
    <row r="487" spans="1:8" x14ac:dyDescent="0.3">
      <c r="A487"/>
      <c r="B487"/>
      <c r="D487"/>
      <c r="E487"/>
      <c r="F487"/>
      <c r="G487"/>
      <c r="H487"/>
    </row>
    <row r="488" spans="1:8" x14ac:dyDescent="0.3">
      <c r="A488"/>
      <c r="B488"/>
      <c r="D488"/>
      <c r="E488"/>
      <c r="F488"/>
      <c r="G488"/>
      <c r="H488"/>
    </row>
    <row r="489" spans="1:8" x14ac:dyDescent="0.3">
      <c r="A489"/>
      <c r="B489"/>
      <c r="D489"/>
      <c r="E489"/>
      <c r="F489"/>
      <c r="G489"/>
      <c r="H489"/>
    </row>
    <row r="490" spans="1:8" x14ac:dyDescent="0.3">
      <c r="A490"/>
      <c r="B490"/>
      <c r="D490"/>
      <c r="E490"/>
      <c r="F490"/>
      <c r="G490"/>
      <c r="H490"/>
    </row>
    <row r="491" spans="1:8" x14ac:dyDescent="0.3">
      <c r="A491"/>
      <c r="B491"/>
      <c r="D491"/>
      <c r="E491"/>
      <c r="F491"/>
      <c r="G491"/>
      <c r="H491"/>
    </row>
    <row r="492" spans="1:8" x14ac:dyDescent="0.3">
      <c r="A492"/>
      <c r="B492"/>
      <c r="D492"/>
      <c r="E492"/>
      <c r="F492"/>
      <c r="G492"/>
      <c r="H492"/>
    </row>
    <row r="493" spans="1:8" x14ac:dyDescent="0.3">
      <c r="A493"/>
      <c r="B493"/>
      <c r="D493"/>
      <c r="E493"/>
      <c r="F493"/>
      <c r="G493"/>
      <c r="H493"/>
    </row>
    <row r="494" spans="1:8" x14ac:dyDescent="0.3">
      <c r="A494"/>
      <c r="B494"/>
      <c r="D494"/>
      <c r="E494"/>
      <c r="F494"/>
      <c r="G494"/>
      <c r="H494"/>
    </row>
    <row r="495" spans="1:8" x14ac:dyDescent="0.3">
      <c r="A495"/>
      <c r="B495"/>
      <c r="D495"/>
      <c r="E495"/>
      <c r="F495"/>
      <c r="G495"/>
      <c r="H495"/>
    </row>
    <row r="496" spans="1:8" x14ac:dyDescent="0.3">
      <c r="A496"/>
      <c r="B496"/>
      <c r="D496"/>
      <c r="E496"/>
      <c r="F496"/>
      <c r="G496"/>
      <c r="H496"/>
    </row>
    <row r="497" spans="1:8" x14ac:dyDescent="0.3">
      <c r="A497"/>
      <c r="B497"/>
      <c r="D497"/>
      <c r="E497"/>
      <c r="F497"/>
      <c r="G497"/>
      <c r="H497"/>
    </row>
    <row r="498" spans="1:8" x14ac:dyDescent="0.3">
      <c r="A498"/>
      <c r="B498"/>
      <c r="D498"/>
      <c r="E498"/>
      <c r="F498"/>
      <c r="G498"/>
      <c r="H498"/>
    </row>
    <row r="499" spans="1:8" x14ac:dyDescent="0.3">
      <c r="A499"/>
      <c r="B499"/>
      <c r="D499"/>
      <c r="E499"/>
      <c r="F499"/>
      <c r="G499"/>
      <c r="H499"/>
    </row>
    <row r="500" spans="1:8" x14ac:dyDescent="0.3">
      <c r="A500"/>
      <c r="B500"/>
      <c r="D500"/>
      <c r="E500"/>
      <c r="F500"/>
      <c r="G500"/>
      <c r="H500"/>
    </row>
    <row r="501" spans="1:8" x14ac:dyDescent="0.3">
      <c r="A501"/>
      <c r="B501"/>
      <c r="D501"/>
      <c r="E501"/>
      <c r="F501"/>
      <c r="G501"/>
      <c r="H501"/>
    </row>
    <row r="502" spans="1:8" x14ac:dyDescent="0.3">
      <c r="A502"/>
      <c r="B502"/>
      <c r="D502"/>
      <c r="E502"/>
      <c r="F502"/>
      <c r="G502"/>
      <c r="H502"/>
    </row>
    <row r="503" spans="1:8" x14ac:dyDescent="0.3">
      <c r="A503"/>
      <c r="B503"/>
      <c r="D503"/>
      <c r="E503"/>
      <c r="F503"/>
      <c r="G503"/>
      <c r="H503"/>
    </row>
    <row r="504" spans="1:8" x14ac:dyDescent="0.3">
      <c r="A504"/>
      <c r="B504"/>
      <c r="D504"/>
      <c r="E504"/>
      <c r="F504"/>
      <c r="G504"/>
      <c r="H504"/>
    </row>
    <row r="505" spans="1:8" x14ac:dyDescent="0.3">
      <c r="A505"/>
      <c r="B505"/>
      <c r="D505"/>
      <c r="E505"/>
      <c r="F505"/>
      <c r="G505"/>
      <c r="H505"/>
    </row>
    <row r="506" spans="1:8" x14ac:dyDescent="0.3">
      <c r="A506"/>
      <c r="B506"/>
      <c r="D506"/>
      <c r="E506"/>
      <c r="F506"/>
      <c r="G506"/>
      <c r="H506"/>
    </row>
    <row r="507" spans="1:8" x14ac:dyDescent="0.3">
      <c r="A507"/>
      <c r="B507"/>
      <c r="D507"/>
      <c r="E507"/>
      <c r="F507"/>
      <c r="G507"/>
      <c r="H507"/>
    </row>
    <row r="508" spans="1:8" x14ac:dyDescent="0.3">
      <c r="A508"/>
      <c r="B508"/>
      <c r="D508"/>
      <c r="E508"/>
      <c r="F508"/>
      <c r="G508"/>
      <c r="H508"/>
    </row>
    <row r="509" spans="1:8" x14ac:dyDescent="0.3">
      <c r="A509"/>
      <c r="B509"/>
      <c r="D509"/>
      <c r="E509"/>
      <c r="F509"/>
      <c r="G509"/>
      <c r="H509"/>
    </row>
    <row r="510" spans="1:8" x14ac:dyDescent="0.3">
      <c r="A510"/>
      <c r="B510"/>
      <c r="D510"/>
      <c r="E510"/>
      <c r="F510"/>
      <c r="G510"/>
      <c r="H510"/>
    </row>
    <row r="511" spans="1:8" x14ac:dyDescent="0.3">
      <c r="A511"/>
      <c r="B511"/>
      <c r="D511"/>
      <c r="E511"/>
      <c r="F511"/>
      <c r="G511"/>
      <c r="H511"/>
    </row>
    <row r="512" spans="1:8" x14ac:dyDescent="0.3">
      <c r="A512"/>
      <c r="B512"/>
      <c r="D512"/>
      <c r="E512"/>
      <c r="F512"/>
      <c r="G512"/>
      <c r="H512"/>
    </row>
    <row r="513" spans="1:8" x14ac:dyDescent="0.3">
      <c r="A513"/>
      <c r="B513"/>
      <c r="D513"/>
      <c r="E513"/>
      <c r="F513"/>
      <c r="G513"/>
      <c r="H513"/>
    </row>
    <row r="514" spans="1:8" x14ac:dyDescent="0.3">
      <c r="A514"/>
      <c r="B514"/>
      <c r="D514"/>
      <c r="E514"/>
      <c r="F514"/>
      <c r="G514"/>
      <c r="H514"/>
    </row>
    <row r="515" spans="1:8" x14ac:dyDescent="0.3">
      <c r="A515"/>
      <c r="B515"/>
      <c r="D515"/>
      <c r="E515"/>
      <c r="F515"/>
      <c r="G515"/>
      <c r="H515"/>
    </row>
    <row r="516" spans="1:8" x14ac:dyDescent="0.3">
      <c r="A516"/>
      <c r="B516"/>
      <c r="D516"/>
      <c r="E516"/>
      <c r="F516"/>
      <c r="G516"/>
      <c r="H516"/>
    </row>
    <row r="517" spans="1:8" x14ac:dyDescent="0.3">
      <c r="A517"/>
      <c r="B517"/>
      <c r="D517"/>
      <c r="E517"/>
      <c r="F517"/>
      <c r="G517"/>
      <c r="H517"/>
    </row>
    <row r="518" spans="1:8" x14ac:dyDescent="0.3">
      <c r="A518"/>
      <c r="B518"/>
      <c r="D518"/>
      <c r="E518"/>
      <c r="F518"/>
      <c r="G518"/>
      <c r="H518"/>
    </row>
    <row r="519" spans="1:8" x14ac:dyDescent="0.3">
      <c r="A519"/>
      <c r="B519"/>
      <c r="D519"/>
      <c r="E519"/>
      <c r="F519"/>
      <c r="G519"/>
      <c r="H519"/>
    </row>
    <row r="520" spans="1:8" x14ac:dyDescent="0.3">
      <c r="A520"/>
      <c r="B520"/>
      <c r="D520"/>
      <c r="E520"/>
      <c r="F520"/>
      <c r="G520"/>
      <c r="H520"/>
    </row>
    <row r="521" spans="1:8" x14ac:dyDescent="0.3">
      <c r="A521"/>
      <c r="B521"/>
      <c r="D521"/>
      <c r="E521"/>
      <c r="F521"/>
      <c r="G521"/>
      <c r="H521"/>
    </row>
    <row r="522" spans="1:8" x14ac:dyDescent="0.3">
      <c r="A522"/>
      <c r="B522"/>
      <c r="D522"/>
      <c r="E522"/>
      <c r="F522"/>
      <c r="G522"/>
      <c r="H522"/>
    </row>
    <row r="523" spans="1:8" x14ac:dyDescent="0.3">
      <c r="A523"/>
      <c r="B523"/>
      <c r="D523"/>
      <c r="E523"/>
      <c r="F523"/>
      <c r="G523"/>
      <c r="H523"/>
    </row>
    <row r="524" spans="1:8" x14ac:dyDescent="0.3">
      <c r="A524"/>
      <c r="B524"/>
      <c r="D524"/>
      <c r="E524"/>
      <c r="F524"/>
      <c r="G524"/>
      <c r="H524"/>
    </row>
    <row r="525" spans="1:8" x14ac:dyDescent="0.3">
      <c r="A525"/>
      <c r="B525"/>
      <c r="D525"/>
      <c r="E525"/>
      <c r="F525"/>
      <c r="G525"/>
      <c r="H525"/>
    </row>
    <row r="526" spans="1:8" x14ac:dyDescent="0.3">
      <c r="A526"/>
      <c r="B526"/>
      <c r="D526"/>
      <c r="E526"/>
      <c r="F526"/>
      <c r="G526"/>
      <c r="H526"/>
    </row>
    <row r="527" spans="1:8" x14ac:dyDescent="0.3">
      <c r="A527"/>
      <c r="B527"/>
      <c r="D527"/>
      <c r="E527"/>
      <c r="F527"/>
      <c r="G527"/>
      <c r="H527"/>
    </row>
    <row r="528" spans="1:8" x14ac:dyDescent="0.3">
      <c r="A528"/>
      <c r="B528"/>
      <c r="D528"/>
      <c r="E528"/>
      <c r="F528"/>
      <c r="G528"/>
      <c r="H528"/>
    </row>
    <row r="529" spans="1:8" x14ac:dyDescent="0.3">
      <c r="A529"/>
      <c r="B529"/>
      <c r="D529"/>
      <c r="E529"/>
      <c r="F529"/>
      <c r="G529"/>
      <c r="H529"/>
    </row>
    <row r="530" spans="1:8" x14ac:dyDescent="0.3">
      <c r="A530"/>
      <c r="B530"/>
      <c r="D530"/>
      <c r="E530"/>
      <c r="F530"/>
      <c r="G530"/>
      <c r="H530"/>
    </row>
    <row r="531" spans="1:8" x14ac:dyDescent="0.3">
      <c r="A531"/>
      <c r="B531"/>
      <c r="D531"/>
      <c r="E531"/>
      <c r="F531"/>
      <c r="G531"/>
      <c r="H531"/>
    </row>
    <row r="532" spans="1:8" x14ac:dyDescent="0.3">
      <c r="A532"/>
      <c r="B532"/>
      <c r="D532"/>
      <c r="E532"/>
      <c r="F532"/>
      <c r="G532"/>
      <c r="H532"/>
    </row>
    <row r="533" spans="1:8" x14ac:dyDescent="0.3">
      <c r="A533"/>
      <c r="B533"/>
      <c r="D533"/>
      <c r="E533"/>
      <c r="F533"/>
      <c r="G533"/>
      <c r="H533"/>
    </row>
    <row r="534" spans="1:8" x14ac:dyDescent="0.3">
      <c r="A534"/>
      <c r="B534"/>
      <c r="D534"/>
      <c r="E534"/>
      <c r="F534"/>
      <c r="G534"/>
      <c r="H534"/>
    </row>
    <row r="535" spans="1:8" x14ac:dyDescent="0.3">
      <c r="A535"/>
      <c r="B535"/>
      <c r="D535"/>
      <c r="E535"/>
      <c r="F535"/>
      <c r="G535"/>
      <c r="H535"/>
    </row>
    <row r="536" spans="1:8" x14ac:dyDescent="0.3">
      <c r="A536"/>
      <c r="B536"/>
      <c r="D536"/>
      <c r="E536"/>
      <c r="F536"/>
      <c r="G536"/>
      <c r="H536"/>
    </row>
    <row r="537" spans="1:8" x14ac:dyDescent="0.3">
      <c r="A537"/>
      <c r="B537"/>
      <c r="D537"/>
      <c r="E537"/>
      <c r="F537"/>
      <c r="G537"/>
      <c r="H537"/>
    </row>
    <row r="538" spans="1:8" x14ac:dyDescent="0.3">
      <c r="A538"/>
      <c r="B538"/>
      <c r="D538"/>
      <c r="E538"/>
      <c r="F538"/>
      <c r="G538"/>
      <c r="H538"/>
    </row>
    <row r="539" spans="1:8" x14ac:dyDescent="0.3">
      <c r="A539"/>
      <c r="B539"/>
      <c r="D539"/>
      <c r="E539"/>
      <c r="F539"/>
      <c r="G539"/>
      <c r="H539"/>
    </row>
    <row r="540" spans="1:8" x14ac:dyDescent="0.3">
      <c r="A540"/>
      <c r="B540"/>
      <c r="D540"/>
      <c r="E540"/>
      <c r="F540"/>
      <c r="G540"/>
      <c r="H540"/>
    </row>
    <row r="541" spans="1:8" x14ac:dyDescent="0.3">
      <c r="A541"/>
      <c r="B541"/>
      <c r="D541"/>
      <c r="E541"/>
      <c r="F541"/>
      <c r="G541"/>
      <c r="H541"/>
    </row>
    <row r="542" spans="1:8" x14ac:dyDescent="0.3">
      <c r="A542"/>
      <c r="B542"/>
      <c r="D542"/>
      <c r="E542"/>
      <c r="F542"/>
      <c r="G542"/>
      <c r="H542"/>
    </row>
    <row r="543" spans="1:8" x14ac:dyDescent="0.3">
      <c r="A543"/>
      <c r="B543"/>
      <c r="D543"/>
      <c r="E543"/>
      <c r="F543"/>
      <c r="G543"/>
      <c r="H543"/>
    </row>
    <row r="544" spans="1:8" x14ac:dyDescent="0.3">
      <c r="A544"/>
      <c r="B544"/>
      <c r="D544"/>
      <c r="E544"/>
      <c r="F544"/>
      <c r="G544"/>
      <c r="H544"/>
    </row>
    <row r="545" spans="1:8" x14ac:dyDescent="0.3">
      <c r="A545"/>
      <c r="B545"/>
      <c r="D545"/>
      <c r="E545"/>
      <c r="F545"/>
      <c r="G545"/>
      <c r="H545"/>
    </row>
    <row r="546" spans="1:8" x14ac:dyDescent="0.3">
      <c r="A546"/>
      <c r="B546"/>
      <c r="D546"/>
      <c r="E546"/>
      <c r="F546"/>
      <c r="G546"/>
      <c r="H546"/>
    </row>
    <row r="547" spans="1:8" x14ac:dyDescent="0.3">
      <c r="A547"/>
      <c r="B547"/>
      <c r="D547"/>
      <c r="E547"/>
      <c r="F547"/>
      <c r="G547"/>
      <c r="H547"/>
    </row>
    <row r="548" spans="1:8" x14ac:dyDescent="0.3">
      <c r="A548"/>
      <c r="B548"/>
      <c r="D548"/>
      <c r="E548"/>
      <c r="F548"/>
      <c r="G548"/>
      <c r="H548"/>
    </row>
    <row r="549" spans="1:8" x14ac:dyDescent="0.3">
      <c r="A549"/>
      <c r="B549"/>
      <c r="D549"/>
      <c r="E549"/>
      <c r="F549"/>
      <c r="G549"/>
      <c r="H549"/>
    </row>
    <row r="550" spans="1:8" x14ac:dyDescent="0.3">
      <c r="A550"/>
      <c r="B550"/>
      <c r="D550"/>
      <c r="E550"/>
      <c r="F550"/>
      <c r="G550"/>
      <c r="H550"/>
    </row>
    <row r="551" spans="1:8" x14ac:dyDescent="0.3">
      <c r="A551"/>
      <c r="B551"/>
      <c r="D551"/>
      <c r="E551"/>
      <c r="F551"/>
      <c r="G551"/>
      <c r="H551"/>
    </row>
    <row r="552" spans="1:8" x14ac:dyDescent="0.3">
      <c r="A552"/>
      <c r="B552"/>
      <c r="D552"/>
      <c r="E552"/>
      <c r="F552"/>
      <c r="G552"/>
      <c r="H552"/>
    </row>
    <row r="553" spans="1:8" x14ac:dyDescent="0.3">
      <c r="A553"/>
      <c r="B553"/>
      <c r="D553"/>
      <c r="E553"/>
      <c r="F553"/>
      <c r="G553"/>
      <c r="H553"/>
    </row>
    <row r="554" spans="1:8" x14ac:dyDescent="0.3">
      <c r="A554"/>
      <c r="B554"/>
      <c r="D554"/>
      <c r="E554"/>
      <c r="F554"/>
      <c r="G554"/>
      <c r="H554"/>
    </row>
    <row r="555" spans="1:8" x14ac:dyDescent="0.3">
      <c r="A555"/>
      <c r="B555"/>
      <c r="D555"/>
      <c r="E555"/>
      <c r="F555"/>
      <c r="G555"/>
      <c r="H555"/>
    </row>
    <row r="556" spans="1:8" x14ac:dyDescent="0.3">
      <c r="A556"/>
      <c r="B556"/>
      <c r="D556"/>
      <c r="E556"/>
      <c r="F556"/>
      <c r="G556"/>
      <c r="H556"/>
    </row>
    <row r="557" spans="1:8" x14ac:dyDescent="0.3">
      <c r="A557"/>
      <c r="B557"/>
      <c r="D557"/>
      <c r="E557"/>
      <c r="F557"/>
      <c r="G557"/>
      <c r="H557"/>
    </row>
    <row r="558" spans="1:8" x14ac:dyDescent="0.3">
      <c r="A558"/>
      <c r="B558"/>
      <c r="D558"/>
      <c r="E558"/>
      <c r="F558"/>
      <c r="G558"/>
      <c r="H558"/>
    </row>
    <row r="559" spans="1:8" x14ac:dyDescent="0.3">
      <c r="A559"/>
      <c r="B559"/>
      <c r="D559"/>
      <c r="E559"/>
      <c r="F559"/>
      <c r="G559"/>
      <c r="H559"/>
    </row>
    <row r="560" spans="1:8" x14ac:dyDescent="0.3">
      <c r="A560"/>
      <c r="B560"/>
      <c r="D560"/>
      <c r="E560"/>
      <c r="F560"/>
      <c r="G560"/>
      <c r="H560"/>
    </row>
    <row r="561" spans="1:8" x14ac:dyDescent="0.3">
      <c r="A561"/>
      <c r="B561"/>
      <c r="D561"/>
      <c r="E561"/>
      <c r="F561"/>
      <c r="G561"/>
      <c r="H561"/>
    </row>
    <row r="562" spans="1:8" x14ac:dyDescent="0.3">
      <c r="A562"/>
      <c r="B562"/>
      <c r="D562"/>
      <c r="E562"/>
      <c r="F562"/>
      <c r="G562"/>
      <c r="H562"/>
    </row>
    <row r="563" spans="1:8" x14ac:dyDescent="0.3">
      <c r="A563"/>
      <c r="B563"/>
      <c r="D563"/>
      <c r="E563"/>
      <c r="F563"/>
      <c r="G563"/>
      <c r="H563"/>
    </row>
    <row r="564" spans="1:8" x14ac:dyDescent="0.3">
      <c r="A564"/>
      <c r="B564"/>
      <c r="D564"/>
      <c r="E564"/>
      <c r="F564"/>
      <c r="G564"/>
      <c r="H564"/>
    </row>
    <row r="565" spans="1:8" x14ac:dyDescent="0.3">
      <c r="A565"/>
      <c r="B565"/>
      <c r="D565"/>
      <c r="E565"/>
      <c r="F565"/>
      <c r="G565"/>
      <c r="H565"/>
    </row>
    <row r="566" spans="1:8" x14ac:dyDescent="0.3">
      <c r="A566"/>
      <c r="B566"/>
      <c r="D566"/>
      <c r="E566"/>
      <c r="F566"/>
      <c r="G566"/>
      <c r="H566"/>
    </row>
    <row r="567" spans="1:8" x14ac:dyDescent="0.3">
      <c r="A567"/>
      <c r="B567"/>
      <c r="D567"/>
      <c r="E567"/>
      <c r="F567"/>
      <c r="G567"/>
      <c r="H567"/>
    </row>
    <row r="568" spans="1:8" x14ac:dyDescent="0.3">
      <c r="A568"/>
      <c r="B568"/>
      <c r="D568"/>
      <c r="E568"/>
      <c r="F568"/>
      <c r="G568"/>
      <c r="H568"/>
    </row>
    <row r="569" spans="1:8" x14ac:dyDescent="0.3">
      <c r="A569"/>
      <c r="B569"/>
      <c r="D569"/>
      <c r="E569"/>
      <c r="F569"/>
      <c r="G569"/>
      <c r="H569"/>
    </row>
    <row r="570" spans="1:8" x14ac:dyDescent="0.3">
      <c r="A570"/>
      <c r="B570"/>
      <c r="D570"/>
      <c r="E570"/>
      <c r="F570"/>
      <c r="G570"/>
      <c r="H570"/>
    </row>
    <row r="571" spans="1:8" x14ac:dyDescent="0.3">
      <c r="A571"/>
      <c r="B571"/>
      <c r="D571"/>
      <c r="E571"/>
      <c r="F571"/>
      <c r="G571"/>
      <c r="H571"/>
    </row>
    <row r="572" spans="1:8" x14ac:dyDescent="0.3">
      <c r="A572"/>
      <c r="B572"/>
      <c r="D572"/>
      <c r="E572"/>
      <c r="F572"/>
      <c r="G572"/>
      <c r="H572"/>
    </row>
    <row r="573" spans="1:8" x14ac:dyDescent="0.3">
      <c r="A573"/>
      <c r="B573"/>
      <c r="D573"/>
      <c r="E573"/>
      <c r="F573"/>
      <c r="G573"/>
      <c r="H573"/>
    </row>
    <row r="574" spans="1:8" x14ac:dyDescent="0.3">
      <c r="A574"/>
      <c r="B574"/>
      <c r="D574"/>
      <c r="E574"/>
      <c r="F574"/>
      <c r="G574"/>
      <c r="H574"/>
    </row>
    <row r="575" spans="1:8" x14ac:dyDescent="0.3">
      <c r="A575"/>
      <c r="B575"/>
      <c r="D575"/>
      <c r="E575"/>
      <c r="F575"/>
      <c r="G575"/>
      <c r="H575"/>
    </row>
    <row r="576" spans="1:8" x14ac:dyDescent="0.3">
      <c r="A576"/>
      <c r="B576"/>
      <c r="D576"/>
      <c r="E576"/>
      <c r="F576"/>
      <c r="G576"/>
      <c r="H576"/>
    </row>
    <row r="577" spans="1:8" x14ac:dyDescent="0.3">
      <c r="A577"/>
      <c r="B577"/>
      <c r="D577"/>
      <c r="E577"/>
      <c r="F577"/>
      <c r="G577"/>
      <c r="H577"/>
    </row>
    <row r="578" spans="1:8" x14ac:dyDescent="0.3">
      <c r="A578"/>
      <c r="B578"/>
      <c r="D578"/>
      <c r="E578"/>
      <c r="F578"/>
      <c r="G578"/>
      <c r="H578"/>
    </row>
    <row r="579" spans="1:8" x14ac:dyDescent="0.3">
      <c r="A579"/>
      <c r="B579"/>
      <c r="D579"/>
      <c r="E579"/>
      <c r="F579"/>
      <c r="G579"/>
      <c r="H579"/>
    </row>
    <row r="580" spans="1:8" x14ac:dyDescent="0.3">
      <c r="A580"/>
      <c r="B580"/>
      <c r="D580"/>
      <c r="E580"/>
      <c r="F580"/>
      <c r="G580"/>
      <c r="H580"/>
    </row>
    <row r="581" spans="1:8" x14ac:dyDescent="0.3">
      <c r="A581"/>
      <c r="B581"/>
      <c r="D581"/>
      <c r="E581"/>
      <c r="F581"/>
      <c r="G581"/>
      <c r="H581"/>
    </row>
    <row r="582" spans="1:8" x14ac:dyDescent="0.3">
      <c r="A582"/>
      <c r="B582"/>
      <c r="D582"/>
      <c r="E582"/>
      <c r="F582"/>
      <c r="G582"/>
      <c r="H582"/>
    </row>
    <row r="583" spans="1:8" x14ac:dyDescent="0.3">
      <c r="A583"/>
      <c r="B583"/>
      <c r="D583"/>
      <c r="E583"/>
      <c r="F583"/>
      <c r="G583"/>
      <c r="H583"/>
    </row>
    <row r="584" spans="1:8" x14ac:dyDescent="0.3">
      <c r="A584"/>
      <c r="B584"/>
      <c r="D584"/>
      <c r="E584"/>
      <c r="F584"/>
      <c r="G584"/>
      <c r="H584"/>
    </row>
    <row r="585" spans="1:8" x14ac:dyDescent="0.3">
      <c r="A585"/>
      <c r="B585"/>
      <c r="D585"/>
      <c r="E585"/>
      <c r="F585"/>
      <c r="G585"/>
      <c r="H585"/>
    </row>
    <row r="586" spans="1:8" x14ac:dyDescent="0.3">
      <c r="A586"/>
      <c r="B586"/>
      <c r="D586"/>
      <c r="E586"/>
      <c r="F586"/>
      <c r="G586"/>
      <c r="H586"/>
    </row>
    <row r="587" spans="1:8" x14ac:dyDescent="0.3">
      <c r="A587"/>
      <c r="B587"/>
      <c r="D587"/>
      <c r="E587"/>
      <c r="F587"/>
      <c r="G587"/>
      <c r="H587"/>
    </row>
    <row r="588" spans="1:8" x14ac:dyDescent="0.3">
      <c r="A588"/>
      <c r="B588"/>
      <c r="D588"/>
      <c r="E588"/>
      <c r="F588"/>
      <c r="G588"/>
      <c r="H588"/>
    </row>
    <row r="589" spans="1:8" x14ac:dyDescent="0.3">
      <c r="A589"/>
      <c r="B589"/>
      <c r="D589"/>
      <c r="E589"/>
      <c r="F589"/>
      <c r="G589"/>
      <c r="H589"/>
    </row>
    <row r="590" spans="1:8" x14ac:dyDescent="0.3">
      <c r="A590"/>
      <c r="B590"/>
      <c r="D590"/>
      <c r="E590"/>
      <c r="F590"/>
      <c r="G590"/>
      <c r="H590"/>
    </row>
    <row r="591" spans="1:8" x14ac:dyDescent="0.3">
      <c r="A591"/>
      <c r="B591"/>
      <c r="D591"/>
      <c r="E591"/>
      <c r="F591"/>
      <c r="G591"/>
      <c r="H591"/>
    </row>
    <row r="592" spans="1:8" x14ac:dyDescent="0.3">
      <c r="A592"/>
      <c r="B592"/>
      <c r="D592"/>
      <c r="E592"/>
      <c r="F592"/>
      <c r="G592"/>
      <c r="H592"/>
    </row>
    <row r="593" spans="1:8" x14ac:dyDescent="0.3">
      <c r="A593"/>
      <c r="B593"/>
      <c r="D593"/>
      <c r="E593"/>
      <c r="F593"/>
      <c r="G593"/>
      <c r="H593"/>
    </row>
    <row r="594" spans="1:8" x14ac:dyDescent="0.3">
      <c r="A594"/>
      <c r="B594"/>
      <c r="D594"/>
      <c r="E594"/>
      <c r="F594"/>
      <c r="G594"/>
      <c r="H594"/>
    </row>
    <row r="595" spans="1:8" x14ac:dyDescent="0.3">
      <c r="A595"/>
      <c r="B595"/>
      <c r="D595"/>
      <c r="E595"/>
      <c r="F595"/>
      <c r="G595"/>
      <c r="H595"/>
    </row>
    <row r="596" spans="1:8" x14ac:dyDescent="0.3">
      <c r="A596"/>
      <c r="B596"/>
      <c r="D596"/>
      <c r="E596"/>
      <c r="F596"/>
      <c r="G596"/>
      <c r="H596"/>
    </row>
    <row r="597" spans="1:8" x14ac:dyDescent="0.3">
      <c r="A597"/>
      <c r="B597"/>
      <c r="D597"/>
      <c r="E597"/>
      <c r="F597"/>
      <c r="G597"/>
      <c r="H597"/>
    </row>
    <row r="598" spans="1:8" x14ac:dyDescent="0.3">
      <c r="A598"/>
      <c r="B598"/>
      <c r="D598"/>
      <c r="E598"/>
      <c r="F598"/>
      <c r="G598"/>
      <c r="H598"/>
    </row>
    <row r="599" spans="1:8" x14ac:dyDescent="0.3">
      <c r="A599"/>
      <c r="B599"/>
      <c r="D599"/>
      <c r="E599"/>
      <c r="F599"/>
      <c r="G599"/>
      <c r="H599"/>
    </row>
    <row r="600" spans="1:8" x14ac:dyDescent="0.3">
      <c r="A600"/>
      <c r="B600"/>
      <c r="D600"/>
      <c r="E600"/>
      <c r="F600"/>
      <c r="G600"/>
      <c r="H600"/>
    </row>
    <row r="601" spans="1:8" x14ac:dyDescent="0.3">
      <c r="A601"/>
      <c r="B601"/>
      <c r="D601"/>
      <c r="E601"/>
      <c r="F601"/>
      <c r="G601"/>
      <c r="H601"/>
    </row>
    <row r="602" spans="1:8" x14ac:dyDescent="0.3">
      <c r="A602"/>
      <c r="B602"/>
      <c r="D602"/>
      <c r="E602"/>
      <c r="F602"/>
      <c r="G602"/>
      <c r="H602"/>
    </row>
    <row r="603" spans="1:8" x14ac:dyDescent="0.3">
      <c r="A603"/>
      <c r="B603"/>
      <c r="D603"/>
      <c r="E603"/>
      <c r="F603"/>
      <c r="G603"/>
      <c r="H603"/>
    </row>
    <row r="604" spans="1:8" x14ac:dyDescent="0.3">
      <c r="A604"/>
      <c r="B604"/>
      <c r="D604"/>
      <c r="E604"/>
      <c r="F604"/>
      <c r="G604"/>
      <c r="H604"/>
    </row>
    <row r="605" spans="1:8" x14ac:dyDescent="0.3">
      <c r="A605"/>
      <c r="B605"/>
      <c r="D605"/>
      <c r="E605"/>
      <c r="F605"/>
      <c r="G605"/>
      <c r="H605"/>
    </row>
    <row r="606" spans="1:8" x14ac:dyDescent="0.3">
      <c r="A606"/>
      <c r="B606"/>
      <c r="D606"/>
      <c r="E606"/>
      <c r="F606"/>
      <c r="G606"/>
      <c r="H606"/>
    </row>
    <row r="607" spans="1:8" x14ac:dyDescent="0.3">
      <c r="A607"/>
      <c r="B607"/>
      <c r="D607"/>
      <c r="E607"/>
      <c r="F607"/>
      <c r="G607"/>
      <c r="H607"/>
    </row>
    <row r="608" spans="1:8" x14ac:dyDescent="0.3">
      <c r="A608"/>
      <c r="B608"/>
      <c r="D608"/>
      <c r="E608"/>
      <c r="F608"/>
      <c r="G608"/>
      <c r="H608"/>
    </row>
    <row r="609" spans="1:8" x14ac:dyDescent="0.3">
      <c r="A609"/>
      <c r="B609"/>
      <c r="D609"/>
      <c r="E609"/>
      <c r="F609"/>
      <c r="G609"/>
      <c r="H609"/>
    </row>
    <row r="610" spans="1:8" x14ac:dyDescent="0.3">
      <c r="A610"/>
      <c r="B610"/>
      <c r="D610"/>
      <c r="E610"/>
      <c r="F610"/>
      <c r="G610"/>
      <c r="H610"/>
    </row>
    <row r="611" spans="1:8" x14ac:dyDescent="0.3">
      <c r="A611"/>
      <c r="B611"/>
      <c r="D611"/>
      <c r="E611"/>
      <c r="F611"/>
      <c r="G611"/>
      <c r="H611"/>
    </row>
    <row r="612" spans="1:8" x14ac:dyDescent="0.3">
      <c r="A612"/>
      <c r="B612"/>
      <c r="D612"/>
      <c r="E612"/>
      <c r="F612"/>
      <c r="G612"/>
      <c r="H612"/>
    </row>
    <row r="613" spans="1:8" x14ac:dyDescent="0.3">
      <c r="A613"/>
      <c r="B613"/>
      <c r="D613"/>
      <c r="E613"/>
      <c r="F613"/>
      <c r="G613"/>
      <c r="H613"/>
    </row>
    <row r="614" spans="1:8" x14ac:dyDescent="0.3">
      <c r="A614"/>
      <c r="B614"/>
      <c r="D614"/>
      <c r="E614"/>
      <c r="F614"/>
      <c r="G614"/>
      <c r="H614"/>
    </row>
    <row r="615" spans="1:8" x14ac:dyDescent="0.3">
      <c r="A615"/>
      <c r="B615"/>
      <c r="D615"/>
      <c r="E615"/>
      <c r="F615"/>
      <c r="G615"/>
      <c r="H615"/>
    </row>
    <row r="616" spans="1:8" x14ac:dyDescent="0.3">
      <c r="A616"/>
      <c r="B616"/>
      <c r="D616"/>
      <c r="E616"/>
      <c r="F616"/>
      <c r="G616"/>
      <c r="H616"/>
    </row>
    <row r="617" spans="1:8" x14ac:dyDescent="0.3">
      <c r="A617"/>
      <c r="B617"/>
      <c r="D617"/>
      <c r="E617"/>
      <c r="F617"/>
      <c r="G617"/>
      <c r="H617"/>
    </row>
    <row r="618" spans="1:8" x14ac:dyDescent="0.3">
      <c r="A618"/>
      <c r="B618"/>
      <c r="D618"/>
      <c r="E618"/>
      <c r="F618"/>
      <c r="G618"/>
      <c r="H618"/>
    </row>
    <row r="619" spans="1:8" x14ac:dyDescent="0.3">
      <c r="A619"/>
      <c r="B619"/>
      <c r="D619"/>
      <c r="E619"/>
      <c r="F619"/>
      <c r="G619"/>
      <c r="H619"/>
    </row>
    <row r="620" spans="1:8" x14ac:dyDescent="0.3">
      <c r="A620"/>
      <c r="B620"/>
      <c r="D620"/>
      <c r="E620"/>
      <c r="F620"/>
      <c r="G620"/>
      <c r="H620"/>
    </row>
    <row r="621" spans="1:8" x14ac:dyDescent="0.3">
      <c r="A621"/>
      <c r="B621"/>
      <c r="D621"/>
      <c r="E621"/>
      <c r="F621"/>
      <c r="G621"/>
      <c r="H621"/>
    </row>
    <row r="622" spans="1:8" x14ac:dyDescent="0.3">
      <c r="A622"/>
      <c r="B622"/>
      <c r="D622"/>
      <c r="E622"/>
      <c r="F622"/>
      <c r="G622"/>
      <c r="H622"/>
    </row>
    <row r="623" spans="1:8" x14ac:dyDescent="0.3">
      <c r="A623"/>
      <c r="B623"/>
      <c r="D623"/>
      <c r="E623"/>
      <c r="F623"/>
      <c r="G623"/>
      <c r="H623"/>
    </row>
    <row r="624" spans="1:8" x14ac:dyDescent="0.3">
      <c r="A624"/>
      <c r="B624"/>
      <c r="D624"/>
      <c r="E624"/>
      <c r="F624"/>
      <c r="G624"/>
      <c r="H624"/>
    </row>
    <row r="625" spans="1:8" x14ac:dyDescent="0.3">
      <c r="A625"/>
      <c r="B625"/>
      <c r="D625"/>
      <c r="E625"/>
      <c r="F625"/>
      <c r="G625"/>
      <c r="H625"/>
    </row>
    <row r="626" spans="1:8" x14ac:dyDescent="0.3">
      <c r="A626"/>
      <c r="B626"/>
      <c r="D626"/>
      <c r="E626"/>
      <c r="F626"/>
      <c r="G626"/>
      <c r="H626"/>
    </row>
    <row r="627" spans="1:8" x14ac:dyDescent="0.3">
      <c r="A627"/>
      <c r="B627"/>
      <c r="D627"/>
      <c r="E627"/>
      <c r="F627"/>
      <c r="G627"/>
      <c r="H627"/>
    </row>
    <row r="628" spans="1:8" x14ac:dyDescent="0.3">
      <c r="A628"/>
      <c r="B628"/>
      <c r="D628"/>
      <c r="E628"/>
      <c r="F628"/>
      <c r="G628"/>
      <c r="H628"/>
    </row>
    <row r="629" spans="1:8" x14ac:dyDescent="0.3">
      <c r="A629"/>
      <c r="B629"/>
      <c r="D629"/>
      <c r="E629"/>
      <c r="F629"/>
      <c r="G629"/>
      <c r="H629"/>
    </row>
    <row r="630" spans="1:8" x14ac:dyDescent="0.3">
      <c r="A630"/>
      <c r="B630"/>
      <c r="D630"/>
      <c r="E630"/>
      <c r="F630"/>
      <c r="G630"/>
      <c r="H630"/>
    </row>
    <row r="631" spans="1:8" x14ac:dyDescent="0.3">
      <c r="A631"/>
      <c r="B631"/>
      <c r="D631"/>
      <c r="E631"/>
      <c r="F631"/>
      <c r="G631"/>
      <c r="H631"/>
    </row>
    <row r="632" spans="1:8" x14ac:dyDescent="0.3">
      <c r="A632"/>
      <c r="B632"/>
      <c r="D632"/>
      <c r="E632"/>
      <c r="F632"/>
      <c r="G632"/>
      <c r="H632"/>
    </row>
    <row r="633" spans="1:8" x14ac:dyDescent="0.3">
      <c r="A633"/>
      <c r="B633"/>
      <c r="D633"/>
      <c r="E633"/>
      <c r="F633"/>
      <c r="G633"/>
      <c r="H633"/>
    </row>
    <row r="634" spans="1:8" x14ac:dyDescent="0.3">
      <c r="A634"/>
      <c r="B634"/>
      <c r="D634"/>
      <c r="E634"/>
      <c r="F634"/>
      <c r="G634"/>
      <c r="H634"/>
    </row>
    <row r="635" spans="1:8" x14ac:dyDescent="0.3">
      <c r="A635"/>
      <c r="B635"/>
      <c r="D635"/>
      <c r="E635"/>
      <c r="F635"/>
      <c r="G635"/>
      <c r="H635"/>
    </row>
    <row r="636" spans="1:8" x14ac:dyDescent="0.3">
      <c r="A636"/>
      <c r="B636"/>
      <c r="D636"/>
      <c r="E636"/>
      <c r="F636"/>
      <c r="G636"/>
      <c r="H636"/>
    </row>
    <row r="637" spans="1:8" x14ac:dyDescent="0.3">
      <c r="A637"/>
      <c r="B637"/>
      <c r="D637"/>
      <c r="E637"/>
      <c r="F637"/>
      <c r="G637"/>
      <c r="H637"/>
    </row>
    <row r="638" spans="1:8" x14ac:dyDescent="0.3">
      <c r="A638"/>
      <c r="B638"/>
      <c r="D638"/>
      <c r="E638"/>
      <c r="F638"/>
      <c r="G638"/>
      <c r="H638"/>
    </row>
    <row r="639" spans="1:8" x14ac:dyDescent="0.3">
      <c r="A639"/>
      <c r="B639"/>
      <c r="D639"/>
      <c r="E639"/>
      <c r="F639"/>
      <c r="G639"/>
      <c r="H639"/>
    </row>
    <row r="640" spans="1:8" x14ac:dyDescent="0.3">
      <c r="A640"/>
      <c r="B640"/>
      <c r="D640"/>
      <c r="E640"/>
      <c r="F640"/>
      <c r="G640"/>
      <c r="H640"/>
    </row>
    <row r="641" spans="1:8" x14ac:dyDescent="0.3">
      <c r="A641"/>
      <c r="B641"/>
      <c r="D641"/>
      <c r="E641"/>
      <c r="F641"/>
      <c r="G641"/>
      <c r="H641"/>
    </row>
    <row r="642" spans="1:8" x14ac:dyDescent="0.3">
      <c r="A642"/>
      <c r="B642"/>
      <c r="D642"/>
      <c r="E642"/>
      <c r="F642"/>
      <c r="G642"/>
      <c r="H642"/>
    </row>
    <row r="643" spans="1:8" x14ac:dyDescent="0.3">
      <c r="A643"/>
      <c r="B643"/>
      <c r="D643"/>
      <c r="E643"/>
      <c r="F643"/>
      <c r="G643"/>
      <c r="H643"/>
    </row>
    <row r="644" spans="1:8" x14ac:dyDescent="0.3">
      <c r="A644"/>
      <c r="B644"/>
      <c r="D644"/>
      <c r="E644"/>
      <c r="F644"/>
      <c r="G644"/>
      <c r="H644"/>
    </row>
    <row r="645" spans="1:8" x14ac:dyDescent="0.3">
      <c r="A645"/>
      <c r="B645"/>
      <c r="D645"/>
      <c r="E645"/>
      <c r="F645"/>
      <c r="G645"/>
      <c r="H645"/>
    </row>
    <row r="646" spans="1:8" x14ac:dyDescent="0.3">
      <c r="A646"/>
      <c r="B646"/>
      <c r="D646"/>
      <c r="E646"/>
      <c r="F646"/>
      <c r="G646"/>
      <c r="H646"/>
    </row>
    <row r="647" spans="1:8" x14ac:dyDescent="0.3">
      <c r="A647"/>
      <c r="B647"/>
      <c r="D647"/>
      <c r="E647"/>
      <c r="F647"/>
      <c r="G647"/>
      <c r="H647"/>
    </row>
    <row r="648" spans="1:8" x14ac:dyDescent="0.3">
      <c r="A648"/>
      <c r="B648"/>
      <c r="D648"/>
      <c r="E648"/>
      <c r="F648"/>
      <c r="G648"/>
      <c r="H648"/>
    </row>
    <row r="649" spans="1:8" x14ac:dyDescent="0.3">
      <c r="A649"/>
      <c r="B649"/>
      <c r="D649"/>
      <c r="E649"/>
      <c r="F649"/>
      <c r="G649"/>
      <c r="H649"/>
    </row>
    <row r="650" spans="1:8" x14ac:dyDescent="0.3">
      <c r="A650"/>
      <c r="B650"/>
      <c r="D650"/>
      <c r="E650"/>
      <c r="F650"/>
      <c r="G650"/>
      <c r="H650"/>
    </row>
    <row r="651" spans="1:8" x14ac:dyDescent="0.3">
      <c r="A651"/>
      <c r="B651"/>
      <c r="D651"/>
      <c r="E651"/>
      <c r="F651"/>
      <c r="G651"/>
      <c r="H651"/>
    </row>
    <row r="652" spans="1:8" x14ac:dyDescent="0.3">
      <c r="A652"/>
      <c r="B652"/>
      <c r="D652"/>
      <c r="E652"/>
      <c r="F652"/>
      <c r="G652"/>
      <c r="H652"/>
    </row>
    <row r="653" spans="1:8" x14ac:dyDescent="0.3">
      <c r="A653"/>
      <c r="B653"/>
      <c r="D653"/>
      <c r="E653"/>
      <c r="F653"/>
      <c r="G653"/>
      <c r="H653"/>
    </row>
    <row r="654" spans="1:8" x14ac:dyDescent="0.3">
      <c r="A654"/>
      <c r="B654"/>
      <c r="D654"/>
      <c r="E654"/>
      <c r="F654"/>
      <c r="G654"/>
      <c r="H654"/>
    </row>
    <row r="655" spans="1:8" x14ac:dyDescent="0.3">
      <c r="A655"/>
      <c r="B655"/>
      <c r="D655"/>
      <c r="E655"/>
      <c r="F655"/>
      <c r="G655"/>
      <c r="H655"/>
    </row>
    <row r="656" spans="1:8" x14ac:dyDescent="0.3">
      <c r="A656"/>
      <c r="B656"/>
      <c r="D656"/>
      <c r="E656"/>
      <c r="F656"/>
      <c r="G656"/>
      <c r="H656"/>
    </row>
    <row r="657" spans="1:8" x14ac:dyDescent="0.3">
      <c r="A657"/>
      <c r="B657"/>
      <c r="D657"/>
      <c r="E657"/>
      <c r="F657"/>
      <c r="G657"/>
      <c r="H657"/>
    </row>
    <row r="658" spans="1:8" x14ac:dyDescent="0.3">
      <c r="A658"/>
      <c r="B658"/>
      <c r="D658"/>
      <c r="E658"/>
      <c r="F658"/>
      <c r="G658"/>
      <c r="H658"/>
    </row>
    <row r="659" spans="1:8" x14ac:dyDescent="0.3">
      <c r="A659"/>
      <c r="B659"/>
      <c r="D659"/>
      <c r="E659"/>
      <c r="F659"/>
      <c r="G659"/>
      <c r="H659"/>
    </row>
    <row r="660" spans="1:8" x14ac:dyDescent="0.3">
      <c r="A660"/>
      <c r="B660"/>
      <c r="D660"/>
      <c r="E660"/>
      <c r="F660"/>
      <c r="G660"/>
      <c r="H660"/>
    </row>
    <row r="661" spans="1:8" x14ac:dyDescent="0.3">
      <c r="A661"/>
      <c r="B661"/>
      <c r="D661"/>
      <c r="E661"/>
      <c r="F661"/>
      <c r="G661"/>
      <c r="H661"/>
    </row>
    <row r="662" spans="1:8" x14ac:dyDescent="0.3">
      <c r="A662"/>
      <c r="B662"/>
      <c r="D662"/>
      <c r="E662"/>
      <c r="F662"/>
      <c r="G662"/>
      <c r="H662"/>
    </row>
    <row r="663" spans="1:8" x14ac:dyDescent="0.3">
      <c r="A663"/>
      <c r="B663"/>
      <c r="D663"/>
      <c r="E663"/>
      <c r="F663"/>
      <c r="G663"/>
      <c r="H663"/>
    </row>
    <row r="664" spans="1:8" x14ac:dyDescent="0.3">
      <c r="A664"/>
      <c r="B664"/>
      <c r="D664"/>
      <c r="E664"/>
      <c r="F664"/>
      <c r="G664"/>
      <c r="H664"/>
    </row>
    <row r="665" spans="1:8" x14ac:dyDescent="0.3">
      <c r="A665"/>
      <c r="B665"/>
      <c r="D665"/>
      <c r="E665"/>
      <c r="F665"/>
      <c r="G665"/>
      <c r="H665"/>
    </row>
    <row r="666" spans="1:8" x14ac:dyDescent="0.3">
      <c r="A666"/>
      <c r="B666"/>
      <c r="D666"/>
      <c r="E666"/>
      <c r="F666"/>
      <c r="G666"/>
      <c r="H666"/>
    </row>
    <row r="667" spans="1:8" x14ac:dyDescent="0.3">
      <c r="A667"/>
      <c r="B667"/>
      <c r="D667"/>
      <c r="E667"/>
      <c r="F667"/>
      <c r="G667"/>
      <c r="H667"/>
    </row>
    <row r="668" spans="1:8" x14ac:dyDescent="0.3">
      <c r="A668"/>
      <c r="B668"/>
      <c r="D668"/>
      <c r="E668"/>
      <c r="F668"/>
      <c r="G668"/>
      <c r="H668"/>
    </row>
    <row r="669" spans="1:8" x14ac:dyDescent="0.3">
      <c r="A669"/>
      <c r="B669"/>
      <c r="D669"/>
      <c r="E669"/>
      <c r="F669"/>
      <c r="G669"/>
      <c r="H669"/>
    </row>
    <row r="670" spans="1:8" x14ac:dyDescent="0.3">
      <c r="A670"/>
      <c r="B670"/>
      <c r="D670"/>
      <c r="E670"/>
      <c r="F670"/>
      <c r="G670"/>
      <c r="H670"/>
    </row>
    <row r="671" spans="1:8" x14ac:dyDescent="0.3">
      <c r="A671"/>
      <c r="B671"/>
      <c r="D671"/>
      <c r="E671"/>
      <c r="F671"/>
      <c r="G671"/>
      <c r="H671"/>
    </row>
    <row r="672" spans="1:8" x14ac:dyDescent="0.3">
      <c r="A672"/>
      <c r="B672"/>
      <c r="D672"/>
      <c r="E672"/>
      <c r="F672"/>
      <c r="G672"/>
      <c r="H672"/>
    </row>
    <row r="673" spans="1:8" x14ac:dyDescent="0.3">
      <c r="A673"/>
      <c r="B673"/>
      <c r="D673"/>
      <c r="E673"/>
      <c r="F673"/>
      <c r="G673"/>
      <c r="H673"/>
    </row>
    <row r="674" spans="1:8" x14ac:dyDescent="0.3">
      <c r="A674"/>
      <c r="B674"/>
      <c r="D674"/>
      <c r="E674"/>
      <c r="F674"/>
      <c r="G674"/>
      <c r="H674"/>
    </row>
    <row r="675" spans="1:8" x14ac:dyDescent="0.3">
      <c r="A675"/>
      <c r="B675"/>
      <c r="D675"/>
      <c r="E675"/>
      <c r="F675"/>
      <c r="G675"/>
      <c r="H675"/>
    </row>
    <row r="676" spans="1:8" x14ac:dyDescent="0.3">
      <c r="A676"/>
      <c r="B676"/>
      <c r="D676"/>
      <c r="E676"/>
      <c r="F676"/>
      <c r="G676"/>
      <c r="H676"/>
    </row>
    <row r="677" spans="1:8" x14ac:dyDescent="0.3">
      <c r="A677"/>
      <c r="B677"/>
      <c r="D677"/>
      <c r="E677"/>
      <c r="F677"/>
      <c r="G677"/>
      <c r="H677"/>
    </row>
    <row r="678" spans="1:8" x14ac:dyDescent="0.3">
      <c r="A678"/>
      <c r="B678"/>
      <c r="D678"/>
      <c r="E678"/>
      <c r="F678"/>
      <c r="G678"/>
      <c r="H678"/>
    </row>
    <row r="679" spans="1:8" x14ac:dyDescent="0.3">
      <c r="A679"/>
      <c r="B679"/>
      <c r="D679"/>
      <c r="E679"/>
      <c r="F679"/>
      <c r="G679"/>
      <c r="H679"/>
    </row>
    <row r="680" spans="1:8" x14ac:dyDescent="0.3">
      <c r="A680"/>
      <c r="B680"/>
      <c r="D680"/>
      <c r="E680"/>
      <c r="F680"/>
      <c r="G680"/>
      <c r="H680"/>
    </row>
    <row r="681" spans="1:8" x14ac:dyDescent="0.3">
      <c r="A681"/>
      <c r="B681"/>
      <c r="D681"/>
      <c r="E681"/>
      <c r="F681"/>
      <c r="G681"/>
      <c r="H681"/>
    </row>
    <row r="682" spans="1:8" x14ac:dyDescent="0.3">
      <c r="A682"/>
      <c r="B682"/>
      <c r="D682"/>
      <c r="E682"/>
      <c r="F682"/>
      <c r="G682"/>
      <c r="H682"/>
    </row>
    <row r="683" spans="1:8" x14ac:dyDescent="0.3">
      <c r="A683"/>
      <c r="B683"/>
      <c r="D683"/>
      <c r="E683"/>
      <c r="F683"/>
      <c r="G683"/>
      <c r="H683"/>
    </row>
    <row r="684" spans="1:8" x14ac:dyDescent="0.3">
      <c r="A684"/>
      <c r="B684"/>
      <c r="D684"/>
      <c r="E684"/>
      <c r="F684"/>
      <c r="G684"/>
      <c r="H684"/>
    </row>
    <row r="685" spans="1:8" x14ac:dyDescent="0.3">
      <c r="A685"/>
      <c r="B685"/>
      <c r="D685"/>
      <c r="E685"/>
      <c r="F685"/>
      <c r="G685"/>
      <c r="H685"/>
    </row>
    <row r="686" spans="1:8" x14ac:dyDescent="0.3">
      <c r="A686"/>
      <c r="B686"/>
      <c r="D686"/>
      <c r="E686"/>
      <c r="F686"/>
      <c r="G686"/>
      <c r="H686"/>
    </row>
    <row r="687" spans="1:8" x14ac:dyDescent="0.3">
      <c r="A687"/>
      <c r="B687"/>
      <c r="D687"/>
      <c r="E687"/>
      <c r="F687"/>
      <c r="G687"/>
      <c r="H687"/>
    </row>
    <row r="688" spans="1:8" x14ac:dyDescent="0.3">
      <c r="A688"/>
      <c r="B688"/>
      <c r="D688"/>
      <c r="E688"/>
      <c r="F688"/>
      <c r="G688"/>
      <c r="H688"/>
    </row>
    <row r="689" spans="1:8" x14ac:dyDescent="0.3">
      <c r="A689"/>
      <c r="B689"/>
      <c r="D689"/>
      <c r="E689"/>
      <c r="F689"/>
      <c r="G689"/>
      <c r="H689"/>
    </row>
    <row r="690" spans="1:8" x14ac:dyDescent="0.3">
      <c r="A690"/>
      <c r="B690"/>
      <c r="D690"/>
      <c r="E690"/>
      <c r="F690"/>
      <c r="G690"/>
      <c r="H690"/>
    </row>
    <row r="691" spans="1:8" x14ac:dyDescent="0.3">
      <c r="A691"/>
      <c r="B691"/>
      <c r="D691"/>
      <c r="E691"/>
      <c r="F691"/>
      <c r="G691"/>
      <c r="H691"/>
    </row>
    <row r="692" spans="1:8" x14ac:dyDescent="0.3">
      <c r="A692"/>
      <c r="B692"/>
      <c r="D692"/>
      <c r="E692"/>
      <c r="F692"/>
      <c r="G692"/>
      <c r="H692"/>
    </row>
    <row r="693" spans="1:8" x14ac:dyDescent="0.3">
      <c r="A693"/>
      <c r="B693"/>
      <c r="D693"/>
      <c r="E693"/>
      <c r="F693"/>
      <c r="G693"/>
      <c r="H693"/>
    </row>
    <row r="694" spans="1:8" x14ac:dyDescent="0.3">
      <c r="A694"/>
      <c r="B694"/>
      <c r="D694"/>
      <c r="E694"/>
      <c r="F694"/>
      <c r="G694"/>
      <c r="H694"/>
    </row>
    <row r="695" spans="1:8" x14ac:dyDescent="0.3">
      <c r="A695"/>
      <c r="B695"/>
      <c r="D695"/>
      <c r="E695"/>
      <c r="F695"/>
      <c r="G695"/>
      <c r="H695"/>
    </row>
    <row r="696" spans="1:8" x14ac:dyDescent="0.3">
      <c r="A696"/>
      <c r="B696"/>
      <c r="D696"/>
      <c r="E696"/>
      <c r="F696"/>
      <c r="G696"/>
      <c r="H696"/>
    </row>
    <row r="697" spans="1:8" x14ac:dyDescent="0.3">
      <c r="A697"/>
      <c r="B697"/>
      <c r="D697"/>
      <c r="E697"/>
      <c r="F697"/>
      <c r="G697"/>
      <c r="H697"/>
    </row>
    <row r="698" spans="1:8" x14ac:dyDescent="0.3">
      <c r="A698"/>
      <c r="B698"/>
      <c r="D698"/>
      <c r="E698"/>
      <c r="F698"/>
      <c r="G698"/>
      <c r="H698"/>
    </row>
    <row r="699" spans="1:8" x14ac:dyDescent="0.3">
      <c r="A699"/>
      <c r="B699"/>
      <c r="D699"/>
      <c r="E699"/>
      <c r="F699"/>
      <c r="G699"/>
      <c r="H699"/>
    </row>
    <row r="700" spans="1:8" x14ac:dyDescent="0.3">
      <c r="A700"/>
      <c r="B700"/>
      <c r="D700"/>
      <c r="E700"/>
      <c r="F700"/>
      <c r="G700"/>
      <c r="H700"/>
    </row>
    <row r="701" spans="1:8" x14ac:dyDescent="0.3">
      <c r="A701"/>
      <c r="B701"/>
      <c r="D701"/>
      <c r="E701"/>
      <c r="F701"/>
      <c r="G701"/>
      <c r="H701"/>
    </row>
    <row r="702" spans="1:8" x14ac:dyDescent="0.3">
      <c r="A702"/>
      <c r="B702"/>
      <c r="D702"/>
      <c r="E702"/>
      <c r="F702"/>
      <c r="G702"/>
      <c r="H702"/>
    </row>
    <row r="703" spans="1:8" x14ac:dyDescent="0.3">
      <c r="A703"/>
      <c r="B703"/>
      <c r="D703"/>
      <c r="E703"/>
      <c r="F703"/>
      <c r="G703"/>
      <c r="H703"/>
    </row>
    <row r="704" spans="1:8" x14ac:dyDescent="0.3">
      <c r="A704"/>
      <c r="B704"/>
      <c r="D704"/>
      <c r="E704"/>
      <c r="F704"/>
      <c r="G704"/>
      <c r="H704"/>
    </row>
    <row r="705" spans="1:8" x14ac:dyDescent="0.3">
      <c r="A705"/>
      <c r="B705"/>
      <c r="D705"/>
      <c r="E705"/>
      <c r="F705"/>
      <c r="G705"/>
      <c r="H705"/>
    </row>
    <row r="706" spans="1:8" x14ac:dyDescent="0.3">
      <c r="A706"/>
      <c r="B706"/>
      <c r="D706"/>
      <c r="E706"/>
      <c r="F706"/>
      <c r="G706"/>
      <c r="H706"/>
    </row>
    <row r="707" spans="1:8" x14ac:dyDescent="0.3">
      <c r="A707"/>
      <c r="B707"/>
      <c r="D707"/>
      <c r="E707"/>
      <c r="F707"/>
      <c r="G707"/>
      <c r="H707"/>
    </row>
    <row r="708" spans="1:8" x14ac:dyDescent="0.3">
      <c r="A708"/>
      <c r="B708"/>
      <c r="D708"/>
      <c r="E708"/>
      <c r="F708"/>
      <c r="G708"/>
      <c r="H708"/>
    </row>
    <row r="709" spans="1:8" x14ac:dyDescent="0.3">
      <c r="A709"/>
      <c r="B709"/>
      <c r="D709"/>
      <c r="E709"/>
      <c r="F709"/>
      <c r="G709"/>
      <c r="H709"/>
    </row>
    <row r="710" spans="1:8" x14ac:dyDescent="0.3">
      <c r="A710"/>
      <c r="B710"/>
      <c r="D710"/>
      <c r="E710"/>
      <c r="F710"/>
      <c r="G710"/>
      <c r="H710"/>
    </row>
    <row r="711" spans="1:8" x14ac:dyDescent="0.3">
      <c r="A711"/>
      <c r="B711"/>
      <c r="D711"/>
      <c r="E711"/>
      <c r="F711"/>
      <c r="G711"/>
      <c r="H711"/>
    </row>
    <row r="712" spans="1:8" x14ac:dyDescent="0.3">
      <c r="A712"/>
      <c r="B712"/>
      <c r="D712"/>
      <c r="E712"/>
      <c r="F712"/>
      <c r="G712"/>
      <c r="H712"/>
    </row>
    <row r="713" spans="1:8" x14ac:dyDescent="0.3">
      <c r="A713"/>
      <c r="B713"/>
      <c r="D713"/>
      <c r="E713"/>
      <c r="F713"/>
      <c r="G713"/>
      <c r="H713"/>
    </row>
    <row r="714" spans="1:8" x14ac:dyDescent="0.3">
      <c r="A714"/>
      <c r="B714"/>
      <c r="D714"/>
      <c r="E714"/>
      <c r="F714"/>
      <c r="G714"/>
      <c r="H714"/>
    </row>
    <row r="715" spans="1:8" x14ac:dyDescent="0.3">
      <c r="A715"/>
      <c r="B715"/>
      <c r="D715"/>
      <c r="E715"/>
      <c r="F715"/>
      <c r="G715"/>
      <c r="H715"/>
    </row>
    <row r="716" spans="1:8" x14ac:dyDescent="0.3">
      <c r="A716"/>
      <c r="B716"/>
      <c r="D716"/>
      <c r="E716"/>
      <c r="F716"/>
      <c r="G716"/>
      <c r="H716"/>
    </row>
    <row r="717" spans="1:8" x14ac:dyDescent="0.3">
      <c r="A717"/>
      <c r="B717"/>
      <c r="D717"/>
      <c r="E717"/>
      <c r="F717"/>
      <c r="G717"/>
      <c r="H717"/>
    </row>
    <row r="718" spans="1:8" x14ac:dyDescent="0.3">
      <c r="A718"/>
      <c r="B718"/>
      <c r="D718"/>
      <c r="E718"/>
      <c r="F718"/>
      <c r="G718"/>
      <c r="H718"/>
    </row>
    <row r="719" spans="1:8" x14ac:dyDescent="0.3">
      <c r="A719"/>
      <c r="B719"/>
      <c r="D719"/>
      <c r="E719"/>
      <c r="F719"/>
      <c r="G719"/>
      <c r="H719"/>
    </row>
    <row r="720" spans="1:8" x14ac:dyDescent="0.3">
      <c r="A720"/>
      <c r="B720"/>
      <c r="D720"/>
      <c r="E720"/>
      <c r="F720"/>
      <c r="G720"/>
      <c r="H720"/>
    </row>
    <row r="721" spans="1:8" x14ac:dyDescent="0.3">
      <c r="A721"/>
      <c r="B721"/>
      <c r="D721"/>
      <c r="E721"/>
      <c r="F721"/>
      <c r="G721"/>
      <c r="H721"/>
    </row>
    <row r="722" spans="1:8" x14ac:dyDescent="0.3">
      <c r="A722"/>
      <c r="B722"/>
      <c r="D722"/>
      <c r="E722"/>
      <c r="F722"/>
      <c r="G722"/>
      <c r="H722"/>
    </row>
    <row r="723" spans="1:8" x14ac:dyDescent="0.3">
      <c r="A723"/>
      <c r="B723"/>
      <c r="D723"/>
      <c r="E723"/>
      <c r="F723"/>
      <c r="G723"/>
      <c r="H723"/>
    </row>
    <row r="724" spans="1:8" x14ac:dyDescent="0.3">
      <c r="A724"/>
      <c r="B724"/>
      <c r="D724"/>
      <c r="E724"/>
      <c r="F724"/>
      <c r="G724"/>
      <c r="H724"/>
    </row>
    <row r="725" spans="1:8" x14ac:dyDescent="0.3">
      <c r="A725"/>
      <c r="B725"/>
      <c r="D725"/>
      <c r="E725"/>
      <c r="F725"/>
      <c r="G725"/>
      <c r="H725"/>
    </row>
    <row r="726" spans="1:8" x14ac:dyDescent="0.3">
      <c r="A726"/>
      <c r="B726"/>
      <c r="D726"/>
      <c r="E726"/>
      <c r="F726"/>
      <c r="G726"/>
      <c r="H726"/>
    </row>
    <row r="727" spans="1:8" x14ac:dyDescent="0.3">
      <c r="A727"/>
      <c r="B727"/>
      <c r="D727"/>
      <c r="E727"/>
      <c r="F727"/>
      <c r="G727"/>
      <c r="H727"/>
    </row>
    <row r="728" spans="1:8" x14ac:dyDescent="0.3">
      <c r="A728"/>
      <c r="B728"/>
      <c r="D728"/>
      <c r="E728"/>
      <c r="F728"/>
      <c r="G728"/>
      <c r="H728"/>
    </row>
    <row r="729" spans="1:8" x14ac:dyDescent="0.3">
      <c r="A729"/>
      <c r="B729"/>
      <c r="D729"/>
      <c r="E729"/>
      <c r="F729"/>
      <c r="G729"/>
      <c r="H729"/>
    </row>
    <row r="730" spans="1:8" x14ac:dyDescent="0.3">
      <c r="A730"/>
      <c r="B730"/>
      <c r="D730"/>
      <c r="E730"/>
      <c r="F730"/>
      <c r="G730"/>
      <c r="H730"/>
    </row>
    <row r="731" spans="1:8" x14ac:dyDescent="0.3">
      <c r="A731"/>
      <c r="B731"/>
      <c r="D731"/>
      <c r="E731"/>
      <c r="F731"/>
      <c r="G731"/>
      <c r="H731"/>
    </row>
    <row r="732" spans="1:8" x14ac:dyDescent="0.3">
      <c r="A732"/>
      <c r="B732"/>
      <c r="D732"/>
      <c r="E732"/>
      <c r="F732"/>
      <c r="G732"/>
      <c r="H732"/>
    </row>
    <row r="733" spans="1:8" x14ac:dyDescent="0.3">
      <c r="A733"/>
      <c r="B733"/>
      <c r="D733"/>
      <c r="E733"/>
      <c r="F733"/>
      <c r="G733"/>
      <c r="H733"/>
    </row>
    <row r="734" spans="1:8" x14ac:dyDescent="0.3">
      <c r="A734"/>
      <c r="B734"/>
      <c r="D734"/>
      <c r="E734"/>
      <c r="F734"/>
      <c r="G734"/>
      <c r="H734"/>
    </row>
    <row r="735" spans="1:8" x14ac:dyDescent="0.3">
      <c r="A735"/>
      <c r="B735"/>
      <c r="D735"/>
      <c r="E735"/>
      <c r="F735"/>
      <c r="G735"/>
      <c r="H735"/>
    </row>
    <row r="736" spans="1:8" x14ac:dyDescent="0.3">
      <c r="A736"/>
      <c r="B736"/>
      <c r="D736"/>
      <c r="E736"/>
      <c r="F736"/>
      <c r="G736"/>
      <c r="H736"/>
    </row>
    <row r="737" spans="1:8" x14ac:dyDescent="0.3">
      <c r="A737"/>
      <c r="B737"/>
      <c r="D737"/>
      <c r="E737"/>
      <c r="F737"/>
      <c r="G737"/>
      <c r="H737"/>
    </row>
    <row r="738" spans="1:8" x14ac:dyDescent="0.3">
      <c r="A738"/>
      <c r="B738"/>
      <c r="D738"/>
      <c r="E738"/>
      <c r="F738"/>
      <c r="G738"/>
      <c r="H738"/>
    </row>
    <row r="739" spans="1:8" x14ac:dyDescent="0.3">
      <c r="A739"/>
      <c r="B739"/>
      <c r="D739"/>
      <c r="E739"/>
      <c r="F739"/>
      <c r="G739"/>
      <c r="H739"/>
    </row>
    <row r="740" spans="1:8" x14ac:dyDescent="0.3">
      <c r="A740"/>
      <c r="B740"/>
      <c r="D740"/>
      <c r="E740"/>
      <c r="F740"/>
      <c r="G740"/>
      <c r="H740"/>
    </row>
    <row r="741" spans="1:8" x14ac:dyDescent="0.3">
      <c r="A741"/>
      <c r="B741"/>
      <c r="D741"/>
      <c r="E741"/>
      <c r="F741"/>
      <c r="G741"/>
      <c r="H741"/>
    </row>
    <row r="742" spans="1:8" x14ac:dyDescent="0.3">
      <c r="A742"/>
      <c r="B742"/>
      <c r="D742"/>
      <c r="E742"/>
      <c r="F742"/>
      <c r="G742"/>
      <c r="H742"/>
    </row>
    <row r="743" spans="1:8" x14ac:dyDescent="0.3">
      <c r="A743"/>
      <c r="B743"/>
      <c r="D743"/>
      <c r="E743"/>
      <c r="F743"/>
      <c r="G743"/>
      <c r="H743"/>
    </row>
    <row r="744" spans="1:8" x14ac:dyDescent="0.3">
      <c r="A744"/>
      <c r="B744"/>
      <c r="D744"/>
      <c r="E744"/>
      <c r="F744"/>
      <c r="G744"/>
      <c r="H744"/>
    </row>
    <row r="745" spans="1:8" x14ac:dyDescent="0.3">
      <c r="A745"/>
      <c r="B745"/>
      <c r="D745"/>
      <c r="E745"/>
      <c r="F745"/>
      <c r="G745"/>
      <c r="H745"/>
    </row>
    <row r="746" spans="1:8" x14ac:dyDescent="0.3">
      <c r="A746"/>
      <c r="B746"/>
      <c r="D746"/>
      <c r="E746"/>
      <c r="F746"/>
      <c r="G746"/>
      <c r="H746"/>
    </row>
    <row r="747" spans="1:8" x14ac:dyDescent="0.3">
      <c r="A747"/>
      <c r="B747"/>
      <c r="D747"/>
      <c r="E747"/>
      <c r="F747"/>
      <c r="G747"/>
      <c r="H747"/>
    </row>
    <row r="748" spans="1:8" x14ac:dyDescent="0.3">
      <c r="A748"/>
      <c r="B748"/>
      <c r="D748"/>
      <c r="E748"/>
      <c r="F748"/>
      <c r="G748"/>
      <c r="H748"/>
    </row>
    <row r="749" spans="1:8" x14ac:dyDescent="0.3">
      <c r="A749"/>
      <c r="B749"/>
      <c r="D749"/>
      <c r="E749"/>
      <c r="F749"/>
      <c r="G749"/>
      <c r="H749"/>
    </row>
    <row r="750" spans="1:8" x14ac:dyDescent="0.3">
      <c r="A750"/>
      <c r="B750"/>
      <c r="D750"/>
      <c r="E750"/>
      <c r="F750"/>
      <c r="G750"/>
      <c r="H750"/>
    </row>
    <row r="751" spans="1:8" x14ac:dyDescent="0.3">
      <c r="A751"/>
      <c r="B751"/>
      <c r="D751"/>
      <c r="E751"/>
      <c r="F751"/>
      <c r="G751"/>
      <c r="H751"/>
    </row>
    <row r="752" spans="1:8" x14ac:dyDescent="0.3">
      <c r="A752"/>
      <c r="B752"/>
      <c r="D752"/>
      <c r="E752"/>
      <c r="F752"/>
      <c r="G752"/>
      <c r="H752"/>
    </row>
    <row r="753" spans="1:8" x14ac:dyDescent="0.3">
      <c r="A753"/>
      <c r="B753"/>
      <c r="D753"/>
      <c r="E753"/>
      <c r="F753"/>
      <c r="G753"/>
      <c r="H753"/>
    </row>
    <row r="754" spans="1:8" x14ac:dyDescent="0.3">
      <c r="A754"/>
      <c r="B754"/>
      <c r="D754"/>
      <c r="E754"/>
      <c r="F754"/>
      <c r="G754"/>
      <c r="H754"/>
    </row>
    <row r="755" spans="1:8" x14ac:dyDescent="0.3">
      <c r="A755"/>
      <c r="B755"/>
      <c r="D755"/>
      <c r="E755"/>
      <c r="F755"/>
      <c r="G755"/>
      <c r="H755"/>
    </row>
    <row r="756" spans="1:8" x14ac:dyDescent="0.3">
      <c r="A756"/>
      <c r="B756"/>
      <c r="D756"/>
      <c r="E756"/>
      <c r="F756"/>
      <c r="G756"/>
      <c r="H756"/>
    </row>
    <row r="757" spans="1:8" x14ac:dyDescent="0.3">
      <c r="A757"/>
      <c r="B757"/>
      <c r="D757"/>
      <c r="E757"/>
      <c r="F757"/>
      <c r="G757"/>
      <c r="H757"/>
    </row>
    <row r="758" spans="1:8" x14ac:dyDescent="0.3">
      <c r="A758"/>
      <c r="B758"/>
      <c r="D758"/>
      <c r="E758"/>
      <c r="F758"/>
      <c r="G758"/>
      <c r="H758"/>
    </row>
    <row r="759" spans="1:8" x14ac:dyDescent="0.3">
      <c r="A759"/>
      <c r="B759"/>
      <c r="D759"/>
      <c r="E759"/>
      <c r="F759"/>
      <c r="G759"/>
      <c r="H759"/>
    </row>
    <row r="760" spans="1:8" x14ac:dyDescent="0.3">
      <c r="A760"/>
      <c r="B760"/>
      <c r="D760"/>
      <c r="E760"/>
      <c r="F760"/>
      <c r="G760"/>
      <c r="H760"/>
    </row>
    <row r="761" spans="1:8" x14ac:dyDescent="0.3">
      <c r="A761"/>
      <c r="B761"/>
      <c r="D761"/>
      <c r="E761"/>
      <c r="F761"/>
      <c r="G761"/>
      <c r="H761"/>
    </row>
    <row r="762" spans="1:8" x14ac:dyDescent="0.3">
      <c r="A762"/>
      <c r="B762"/>
      <c r="D762"/>
      <c r="E762"/>
      <c r="F762"/>
      <c r="G762"/>
      <c r="H762"/>
    </row>
    <row r="763" spans="1:8" x14ac:dyDescent="0.3">
      <c r="A763"/>
      <c r="B763"/>
      <c r="D763"/>
      <c r="E763"/>
      <c r="F763"/>
      <c r="G763"/>
      <c r="H763"/>
    </row>
    <row r="764" spans="1:8" x14ac:dyDescent="0.3">
      <c r="A764"/>
      <c r="B764"/>
      <c r="D764"/>
      <c r="E764"/>
      <c r="F764"/>
      <c r="G764"/>
      <c r="H764"/>
    </row>
    <row r="765" spans="1:8" x14ac:dyDescent="0.3">
      <c r="A765"/>
      <c r="B765"/>
      <c r="D765"/>
      <c r="E765"/>
      <c r="F765"/>
      <c r="G765"/>
      <c r="H765"/>
    </row>
    <row r="766" spans="1:8" x14ac:dyDescent="0.3">
      <c r="A766"/>
      <c r="B766"/>
      <c r="D766"/>
      <c r="E766"/>
      <c r="F766"/>
      <c r="G766"/>
      <c r="H766"/>
    </row>
    <row r="767" spans="1:8" x14ac:dyDescent="0.3">
      <c r="A767"/>
      <c r="B767"/>
      <c r="D767"/>
      <c r="E767"/>
      <c r="F767"/>
      <c r="G767"/>
      <c r="H767"/>
    </row>
    <row r="768" spans="1:8" x14ac:dyDescent="0.3">
      <c r="A768"/>
      <c r="B768"/>
      <c r="D768"/>
      <c r="E768"/>
      <c r="F768"/>
      <c r="G768"/>
      <c r="H768"/>
    </row>
    <row r="769" spans="1:8" x14ac:dyDescent="0.3">
      <c r="A769"/>
      <c r="B769"/>
      <c r="D769"/>
      <c r="E769"/>
      <c r="F769"/>
      <c r="G769"/>
      <c r="H769"/>
    </row>
    <row r="770" spans="1:8" x14ac:dyDescent="0.3">
      <c r="A770"/>
      <c r="B770"/>
      <c r="D770"/>
      <c r="E770"/>
      <c r="F770"/>
      <c r="G770"/>
      <c r="H770"/>
    </row>
    <row r="771" spans="1:8" x14ac:dyDescent="0.3">
      <c r="A771"/>
      <c r="B771"/>
      <c r="D771"/>
      <c r="E771"/>
      <c r="F771"/>
      <c r="G771"/>
      <c r="H771"/>
    </row>
    <row r="772" spans="1:8" x14ac:dyDescent="0.3">
      <c r="A772"/>
      <c r="B772"/>
      <c r="D772"/>
      <c r="E772"/>
      <c r="F772"/>
      <c r="G772"/>
      <c r="H772"/>
    </row>
    <row r="773" spans="1:8" x14ac:dyDescent="0.3">
      <c r="A773"/>
      <c r="B773"/>
      <c r="D773"/>
      <c r="E773"/>
      <c r="F773"/>
      <c r="G773"/>
      <c r="H773"/>
    </row>
    <row r="774" spans="1:8" x14ac:dyDescent="0.3">
      <c r="A774"/>
      <c r="B774"/>
      <c r="D774"/>
      <c r="E774"/>
      <c r="F774"/>
      <c r="G774"/>
      <c r="H774"/>
    </row>
    <row r="775" spans="1:8" x14ac:dyDescent="0.3">
      <c r="A775"/>
      <c r="B775"/>
      <c r="D775"/>
      <c r="E775"/>
      <c r="F775"/>
      <c r="G775"/>
      <c r="H775"/>
    </row>
    <row r="776" spans="1:8" x14ac:dyDescent="0.3">
      <c r="A776"/>
      <c r="B776"/>
      <c r="D776"/>
      <c r="E776"/>
      <c r="F776"/>
      <c r="G776"/>
      <c r="H776"/>
    </row>
    <row r="777" spans="1:8" x14ac:dyDescent="0.3">
      <c r="A777"/>
      <c r="B777"/>
      <c r="D777"/>
      <c r="E777"/>
      <c r="F777"/>
      <c r="G777"/>
      <c r="H777"/>
    </row>
    <row r="778" spans="1:8" x14ac:dyDescent="0.3">
      <c r="A778"/>
      <c r="B778"/>
      <c r="D778"/>
      <c r="E778"/>
      <c r="F778"/>
      <c r="G778"/>
      <c r="H778"/>
    </row>
    <row r="779" spans="1:8" x14ac:dyDescent="0.3">
      <c r="A779"/>
      <c r="B779"/>
      <c r="D779"/>
      <c r="E779"/>
      <c r="F779"/>
      <c r="G779"/>
      <c r="H779"/>
    </row>
    <row r="780" spans="1:8" x14ac:dyDescent="0.3">
      <c r="A780"/>
      <c r="B780"/>
      <c r="D780"/>
      <c r="E780"/>
      <c r="F780"/>
      <c r="G780"/>
      <c r="H780"/>
    </row>
    <row r="781" spans="1:8" x14ac:dyDescent="0.3">
      <c r="A781"/>
      <c r="B781"/>
      <c r="D781"/>
      <c r="E781"/>
      <c r="F781"/>
      <c r="G781"/>
      <c r="H781"/>
    </row>
    <row r="782" spans="1:8" x14ac:dyDescent="0.3">
      <c r="A782"/>
      <c r="B782"/>
      <c r="D782"/>
      <c r="E782"/>
      <c r="F782"/>
      <c r="G782"/>
      <c r="H782"/>
    </row>
    <row r="783" spans="1:8" x14ac:dyDescent="0.3">
      <c r="A783"/>
      <c r="B783"/>
      <c r="D783"/>
      <c r="E783"/>
      <c r="F783"/>
      <c r="G783"/>
      <c r="H783"/>
    </row>
    <row r="784" spans="1:8" x14ac:dyDescent="0.3">
      <c r="A784"/>
      <c r="B784"/>
      <c r="D784"/>
      <c r="E784"/>
      <c r="F784"/>
      <c r="G784"/>
      <c r="H784"/>
    </row>
    <row r="785" spans="1:8" x14ac:dyDescent="0.3">
      <c r="A785"/>
      <c r="B785"/>
      <c r="D785"/>
      <c r="E785"/>
      <c r="F785"/>
      <c r="G785"/>
      <c r="H785"/>
    </row>
    <row r="786" spans="1:8" x14ac:dyDescent="0.3">
      <c r="A786"/>
      <c r="B786"/>
      <c r="D786"/>
      <c r="E786"/>
      <c r="F786"/>
      <c r="G786"/>
      <c r="H786"/>
    </row>
    <row r="787" spans="1:8" x14ac:dyDescent="0.3">
      <c r="A787"/>
      <c r="B787"/>
      <c r="D787"/>
      <c r="E787"/>
      <c r="F787"/>
      <c r="G787"/>
      <c r="H787"/>
    </row>
    <row r="788" spans="1:8" x14ac:dyDescent="0.3">
      <c r="A788"/>
      <c r="B788"/>
      <c r="D788"/>
      <c r="E788"/>
      <c r="F788"/>
      <c r="G788"/>
      <c r="H788"/>
    </row>
    <row r="789" spans="1:8" x14ac:dyDescent="0.3">
      <c r="A789"/>
      <c r="B789"/>
      <c r="D789"/>
      <c r="E789"/>
      <c r="F789"/>
      <c r="G789"/>
      <c r="H789"/>
    </row>
    <row r="790" spans="1:8" x14ac:dyDescent="0.3">
      <c r="A790"/>
      <c r="B790"/>
      <c r="D790"/>
      <c r="E790"/>
      <c r="F790"/>
      <c r="G790"/>
      <c r="H790"/>
    </row>
    <row r="791" spans="1:8" x14ac:dyDescent="0.3">
      <c r="A791"/>
      <c r="B791"/>
      <c r="D791"/>
      <c r="E791"/>
      <c r="F791"/>
      <c r="G791"/>
      <c r="H791"/>
    </row>
    <row r="792" spans="1:8" x14ac:dyDescent="0.3">
      <c r="A792"/>
      <c r="B792"/>
      <c r="D792"/>
      <c r="E792"/>
      <c r="F792"/>
      <c r="G792"/>
      <c r="H792"/>
    </row>
    <row r="793" spans="1:8" x14ac:dyDescent="0.3">
      <c r="A793"/>
      <c r="B793"/>
      <c r="D793"/>
      <c r="E793"/>
      <c r="F793"/>
      <c r="G793"/>
      <c r="H793"/>
    </row>
    <row r="794" spans="1:8" x14ac:dyDescent="0.3">
      <c r="A794"/>
      <c r="B794"/>
      <c r="D794"/>
      <c r="E794"/>
      <c r="F794"/>
      <c r="G794"/>
      <c r="H794"/>
    </row>
    <row r="795" spans="1:8" x14ac:dyDescent="0.3">
      <c r="A795"/>
      <c r="B795"/>
      <c r="D795"/>
      <c r="E795"/>
      <c r="F795"/>
      <c r="G795"/>
      <c r="H795"/>
    </row>
    <row r="796" spans="1:8" x14ac:dyDescent="0.3">
      <c r="A796"/>
      <c r="B796"/>
      <c r="D796"/>
      <c r="E796"/>
      <c r="F796"/>
      <c r="G796"/>
      <c r="H796"/>
    </row>
    <row r="797" spans="1:8" x14ac:dyDescent="0.3">
      <c r="A797"/>
      <c r="B797"/>
      <c r="D797"/>
      <c r="E797"/>
      <c r="F797"/>
      <c r="G797"/>
      <c r="H797"/>
    </row>
    <row r="798" spans="1:8" x14ac:dyDescent="0.3">
      <c r="A798"/>
      <c r="B798"/>
      <c r="D798"/>
      <c r="E798"/>
      <c r="F798"/>
      <c r="G798"/>
      <c r="H798"/>
    </row>
    <row r="799" spans="1:8" x14ac:dyDescent="0.3">
      <c r="A799"/>
      <c r="B799"/>
      <c r="D799"/>
      <c r="E799"/>
      <c r="F799"/>
      <c r="G799"/>
      <c r="H799"/>
    </row>
    <row r="800" spans="1:8" x14ac:dyDescent="0.3">
      <c r="A800"/>
      <c r="B800"/>
      <c r="D800"/>
      <c r="E800"/>
      <c r="F800"/>
      <c r="G800"/>
      <c r="H800"/>
    </row>
    <row r="801" spans="1:8" x14ac:dyDescent="0.3">
      <c r="A801"/>
      <c r="B801"/>
      <c r="D801"/>
      <c r="E801"/>
      <c r="F801"/>
      <c r="G801"/>
      <c r="H801"/>
    </row>
    <row r="802" spans="1:8" x14ac:dyDescent="0.3">
      <c r="A802"/>
      <c r="B802"/>
      <c r="D802"/>
      <c r="E802"/>
      <c r="F802"/>
      <c r="G802"/>
      <c r="H802"/>
    </row>
    <row r="803" spans="1:8" x14ac:dyDescent="0.3">
      <c r="A803"/>
      <c r="B803"/>
      <c r="D803"/>
      <c r="E803"/>
      <c r="F803"/>
      <c r="G803"/>
      <c r="H803"/>
    </row>
    <row r="804" spans="1:8" x14ac:dyDescent="0.3">
      <c r="A804"/>
      <c r="B804"/>
      <c r="D804"/>
      <c r="E804"/>
      <c r="F804"/>
      <c r="G804"/>
      <c r="H804"/>
    </row>
    <row r="805" spans="1:8" x14ac:dyDescent="0.3">
      <c r="A805"/>
      <c r="B805"/>
      <c r="D805"/>
      <c r="E805"/>
      <c r="F805"/>
      <c r="G805"/>
      <c r="H805"/>
    </row>
    <row r="806" spans="1:8" x14ac:dyDescent="0.3">
      <c r="A806"/>
      <c r="B806"/>
      <c r="D806"/>
      <c r="E806"/>
      <c r="F806"/>
      <c r="G806"/>
      <c r="H806"/>
    </row>
    <row r="807" spans="1:8" x14ac:dyDescent="0.3">
      <c r="A807"/>
      <c r="B807"/>
      <c r="D807"/>
      <c r="E807"/>
      <c r="F807"/>
      <c r="G807"/>
      <c r="H807"/>
    </row>
    <row r="808" spans="1:8" x14ac:dyDescent="0.3">
      <c r="A808"/>
      <c r="B808"/>
      <c r="D808"/>
      <c r="E808"/>
      <c r="F808"/>
      <c r="G808"/>
      <c r="H808"/>
    </row>
    <row r="809" spans="1:8" x14ac:dyDescent="0.3">
      <c r="A809"/>
      <c r="B809"/>
      <c r="D809"/>
      <c r="E809"/>
      <c r="F809"/>
      <c r="G809"/>
      <c r="H809"/>
    </row>
    <row r="810" spans="1:8" x14ac:dyDescent="0.3">
      <c r="A810"/>
      <c r="B810"/>
      <c r="D810"/>
      <c r="E810"/>
      <c r="F810"/>
      <c r="G810"/>
      <c r="H810"/>
    </row>
    <row r="811" spans="1:8" x14ac:dyDescent="0.3">
      <c r="A811"/>
      <c r="B811"/>
      <c r="D811"/>
      <c r="E811"/>
      <c r="F811"/>
      <c r="G811"/>
      <c r="H811"/>
    </row>
    <row r="812" spans="1:8" x14ac:dyDescent="0.3">
      <c r="A812"/>
      <c r="B812"/>
      <c r="D812"/>
      <c r="E812"/>
      <c r="F812"/>
      <c r="G812"/>
      <c r="H812"/>
    </row>
    <row r="813" spans="1:8" x14ac:dyDescent="0.3">
      <c r="A813"/>
      <c r="B813"/>
      <c r="D813"/>
      <c r="E813"/>
      <c r="F813"/>
      <c r="G813"/>
      <c r="H813"/>
    </row>
    <row r="814" spans="1:8" x14ac:dyDescent="0.3">
      <c r="A814"/>
      <c r="B814"/>
      <c r="D814"/>
      <c r="E814"/>
      <c r="F814"/>
      <c r="G814"/>
      <c r="H814"/>
    </row>
    <row r="815" spans="1:8" x14ac:dyDescent="0.3">
      <c r="A815"/>
      <c r="B815"/>
      <c r="D815"/>
      <c r="E815"/>
      <c r="F815"/>
      <c r="G815"/>
      <c r="H815"/>
    </row>
    <row r="816" spans="1:8" x14ac:dyDescent="0.3">
      <c r="A816"/>
      <c r="B816"/>
      <c r="D816"/>
      <c r="E816"/>
      <c r="F816"/>
      <c r="G816"/>
      <c r="H816"/>
    </row>
    <row r="817" spans="1:8" x14ac:dyDescent="0.3">
      <c r="A817"/>
      <c r="B817"/>
      <c r="D817"/>
      <c r="E817"/>
      <c r="F817"/>
      <c r="G817"/>
      <c r="H817"/>
    </row>
    <row r="818" spans="1:8" x14ac:dyDescent="0.3">
      <c r="A818"/>
      <c r="B818"/>
      <c r="D818"/>
      <c r="E818"/>
      <c r="F818"/>
      <c r="G818"/>
      <c r="H818"/>
    </row>
    <row r="819" spans="1:8" x14ac:dyDescent="0.3">
      <c r="A819"/>
      <c r="B819"/>
      <c r="D819"/>
      <c r="E819"/>
      <c r="F819"/>
      <c r="G819"/>
      <c r="H819"/>
    </row>
    <row r="820" spans="1:8" x14ac:dyDescent="0.3">
      <c r="A820"/>
      <c r="B820"/>
      <c r="D820"/>
      <c r="E820"/>
      <c r="F820"/>
      <c r="G820"/>
      <c r="H820"/>
    </row>
    <row r="821" spans="1:8" x14ac:dyDescent="0.3">
      <c r="A821"/>
      <c r="B821"/>
      <c r="D821"/>
      <c r="E821"/>
      <c r="F821"/>
      <c r="G821"/>
      <c r="H821"/>
    </row>
    <row r="822" spans="1:8" x14ac:dyDescent="0.3">
      <c r="A822"/>
      <c r="B822"/>
      <c r="D822"/>
      <c r="E822"/>
      <c r="F822"/>
      <c r="G822"/>
      <c r="H822"/>
    </row>
    <row r="823" spans="1:8" x14ac:dyDescent="0.3">
      <c r="A823"/>
      <c r="B823"/>
      <c r="D823"/>
      <c r="E823"/>
      <c r="F823"/>
      <c r="G823"/>
      <c r="H823"/>
    </row>
    <row r="824" spans="1:8" x14ac:dyDescent="0.3">
      <c r="A824"/>
      <c r="B824"/>
      <c r="D824"/>
      <c r="E824"/>
      <c r="F824"/>
      <c r="G824"/>
      <c r="H824"/>
    </row>
    <row r="825" spans="1:8" x14ac:dyDescent="0.3">
      <c r="A825"/>
      <c r="B825"/>
      <c r="D825"/>
      <c r="E825"/>
      <c r="F825"/>
      <c r="G825"/>
      <c r="H825"/>
    </row>
    <row r="826" spans="1:8" x14ac:dyDescent="0.3">
      <c r="A826"/>
      <c r="B826"/>
      <c r="D826"/>
      <c r="E826"/>
      <c r="F826"/>
      <c r="G826"/>
      <c r="H826"/>
    </row>
    <row r="827" spans="1:8" x14ac:dyDescent="0.3">
      <c r="A827"/>
      <c r="B827"/>
      <c r="D827"/>
      <c r="E827"/>
      <c r="F827"/>
      <c r="G827"/>
      <c r="H827"/>
    </row>
    <row r="828" spans="1:8" x14ac:dyDescent="0.3">
      <c r="A828"/>
      <c r="B828"/>
      <c r="D828"/>
      <c r="E828"/>
      <c r="F828"/>
      <c r="G828"/>
      <c r="H828"/>
    </row>
    <row r="829" spans="1:8" x14ac:dyDescent="0.3">
      <c r="A829"/>
      <c r="B829"/>
      <c r="D829"/>
      <c r="E829"/>
      <c r="F829"/>
      <c r="G829"/>
      <c r="H829"/>
    </row>
    <row r="830" spans="1:8" x14ac:dyDescent="0.3">
      <c r="A830"/>
      <c r="B830"/>
      <c r="D830"/>
      <c r="E830"/>
      <c r="F830"/>
      <c r="G830"/>
      <c r="H830"/>
    </row>
    <row r="831" spans="1:8" x14ac:dyDescent="0.3">
      <c r="A831"/>
      <c r="B831"/>
      <c r="D831"/>
      <c r="E831"/>
      <c r="F831"/>
      <c r="G831"/>
      <c r="H831"/>
    </row>
    <row r="832" spans="1:8" x14ac:dyDescent="0.3">
      <c r="A832"/>
      <c r="B832"/>
      <c r="D832"/>
      <c r="E832"/>
      <c r="F832"/>
      <c r="G832"/>
      <c r="H832"/>
    </row>
    <row r="833" spans="1:8" x14ac:dyDescent="0.3">
      <c r="A833"/>
      <c r="B833"/>
      <c r="D833"/>
      <c r="E833"/>
      <c r="F833"/>
      <c r="G833"/>
      <c r="H833"/>
    </row>
    <row r="834" spans="1:8" x14ac:dyDescent="0.3">
      <c r="A834"/>
      <c r="B834"/>
      <c r="D834"/>
      <c r="E834"/>
      <c r="F834"/>
      <c r="G834"/>
      <c r="H834"/>
    </row>
    <row r="835" spans="1:8" x14ac:dyDescent="0.3">
      <c r="A835"/>
      <c r="B835"/>
      <c r="D835"/>
      <c r="E835"/>
      <c r="F835"/>
      <c r="G835"/>
      <c r="H835"/>
    </row>
    <row r="836" spans="1:8" x14ac:dyDescent="0.3">
      <c r="A836"/>
      <c r="B836"/>
      <c r="D836"/>
      <c r="E836"/>
      <c r="F836"/>
      <c r="G836"/>
      <c r="H836"/>
    </row>
    <row r="837" spans="1:8" x14ac:dyDescent="0.3">
      <c r="A837"/>
      <c r="B837"/>
      <c r="D837"/>
      <c r="E837"/>
      <c r="F837"/>
      <c r="G837"/>
      <c r="H837"/>
    </row>
    <row r="838" spans="1:8" x14ac:dyDescent="0.3">
      <c r="A838"/>
      <c r="B838"/>
      <c r="D838"/>
      <c r="E838"/>
      <c r="F838"/>
      <c r="G838"/>
      <c r="H838"/>
    </row>
    <row r="839" spans="1:8" x14ac:dyDescent="0.3">
      <c r="A839"/>
      <c r="B839"/>
      <c r="D839"/>
      <c r="E839"/>
      <c r="F839"/>
      <c r="G839"/>
      <c r="H839"/>
    </row>
    <row r="840" spans="1:8" x14ac:dyDescent="0.3">
      <c r="A840"/>
      <c r="B840"/>
      <c r="D840"/>
      <c r="E840"/>
      <c r="F840"/>
      <c r="G840"/>
      <c r="H840"/>
    </row>
    <row r="841" spans="1:8" x14ac:dyDescent="0.3">
      <c r="A841"/>
      <c r="B841"/>
      <c r="D841"/>
      <c r="E841"/>
      <c r="F841"/>
      <c r="G841"/>
      <c r="H841"/>
    </row>
    <row r="842" spans="1:8" x14ac:dyDescent="0.3">
      <c r="A842"/>
      <c r="B842"/>
      <c r="D842"/>
      <c r="E842"/>
      <c r="F842"/>
      <c r="G842"/>
      <c r="H842"/>
    </row>
    <row r="843" spans="1:8" x14ac:dyDescent="0.3">
      <c r="A843"/>
      <c r="B843"/>
      <c r="D843"/>
      <c r="E843"/>
      <c r="F843"/>
      <c r="G843"/>
      <c r="H843"/>
    </row>
    <row r="844" spans="1:8" x14ac:dyDescent="0.3">
      <c r="A844"/>
      <c r="B844"/>
      <c r="D844"/>
      <c r="E844"/>
      <c r="F844"/>
      <c r="G844"/>
      <c r="H844"/>
    </row>
    <row r="845" spans="1:8" x14ac:dyDescent="0.3">
      <c r="A845"/>
      <c r="B845"/>
      <c r="D845"/>
      <c r="E845"/>
      <c r="F845"/>
      <c r="G845"/>
      <c r="H845"/>
    </row>
    <row r="846" spans="1:8" x14ac:dyDescent="0.3">
      <c r="A846"/>
      <c r="B846"/>
      <c r="D846"/>
      <c r="E846"/>
      <c r="F846"/>
      <c r="G846"/>
      <c r="H846"/>
    </row>
    <row r="847" spans="1:8" x14ac:dyDescent="0.3">
      <c r="A847"/>
      <c r="B847"/>
      <c r="D847"/>
      <c r="E847"/>
      <c r="F847"/>
      <c r="G847"/>
      <c r="H847"/>
    </row>
    <row r="848" spans="1:8" x14ac:dyDescent="0.3">
      <c r="A848"/>
      <c r="B848"/>
      <c r="D848"/>
      <c r="E848"/>
      <c r="F848"/>
      <c r="G848"/>
      <c r="H848"/>
    </row>
    <row r="849" spans="1:8" x14ac:dyDescent="0.3">
      <c r="A849"/>
      <c r="B849"/>
      <c r="D849"/>
      <c r="E849"/>
      <c r="F849"/>
      <c r="G849"/>
      <c r="H849"/>
    </row>
    <row r="850" spans="1:8" x14ac:dyDescent="0.3">
      <c r="A850"/>
      <c r="B850"/>
      <c r="D850"/>
      <c r="E850"/>
      <c r="F850"/>
      <c r="G850"/>
      <c r="H850"/>
    </row>
    <row r="851" spans="1:8" x14ac:dyDescent="0.3">
      <c r="A851"/>
      <c r="B851"/>
      <c r="D851"/>
      <c r="E851"/>
      <c r="F851"/>
      <c r="G851"/>
      <c r="H851"/>
    </row>
    <row r="852" spans="1:8" x14ac:dyDescent="0.3">
      <c r="A852"/>
      <c r="B852"/>
      <c r="D852"/>
      <c r="E852"/>
      <c r="F852"/>
      <c r="G852"/>
      <c r="H852"/>
    </row>
    <row r="853" spans="1:8" x14ac:dyDescent="0.3">
      <c r="A853"/>
      <c r="B853"/>
      <c r="D853"/>
      <c r="E853"/>
      <c r="F853"/>
      <c r="G853"/>
      <c r="H853"/>
    </row>
    <row r="854" spans="1:8" x14ac:dyDescent="0.3">
      <c r="A854"/>
      <c r="B854"/>
      <c r="D854"/>
      <c r="E854"/>
      <c r="F854"/>
      <c r="G854"/>
      <c r="H854"/>
    </row>
    <row r="855" spans="1:8" x14ac:dyDescent="0.3">
      <c r="A855"/>
      <c r="B855"/>
      <c r="D855"/>
      <c r="E855"/>
      <c r="F855"/>
      <c r="G855"/>
      <c r="H855"/>
    </row>
    <row r="856" spans="1:8" x14ac:dyDescent="0.3">
      <c r="A856"/>
      <c r="B856"/>
      <c r="D856"/>
      <c r="E856"/>
      <c r="F856"/>
      <c r="G856"/>
      <c r="H856"/>
    </row>
    <row r="857" spans="1:8" x14ac:dyDescent="0.3">
      <c r="A857"/>
      <c r="B857"/>
      <c r="D857"/>
      <c r="E857"/>
      <c r="F857"/>
      <c r="G857"/>
      <c r="H857"/>
    </row>
    <row r="858" spans="1:8" x14ac:dyDescent="0.3">
      <c r="A858"/>
      <c r="B858"/>
      <c r="D858"/>
      <c r="E858"/>
      <c r="F858"/>
      <c r="G858"/>
      <c r="H858"/>
    </row>
    <row r="859" spans="1:8" x14ac:dyDescent="0.3">
      <c r="A859"/>
      <c r="B859"/>
      <c r="D859"/>
      <c r="E859"/>
      <c r="F859"/>
      <c r="G859"/>
      <c r="H859"/>
    </row>
    <row r="860" spans="1:8" x14ac:dyDescent="0.3">
      <c r="A860"/>
      <c r="B860"/>
      <c r="D860"/>
      <c r="E860"/>
      <c r="F860"/>
      <c r="G860"/>
      <c r="H860"/>
    </row>
    <row r="861" spans="1:8" x14ac:dyDescent="0.3">
      <c r="A861"/>
      <c r="B861"/>
      <c r="D861"/>
      <c r="E861"/>
      <c r="F861"/>
      <c r="G861"/>
      <c r="H861"/>
    </row>
    <row r="862" spans="1:8" x14ac:dyDescent="0.3">
      <c r="A862"/>
      <c r="B862"/>
      <c r="D862"/>
      <c r="E862"/>
      <c r="F862"/>
      <c r="G862"/>
      <c r="H862"/>
    </row>
    <row r="863" spans="1:8" x14ac:dyDescent="0.3">
      <c r="A863"/>
      <c r="B863"/>
      <c r="D863"/>
      <c r="E863"/>
      <c r="F863"/>
      <c r="G863"/>
      <c r="H863"/>
    </row>
    <row r="864" spans="1:8" x14ac:dyDescent="0.3">
      <c r="A864"/>
      <c r="B864"/>
      <c r="D864"/>
      <c r="E864"/>
      <c r="F864"/>
      <c r="G864"/>
      <c r="H864"/>
    </row>
    <row r="865" spans="1:8" x14ac:dyDescent="0.3">
      <c r="A865"/>
      <c r="B865"/>
      <c r="D865"/>
      <c r="E865"/>
      <c r="F865"/>
      <c r="G865"/>
      <c r="H865"/>
    </row>
    <row r="866" spans="1:8" x14ac:dyDescent="0.3">
      <c r="A866"/>
      <c r="B866"/>
      <c r="D866"/>
      <c r="E866"/>
      <c r="F866"/>
      <c r="G866"/>
      <c r="H866"/>
    </row>
    <row r="867" spans="1:8" x14ac:dyDescent="0.3">
      <c r="A867"/>
      <c r="B867"/>
      <c r="D867"/>
      <c r="E867"/>
      <c r="F867"/>
      <c r="G867"/>
      <c r="H867"/>
    </row>
    <row r="868" spans="1:8" x14ac:dyDescent="0.3">
      <c r="A868"/>
      <c r="B868"/>
      <c r="D868"/>
      <c r="E868"/>
      <c r="F868"/>
      <c r="G868"/>
      <c r="H868"/>
    </row>
    <row r="869" spans="1:8" x14ac:dyDescent="0.3">
      <c r="A869"/>
      <c r="B869"/>
      <c r="D869"/>
      <c r="E869"/>
      <c r="F869"/>
      <c r="G869"/>
      <c r="H869"/>
    </row>
    <row r="870" spans="1:8" x14ac:dyDescent="0.3">
      <c r="A870"/>
      <c r="B870"/>
      <c r="D870"/>
      <c r="E870"/>
      <c r="F870"/>
      <c r="G870"/>
      <c r="H870"/>
    </row>
    <row r="871" spans="1:8" x14ac:dyDescent="0.3">
      <c r="A871"/>
      <c r="B871"/>
      <c r="D871"/>
      <c r="E871"/>
      <c r="F871"/>
      <c r="G871"/>
      <c r="H871"/>
    </row>
    <row r="872" spans="1:8" x14ac:dyDescent="0.3">
      <c r="A872"/>
      <c r="B872"/>
      <c r="D872"/>
      <c r="E872"/>
      <c r="F872"/>
      <c r="G872"/>
      <c r="H872"/>
    </row>
    <row r="873" spans="1:8" x14ac:dyDescent="0.3">
      <c r="A873"/>
      <c r="B873"/>
      <c r="D873"/>
      <c r="E873"/>
      <c r="F873"/>
      <c r="G873"/>
      <c r="H873"/>
    </row>
    <row r="874" spans="1:8" x14ac:dyDescent="0.3">
      <c r="A874"/>
      <c r="B874"/>
      <c r="D874"/>
      <c r="E874"/>
      <c r="F874"/>
      <c r="G874"/>
      <c r="H874"/>
    </row>
    <row r="875" spans="1:8" x14ac:dyDescent="0.3">
      <c r="A875"/>
      <c r="B875"/>
      <c r="D875"/>
      <c r="E875"/>
      <c r="F875"/>
      <c r="G875"/>
      <c r="H875"/>
    </row>
    <row r="876" spans="1:8" x14ac:dyDescent="0.3">
      <c r="A876"/>
      <c r="B876"/>
      <c r="D876"/>
      <c r="E876"/>
      <c r="F876"/>
      <c r="G876"/>
      <c r="H876"/>
    </row>
    <row r="877" spans="1:8" x14ac:dyDescent="0.3">
      <c r="A877"/>
      <c r="B877"/>
      <c r="D877"/>
      <c r="E877"/>
      <c r="F877"/>
      <c r="G877"/>
      <c r="H877"/>
    </row>
    <row r="878" spans="1:8" x14ac:dyDescent="0.3">
      <c r="A878"/>
      <c r="B878"/>
      <c r="D878"/>
      <c r="E878"/>
      <c r="F878"/>
      <c r="G878"/>
      <c r="H878"/>
    </row>
    <row r="879" spans="1:8" x14ac:dyDescent="0.3">
      <c r="A879"/>
      <c r="B879"/>
      <c r="D879"/>
      <c r="E879"/>
      <c r="F879"/>
      <c r="G879"/>
      <c r="H879"/>
    </row>
    <row r="880" spans="1:8" x14ac:dyDescent="0.3">
      <c r="A880"/>
      <c r="B880"/>
      <c r="D880"/>
      <c r="E880"/>
      <c r="F880"/>
      <c r="G880"/>
      <c r="H880"/>
    </row>
    <row r="881" spans="1:8" x14ac:dyDescent="0.3">
      <c r="A881"/>
      <c r="B881"/>
      <c r="D881"/>
      <c r="E881"/>
      <c r="F881"/>
      <c r="G881"/>
      <c r="H881"/>
    </row>
    <row r="882" spans="1:8" x14ac:dyDescent="0.3">
      <c r="A882"/>
      <c r="B882"/>
      <c r="D882"/>
      <c r="E882"/>
      <c r="F882"/>
      <c r="G882"/>
      <c r="H882"/>
    </row>
    <row r="883" spans="1:8" x14ac:dyDescent="0.3">
      <c r="A883"/>
      <c r="B883"/>
      <c r="D883"/>
      <c r="E883"/>
      <c r="F883"/>
      <c r="G883"/>
      <c r="H883"/>
    </row>
    <row r="884" spans="1:8" x14ac:dyDescent="0.3">
      <c r="A884"/>
      <c r="B884"/>
      <c r="D884"/>
      <c r="E884"/>
      <c r="F884"/>
      <c r="G884"/>
      <c r="H884"/>
    </row>
    <row r="885" spans="1:8" x14ac:dyDescent="0.3">
      <c r="A885"/>
      <c r="B885"/>
      <c r="D885"/>
      <c r="E885"/>
      <c r="F885"/>
      <c r="G885"/>
      <c r="H885"/>
    </row>
    <row r="886" spans="1:8" x14ac:dyDescent="0.3">
      <c r="A886"/>
      <c r="B886"/>
      <c r="D886"/>
      <c r="E886"/>
      <c r="F886"/>
      <c r="G886"/>
      <c r="H886"/>
    </row>
    <row r="887" spans="1:8" x14ac:dyDescent="0.3">
      <c r="A887"/>
      <c r="B887"/>
      <c r="D887"/>
      <c r="E887"/>
      <c r="F887"/>
      <c r="G887"/>
      <c r="H887"/>
    </row>
    <row r="888" spans="1:8" x14ac:dyDescent="0.3">
      <c r="A888"/>
      <c r="B888"/>
      <c r="D888"/>
      <c r="E888"/>
      <c r="F888"/>
      <c r="G888"/>
      <c r="H888"/>
    </row>
    <row r="889" spans="1:8" x14ac:dyDescent="0.3">
      <c r="A889"/>
      <c r="B889"/>
      <c r="D889"/>
      <c r="E889"/>
      <c r="F889"/>
      <c r="G889"/>
      <c r="H889"/>
    </row>
    <row r="890" spans="1:8" x14ac:dyDescent="0.3">
      <c r="A890"/>
      <c r="B890"/>
      <c r="D890"/>
      <c r="E890"/>
      <c r="F890"/>
      <c r="G890"/>
      <c r="H890"/>
    </row>
    <row r="891" spans="1:8" x14ac:dyDescent="0.3">
      <c r="A891"/>
      <c r="B891"/>
      <c r="D891"/>
      <c r="E891"/>
      <c r="F891"/>
      <c r="G891"/>
      <c r="H891"/>
    </row>
    <row r="892" spans="1:8" x14ac:dyDescent="0.3">
      <c r="A892"/>
      <c r="B892"/>
      <c r="D892"/>
      <c r="E892"/>
      <c r="F892"/>
      <c r="G892"/>
      <c r="H892"/>
    </row>
    <row r="893" spans="1:8" x14ac:dyDescent="0.3">
      <c r="A893"/>
      <c r="B893"/>
      <c r="D893"/>
      <c r="E893"/>
      <c r="F893"/>
      <c r="G893"/>
      <c r="H893"/>
    </row>
    <row r="894" spans="1:8" x14ac:dyDescent="0.3">
      <c r="A894"/>
      <c r="B894"/>
      <c r="D894"/>
      <c r="E894"/>
      <c r="F894"/>
      <c r="G894"/>
      <c r="H894"/>
    </row>
    <row r="895" spans="1:8" x14ac:dyDescent="0.3">
      <c r="A895"/>
      <c r="B895"/>
      <c r="D895"/>
      <c r="E895"/>
      <c r="F895"/>
      <c r="G895"/>
      <c r="H895"/>
    </row>
    <row r="896" spans="1:8" x14ac:dyDescent="0.3">
      <c r="A896"/>
      <c r="B896"/>
      <c r="D896"/>
      <c r="E896"/>
      <c r="F896"/>
      <c r="G896"/>
      <c r="H896"/>
    </row>
    <row r="897" spans="1:8" x14ac:dyDescent="0.3">
      <c r="A897"/>
      <c r="B897"/>
      <c r="D897"/>
      <c r="E897"/>
      <c r="F897"/>
      <c r="G897"/>
      <c r="H897"/>
    </row>
    <row r="898" spans="1:8" x14ac:dyDescent="0.3">
      <c r="A898"/>
      <c r="B898"/>
      <c r="D898"/>
      <c r="E898"/>
      <c r="F898"/>
      <c r="G898"/>
      <c r="H898"/>
    </row>
    <row r="899" spans="1:8" x14ac:dyDescent="0.3">
      <c r="A899"/>
      <c r="B899"/>
      <c r="D899"/>
      <c r="E899"/>
      <c r="F899"/>
      <c r="G899"/>
      <c r="H899"/>
    </row>
    <row r="900" spans="1:8" x14ac:dyDescent="0.3">
      <c r="A900"/>
      <c r="B900"/>
      <c r="D900"/>
      <c r="E900"/>
      <c r="F900"/>
      <c r="G900"/>
      <c r="H900"/>
    </row>
    <row r="901" spans="1:8" x14ac:dyDescent="0.3">
      <c r="A901"/>
      <c r="B901"/>
      <c r="D901"/>
      <c r="E901"/>
      <c r="F901"/>
      <c r="G901"/>
      <c r="H901"/>
    </row>
    <row r="902" spans="1:8" x14ac:dyDescent="0.3">
      <c r="A902"/>
      <c r="B902"/>
      <c r="D902"/>
      <c r="E902"/>
      <c r="F902"/>
      <c r="G902"/>
      <c r="H902"/>
    </row>
    <row r="903" spans="1:8" x14ac:dyDescent="0.3">
      <c r="A903"/>
      <c r="B903"/>
      <c r="D903"/>
      <c r="E903"/>
      <c r="F903"/>
      <c r="G903"/>
      <c r="H903"/>
    </row>
    <row r="904" spans="1:8" x14ac:dyDescent="0.3">
      <c r="A904"/>
      <c r="B904"/>
      <c r="D904"/>
      <c r="E904"/>
      <c r="F904"/>
      <c r="G904"/>
      <c r="H904"/>
    </row>
    <row r="905" spans="1:8" x14ac:dyDescent="0.3">
      <c r="A905"/>
      <c r="B905"/>
      <c r="D905"/>
      <c r="E905"/>
      <c r="F905"/>
      <c r="G905"/>
      <c r="H905"/>
    </row>
    <row r="906" spans="1:8" x14ac:dyDescent="0.3">
      <c r="A906"/>
      <c r="B906"/>
      <c r="D906"/>
      <c r="E906"/>
      <c r="F906"/>
      <c r="G906"/>
      <c r="H906"/>
    </row>
    <row r="907" spans="1:8" x14ac:dyDescent="0.3">
      <c r="A907"/>
      <c r="B907"/>
      <c r="D907"/>
      <c r="E907"/>
      <c r="F907"/>
      <c r="G907"/>
      <c r="H907"/>
    </row>
    <row r="908" spans="1:8" x14ac:dyDescent="0.3">
      <c r="A908"/>
      <c r="B908"/>
      <c r="D908"/>
      <c r="E908"/>
      <c r="F908"/>
      <c r="G908"/>
      <c r="H908"/>
    </row>
    <row r="909" spans="1:8" x14ac:dyDescent="0.3">
      <c r="A909"/>
      <c r="B909"/>
      <c r="D909"/>
      <c r="E909"/>
      <c r="F909"/>
      <c r="G909"/>
      <c r="H909"/>
    </row>
    <row r="910" spans="1:8" x14ac:dyDescent="0.3">
      <c r="A910"/>
      <c r="B910"/>
      <c r="D910"/>
      <c r="E910"/>
      <c r="F910"/>
      <c r="G910"/>
      <c r="H910"/>
    </row>
    <row r="911" spans="1:8" x14ac:dyDescent="0.3">
      <c r="A911"/>
      <c r="B911"/>
      <c r="D911"/>
      <c r="E911"/>
      <c r="F911"/>
      <c r="G911"/>
      <c r="H911"/>
    </row>
    <row r="912" spans="1:8" x14ac:dyDescent="0.3">
      <c r="A912"/>
      <c r="B912"/>
      <c r="D912"/>
      <c r="E912"/>
      <c r="F912"/>
      <c r="G912"/>
      <c r="H912"/>
    </row>
    <row r="913" spans="1:8" x14ac:dyDescent="0.3">
      <c r="A913"/>
      <c r="B913"/>
      <c r="D913"/>
      <c r="E913"/>
      <c r="F913"/>
      <c r="G913"/>
      <c r="H913"/>
    </row>
    <row r="914" spans="1:8" x14ac:dyDescent="0.3">
      <c r="A914"/>
      <c r="B914"/>
      <c r="D914"/>
      <c r="E914"/>
      <c r="F914"/>
      <c r="G914"/>
      <c r="H914"/>
    </row>
    <row r="915" spans="1:8" x14ac:dyDescent="0.3">
      <c r="A915"/>
      <c r="B915"/>
      <c r="D915"/>
      <c r="E915"/>
      <c r="F915"/>
      <c r="G915"/>
      <c r="H915"/>
    </row>
    <row r="916" spans="1:8" x14ac:dyDescent="0.3">
      <c r="A916"/>
      <c r="B916"/>
      <c r="D916"/>
      <c r="E916"/>
      <c r="F916"/>
      <c r="G916"/>
      <c r="H916"/>
    </row>
    <row r="917" spans="1:8" x14ac:dyDescent="0.3">
      <c r="A917"/>
      <c r="B917"/>
      <c r="D917"/>
      <c r="E917"/>
      <c r="F917"/>
      <c r="G917"/>
      <c r="H917"/>
    </row>
    <row r="918" spans="1:8" x14ac:dyDescent="0.3">
      <c r="A918"/>
      <c r="B918"/>
      <c r="D918"/>
      <c r="E918"/>
      <c r="F918"/>
      <c r="G918"/>
      <c r="H918"/>
    </row>
    <row r="919" spans="1:8" x14ac:dyDescent="0.3">
      <c r="A919"/>
      <c r="B919"/>
      <c r="D919"/>
      <c r="E919"/>
      <c r="F919"/>
      <c r="G919"/>
      <c r="H919"/>
    </row>
    <row r="920" spans="1:8" x14ac:dyDescent="0.3">
      <c r="A920"/>
      <c r="B920"/>
      <c r="D920"/>
      <c r="E920"/>
      <c r="F920"/>
      <c r="G920"/>
      <c r="H920"/>
    </row>
    <row r="921" spans="1:8" x14ac:dyDescent="0.3">
      <c r="A921"/>
      <c r="B921"/>
      <c r="D921"/>
      <c r="E921"/>
      <c r="F921"/>
      <c r="G921"/>
      <c r="H921"/>
    </row>
    <row r="922" spans="1:8" x14ac:dyDescent="0.3">
      <c r="A922"/>
      <c r="B922"/>
      <c r="D922"/>
      <c r="E922"/>
      <c r="F922"/>
      <c r="G922"/>
      <c r="H922"/>
    </row>
    <row r="923" spans="1:8" x14ac:dyDescent="0.3">
      <c r="A923"/>
      <c r="B923"/>
      <c r="D923"/>
      <c r="E923"/>
      <c r="F923"/>
      <c r="G923"/>
      <c r="H923"/>
    </row>
    <row r="924" spans="1:8" x14ac:dyDescent="0.3">
      <c r="A924"/>
      <c r="B924"/>
      <c r="D924"/>
      <c r="E924"/>
      <c r="F924"/>
      <c r="G924"/>
      <c r="H924"/>
    </row>
    <row r="925" spans="1:8" x14ac:dyDescent="0.3">
      <c r="A925"/>
      <c r="B925"/>
      <c r="D925"/>
      <c r="E925"/>
      <c r="F925"/>
      <c r="G925"/>
      <c r="H925"/>
    </row>
    <row r="926" spans="1:8" x14ac:dyDescent="0.3">
      <c r="A926"/>
      <c r="B926"/>
      <c r="D926"/>
      <c r="E926"/>
      <c r="F926"/>
      <c r="G926"/>
      <c r="H926"/>
    </row>
    <row r="927" spans="1:8" x14ac:dyDescent="0.3">
      <c r="A927"/>
      <c r="B927"/>
      <c r="D927"/>
      <c r="E927"/>
      <c r="F927"/>
      <c r="G927"/>
      <c r="H927"/>
    </row>
    <row r="928" spans="1:8" x14ac:dyDescent="0.3">
      <c r="A928"/>
      <c r="B928"/>
      <c r="D928"/>
      <c r="E928"/>
      <c r="F928"/>
      <c r="G928"/>
      <c r="H928"/>
    </row>
    <row r="929" spans="1:8" x14ac:dyDescent="0.3">
      <c r="A929"/>
      <c r="B929"/>
      <c r="D929"/>
      <c r="E929"/>
      <c r="F929"/>
      <c r="G929"/>
      <c r="H929"/>
    </row>
    <row r="930" spans="1:8" x14ac:dyDescent="0.3">
      <c r="A930"/>
      <c r="B930"/>
      <c r="D930"/>
      <c r="E930"/>
      <c r="F930"/>
      <c r="G930"/>
      <c r="H930"/>
    </row>
    <row r="931" spans="1:8" x14ac:dyDescent="0.3">
      <c r="A931"/>
      <c r="B931"/>
      <c r="D931"/>
      <c r="E931"/>
      <c r="F931"/>
      <c r="G931"/>
      <c r="H931"/>
    </row>
    <row r="932" spans="1:8" x14ac:dyDescent="0.3">
      <c r="A932"/>
      <c r="B932"/>
      <c r="D932"/>
      <c r="E932"/>
      <c r="F932"/>
      <c r="G932"/>
      <c r="H932"/>
    </row>
    <row r="933" spans="1:8" x14ac:dyDescent="0.3">
      <c r="A933"/>
      <c r="B933"/>
      <c r="D933"/>
      <c r="E933"/>
      <c r="F933"/>
      <c r="G933"/>
      <c r="H933"/>
    </row>
    <row r="934" spans="1:8" x14ac:dyDescent="0.3">
      <c r="A934"/>
      <c r="B934"/>
      <c r="D934"/>
      <c r="E934"/>
      <c r="F934"/>
      <c r="G934"/>
      <c r="H934"/>
    </row>
    <row r="935" spans="1:8" x14ac:dyDescent="0.3">
      <c r="A935"/>
      <c r="B935"/>
      <c r="D935"/>
      <c r="E935"/>
      <c r="F935"/>
      <c r="G935"/>
      <c r="H935"/>
    </row>
    <row r="936" spans="1:8" x14ac:dyDescent="0.3">
      <c r="A936"/>
      <c r="B936"/>
      <c r="D936"/>
      <c r="E936"/>
      <c r="F936"/>
      <c r="G936"/>
      <c r="H936"/>
    </row>
    <row r="937" spans="1:8" x14ac:dyDescent="0.3">
      <c r="A937"/>
      <c r="B937"/>
      <c r="D937"/>
      <c r="E937"/>
      <c r="F937"/>
      <c r="G937"/>
      <c r="H937"/>
    </row>
    <row r="938" spans="1:8" x14ac:dyDescent="0.3">
      <c r="A938"/>
      <c r="B938"/>
      <c r="D938"/>
      <c r="E938"/>
      <c r="F938"/>
      <c r="G938"/>
      <c r="H938"/>
    </row>
    <row r="939" spans="1:8" x14ac:dyDescent="0.3">
      <c r="A939"/>
      <c r="B939"/>
      <c r="D939"/>
      <c r="E939"/>
      <c r="F939"/>
      <c r="G939"/>
      <c r="H939"/>
    </row>
    <row r="940" spans="1:8" x14ac:dyDescent="0.3">
      <c r="A940"/>
      <c r="B940"/>
      <c r="D940"/>
      <c r="E940"/>
      <c r="F940"/>
      <c r="G940"/>
      <c r="H940"/>
    </row>
    <row r="941" spans="1:8" x14ac:dyDescent="0.3">
      <c r="A941"/>
      <c r="B941"/>
      <c r="D941"/>
      <c r="E941"/>
      <c r="F941"/>
      <c r="G941"/>
      <c r="H941"/>
    </row>
    <row r="942" spans="1:8" x14ac:dyDescent="0.3">
      <c r="A942"/>
      <c r="B942"/>
      <c r="D942"/>
      <c r="E942"/>
      <c r="F942"/>
      <c r="G942"/>
      <c r="H942"/>
    </row>
    <row r="943" spans="1:8" x14ac:dyDescent="0.3">
      <c r="A943"/>
      <c r="B943"/>
      <c r="D943"/>
      <c r="E943"/>
      <c r="F943"/>
      <c r="G943"/>
      <c r="H943"/>
    </row>
    <row r="944" spans="1:8" x14ac:dyDescent="0.3">
      <c r="A944"/>
      <c r="B944"/>
      <c r="D944"/>
      <c r="E944"/>
      <c r="F944"/>
      <c r="G944"/>
      <c r="H944"/>
    </row>
    <row r="945" spans="1:8" x14ac:dyDescent="0.3">
      <c r="A945"/>
      <c r="B945"/>
      <c r="D945"/>
      <c r="E945"/>
      <c r="F945"/>
      <c r="G945"/>
      <c r="H945"/>
    </row>
    <row r="946" spans="1:8" x14ac:dyDescent="0.3">
      <c r="A946"/>
      <c r="B946"/>
      <c r="D946"/>
      <c r="E946"/>
      <c r="F946"/>
      <c r="G946"/>
      <c r="H946"/>
    </row>
    <row r="947" spans="1:8" x14ac:dyDescent="0.3">
      <c r="A947"/>
      <c r="B947"/>
      <c r="D947"/>
      <c r="E947"/>
      <c r="F947"/>
      <c r="G947"/>
      <c r="H947"/>
    </row>
    <row r="948" spans="1:8" x14ac:dyDescent="0.3">
      <c r="A948"/>
      <c r="B948"/>
      <c r="D948"/>
      <c r="E948"/>
      <c r="F948"/>
      <c r="G948"/>
      <c r="H948"/>
    </row>
    <row r="949" spans="1:8" x14ac:dyDescent="0.3">
      <c r="A949"/>
      <c r="B949"/>
      <c r="D949"/>
      <c r="E949"/>
      <c r="F949"/>
      <c r="G949"/>
      <c r="H949"/>
    </row>
    <row r="950" spans="1:8" x14ac:dyDescent="0.3">
      <c r="A950"/>
      <c r="B950"/>
      <c r="D950"/>
      <c r="E950"/>
      <c r="F950"/>
      <c r="G950"/>
      <c r="H950"/>
    </row>
    <row r="951" spans="1:8" x14ac:dyDescent="0.3">
      <c r="A951"/>
      <c r="B951"/>
      <c r="D951"/>
      <c r="E951"/>
      <c r="F951"/>
      <c r="G951"/>
      <c r="H951"/>
    </row>
    <row r="952" spans="1:8" x14ac:dyDescent="0.3">
      <c r="A952"/>
      <c r="B952"/>
      <c r="D952"/>
      <c r="E952"/>
      <c r="F952"/>
      <c r="G952"/>
      <c r="H952"/>
    </row>
    <row r="953" spans="1:8" x14ac:dyDescent="0.3">
      <c r="A953"/>
      <c r="B953"/>
      <c r="D953"/>
      <c r="E953"/>
      <c r="F953"/>
      <c r="G953"/>
      <c r="H953"/>
    </row>
    <row r="954" spans="1:8" x14ac:dyDescent="0.3">
      <c r="A954"/>
      <c r="B954"/>
      <c r="D954"/>
      <c r="E954"/>
      <c r="F954"/>
      <c r="G954"/>
      <c r="H954"/>
    </row>
    <row r="955" spans="1:8" x14ac:dyDescent="0.3">
      <c r="A955"/>
      <c r="B955"/>
      <c r="D955"/>
      <c r="E955"/>
      <c r="F955"/>
      <c r="G955"/>
      <c r="H955"/>
    </row>
    <row r="956" spans="1:8" x14ac:dyDescent="0.3">
      <c r="A956"/>
      <c r="B956"/>
      <c r="D956"/>
      <c r="E956"/>
      <c r="F956"/>
      <c r="G956"/>
      <c r="H956"/>
    </row>
    <row r="957" spans="1:8" x14ac:dyDescent="0.3">
      <c r="A957"/>
      <c r="B957"/>
      <c r="D957"/>
      <c r="E957"/>
      <c r="F957"/>
      <c r="G957"/>
      <c r="H957"/>
    </row>
    <row r="958" spans="1:8" x14ac:dyDescent="0.3">
      <c r="A958"/>
      <c r="B958"/>
      <c r="D958"/>
      <c r="E958"/>
      <c r="F958"/>
      <c r="G958"/>
      <c r="H958"/>
    </row>
    <row r="959" spans="1:8" x14ac:dyDescent="0.3">
      <c r="A959"/>
      <c r="B959"/>
      <c r="D959"/>
      <c r="E959"/>
      <c r="F959"/>
      <c r="G959"/>
      <c r="H959"/>
    </row>
    <row r="960" spans="1:8" x14ac:dyDescent="0.3">
      <c r="A960"/>
      <c r="B960"/>
      <c r="D960"/>
      <c r="E960"/>
      <c r="F960"/>
      <c r="G960"/>
      <c r="H960"/>
    </row>
    <row r="961" spans="1:8" x14ac:dyDescent="0.3">
      <c r="A961"/>
      <c r="B961"/>
      <c r="D961"/>
      <c r="E961"/>
      <c r="F961"/>
      <c r="G961"/>
      <c r="H961"/>
    </row>
    <row r="962" spans="1:8" x14ac:dyDescent="0.3">
      <c r="A962"/>
      <c r="B962"/>
      <c r="D962"/>
      <c r="E962"/>
      <c r="F962"/>
      <c r="G962"/>
      <c r="H962"/>
    </row>
    <row r="963" spans="1:8" x14ac:dyDescent="0.3">
      <c r="A963"/>
      <c r="B963"/>
      <c r="D963"/>
      <c r="E963"/>
      <c r="F963"/>
      <c r="G963"/>
      <c r="H963"/>
    </row>
    <row r="964" spans="1:8" x14ac:dyDescent="0.3">
      <c r="A964"/>
      <c r="B964"/>
      <c r="D964"/>
      <c r="E964"/>
      <c r="F964"/>
      <c r="G964"/>
      <c r="H964"/>
    </row>
    <row r="965" spans="1:8" x14ac:dyDescent="0.3">
      <c r="A965"/>
      <c r="B965"/>
      <c r="D965"/>
      <c r="E965"/>
      <c r="F965"/>
      <c r="G965"/>
      <c r="H965"/>
    </row>
    <row r="966" spans="1:8" x14ac:dyDescent="0.3">
      <c r="A966"/>
      <c r="B966"/>
      <c r="D966"/>
      <c r="E966"/>
      <c r="F966"/>
      <c r="G966"/>
      <c r="H966"/>
    </row>
    <row r="967" spans="1:8" x14ac:dyDescent="0.3">
      <c r="A967"/>
      <c r="B967"/>
      <c r="D967"/>
      <c r="E967"/>
      <c r="F967"/>
      <c r="G967"/>
      <c r="H967"/>
    </row>
    <row r="968" spans="1:8" x14ac:dyDescent="0.3">
      <c r="A968"/>
      <c r="B968"/>
      <c r="D968"/>
      <c r="E968"/>
      <c r="F968"/>
      <c r="G968"/>
      <c r="H968"/>
    </row>
    <row r="969" spans="1:8" x14ac:dyDescent="0.3">
      <c r="A969"/>
      <c r="B969"/>
      <c r="D969"/>
      <c r="E969"/>
      <c r="F969"/>
      <c r="G969"/>
      <c r="H969"/>
    </row>
    <row r="970" spans="1:8" x14ac:dyDescent="0.3">
      <c r="A970"/>
      <c r="B970"/>
      <c r="D970"/>
      <c r="E970"/>
      <c r="F970"/>
      <c r="G970"/>
      <c r="H970"/>
    </row>
    <row r="971" spans="1:8" x14ac:dyDescent="0.3">
      <c r="A971"/>
      <c r="B971"/>
      <c r="D971"/>
      <c r="E971"/>
      <c r="F971"/>
      <c r="G971"/>
      <c r="H971"/>
    </row>
    <row r="972" spans="1:8" x14ac:dyDescent="0.3">
      <c r="A972"/>
      <c r="B972"/>
      <c r="D972"/>
      <c r="E972"/>
      <c r="F972"/>
      <c r="G972"/>
      <c r="H972"/>
    </row>
    <row r="973" spans="1:8" x14ac:dyDescent="0.3">
      <c r="A973"/>
      <c r="B973"/>
      <c r="D973"/>
      <c r="E973"/>
      <c r="F973"/>
      <c r="G973"/>
      <c r="H973"/>
    </row>
    <row r="974" spans="1:8" x14ac:dyDescent="0.3">
      <c r="A974"/>
      <c r="B974"/>
      <c r="D974"/>
      <c r="E974"/>
      <c r="F974"/>
      <c r="G974"/>
      <c r="H974"/>
    </row>
    <row r="975" spans="1:8" x14ac:dyDescent="0.3">
      <c r="A975"/>
      <c r="B975"/>
      <c r="D975"/>
      <c r="E975"/>
      <c r="F975"/>
      <c r="G975"/>
      <c r="H975"/>
    </row>
    <row r="976" spans="1:8" x14ac:dyDescent="0.3">
      <c r="A976"/>
      <c r="B976"/>
      <c r="D976"/>
      <c r="E976"/>
      <c r="F976"/>
      <c r="G976"/>
      <c r="H976"/>
    </row>
    <row r="977" spans="1:8" x14ac:dyDescent="0.3">
      <c r="A977"/>
      <c r="B977"/>
      <c r="D977"/>
      <c r="E977"/>
      <c r="F977"/>
      <c r="G977"/>
      <c r="H977"/>
    </row>
    <row r="978" spans="1:8" x14ac:dyDescent="0.3">
      <c r="A978"/>
      <c r="B978"/>
      <c r="D978"/>
      <c r="E978"/>
      <c r="F978"/>
      <c r="G978"/>
      <c r="H978"/>
    </row>
    <row r="979" spans="1:8" x14ac:dyDescent="0.3">
      <c r="A979"/>
      <c r="B979"/>
      <c r="D979"/>
      <c r="E979"/>
      <c r="F979"/>
      <c r="G979"/>
      <c r="H979"/>
    </row>
    <row r="980" spans="1:8" x14ac:dyDescent="0.3">
      <c r="A980"/>
      <c r="B980"/>
      <c r="D980"/>
      <c r="E980"/>
      <c r="F980"/>
      <c r="G980"/>
      <c r="H980"/>
    </row>
    <row r="981" spans="1:8" x14ac:dyDescent="0.3">
      <c r="A981"/>
      <c r="B981"/>
      <c r="D981"/>
      <c r="E981"/>
      <c r="F981"/>
      <c r="G981"/>
      <c r="H981"/>
    </row>
    <row r="982" spans="1:8" x14ac:dyDescent="0.3">
      <c r="A982"/>
      <c r="B982"/>
      <c r="D982"/>
      <c r="E982"/>
      <c r="F982"/>
      <c r="G982"/>
      <c r="H982"/>
    </row>
    <row r="983" spans="1:8" x14ac:dyDescent="0.3">
      <c r="A983"/>
      <c r="B983"/>
      <c r="D983"/>
      <c r="E983"/>
      <c r="F983"/>
      <c r="G983"/>
      <c r="H983"/>
    </row>
    <row r="984" spans="1:8" x14ac:dyDescent="0.3">
      <c r="A984"/>
      <c r="B984"/>
      <c r="D984"/>
      <c r="E984"/>
      <c r="F984"/>
      <c r="G984"/>
      <c r="H984"/>
    </row>
    <row r="985" spans="1:8" x14ac:dyDescent="0.3">
      <c r="A985"/>
      <c r="B985"/>
      <c r="D985"/>
      <c r="E985"/>
      <c r="F985"/>
      <c r="G985"/>
      <c r="H985"/>
    </row>
    <row r="986" spans="1:8" x14ac:dyDescent="0.3">
      <c r="A986"/>
      <c r="B986"/>
      <c r="D986"/>
      <c r="E986"/>
      <c r="F986"/>
      <c r="G986"/>
      <c r="H986"/>
    </row>
    <row r="987" spans="1:8" x14ac:dyDescent="0.3">
      <c r="A987"/>
      <c r="B987"/>
      <c r="D987"/>
      <c r="E987"/>
      <c r="F987"/>
      <c r="G987"/>
      <c r="H987"/>
    </row>
    <row r="988" spans="1:8" x14ac:dyDescent="0.3">
      <c r="A988"/>
      <c r="B988"/>
      <c r="D988"/>
      <c r="E988"/>
      <c r="F988"/>
      <c r="G988"/>
      <c r="H988"/>
    </row>
    <row r="989" spans="1:8" x14ac:dyDescent="0.3">
      <c r="A989"/>
      <c r="B989"/>
      <c r="D989"/>
      <c r="E989"/>
      <c r="F989"/>
      <c r="G989"/>
      <c r="H989"/>
    </row>
    <row r="990" spans="1:8" x14ac:dyDescent="0.3">
      <c r="A990"/>
      <c r="B990"/>
      <c r="D990"/>
      <c r="E990"/>
      <c r="F990"/>
      <c r="G990"/>
      <c r="H990"/>
    </row>
    <row r="991" spans="1:8" x14ac:dyDescent="0.3">
      <c r="A991"/>
      <c r="B991"/>
      <c r="D991"/>
      <c r="E991"/>
      <c r="F991"/>
      <c r="G991"/>
      <c r="H991"/>
    </row>
    <row r="992" spans="1:8" x14ac:dyDescent="0.3">
      <c r="A992"/>
      <c r="B992"/>
      <c r="D992"/>
      <c r="E992"/>
      <c r="F992"/>
      <c r="G992"/>
      <c r="H992"/>
    </row>
    <row r="993" spans="1:8" x14ac:dyDescent="0.3">
      <c r="A993"/>
      <c r="B993"/>
      <c r="D993"/>
      <c r="E993"/>
      <c r="F993"/>
      <c r="G993"/>
      <c r="H993"/>
    </row>
    <row r="994" spans="1:8" x14ac:dyDescent="0.3">
      <c r="A994"/>
      <c r="B994"/>
      <c r="D994"/>
      <c r="E994"/>
      <c r="F994"/>
      <c r="G994"/>
      <c r="H994"/>
    </row>
    <row r="995" spans="1:8" x14ac:dyDescent="0.3">
      <c r="A995"/>
      <c r="B995"/>
      <c r="D995"/>
      <c r="E995"/>
      <c r="F995"/>
      <c r="G995"/>
      <c r="H995"/>
    </row>
    <row r="996" spans="1:8" x14ac:dyDescent="0.3">
      <c r="A996"/>
      <c r="B996"/>
      <c r="D996"/>
      <c r="E996"/>
      <c r="F996"/>
      <c r="G996"/>
      <c r="H996"/>
    </row>
    <row r="997" spans="1:8" x14ac:dyDescent="0.3">
      <c r="A997"/>
      <c r="B997"/>
      <c r="D997"/>
      <c r="E997"/>
      <c r="F997"/>
      <c r="G997"/>
      <c r="H997"/>
    </row>
    <row r="998" spans="1:8" x14ac:dyDescent="0.3">
      <c r="A998"/>
      <c r="B998"/>
      <c r="D998"/>
      <c r="E998"/>
      <c r="F998"/>
      <c r="G998"/>
      <c r="H998"/>
    </row>
    <row r="999" spans="1:8" x14ac:dyDescent="0.3">
      <c r="A999"/>
      <c r="B999"/>
      <c r="D999"/>
      <c r="E999"/>
      <c r="F999"/>
      <c r="G999"/>
      <c r="H999"/>
    </row>
    <row r="1000" spans="1:8" x14ac:dyDescent="0.3">
      <c r="A1000"/>
      <c r="B1000"/>
      <c r="D1000"/>
      <c r="E1000"/>
      <c r="F1000"/>
      <c r="G1000"/>
      <c r="H1000"/>
    </row>
    <row r="1001" spans="1:8" x14ac:dyDescent="0.3">
      <c r="A1001"/>
      <c r="B1001"/>
      <c r="D1001"/>
      <c r="E1001"/>
      <c r="F1001"/>
      <c r="G1001"/>
      <c r="H1001"/>
    </row>
    <row r="1002" spans="1:8" customFormat="1" ht="15" x14ac:dyDescent="0.25"/>
    <row r="1003" spans="1:8" customFormat="1" ht="15" x14ac:dyDescent="0.25"/>
    <row r="1004" spans="1:8" x14ac:dyDescent="0.3">
      <c r="A1004"/>
      <c r="B1004"/>
      <c r="D1004"/>
      <c r="E1004"/>
      <c r="F1004"/>
      <c r="G1004"/>
      <c r="H1004"/>
    </row>
    <row r="1005" spans="1:8" x14ac:dyDescent="0.3">
      <c r="A1005"/>
      <c r="B1005"/>
      <c r="D1005"/>
      <c r="E1005"/>
      <c r="F1005"/>
      <c r="G1005"/>
      <c r="H1005"/>
    </row>
    <row r="1006" spans="1:8" x14ac:dyDescent="0.3">
      <c r="A1006"/>
      <c r="B1006"/>
      <c r="D1006"/>
      <c r="E1006"/>
      <c r="F1006"/>
      <c r="G1006"/>
      <c r="H1006"/>
    </row>
    <row r="1007" spans="1:8" x14ac:dyDescent="0.3">
      <c r="A1007"/>
      <c r="B1007"/>
      <c r="D1007"/>
      <c r="E1007"/>
      <c r="F1007"/>
      <c r="G1007"/>
      <c r="H1007"/>
    </row>
    <row r="1008" spans="1:8" x14ac:dyDescent="0.3">
      <c r="A1008"/>
      <c r="B1008"/>
      <c r="D1008"/>
      <c r="E1008"/>
      <c r="F1008"/>
      <c r="G1008"/>
      <c r="H1008"/>
    </row>
    <row r="1009" spans="6:8" x14ac:dyDescent="0.3">
      <c r="F1009"/>
      <c r="G1009"/>
      <c r="H1009"/>
    </row>
    <row r="1010" spans="6:8" x14ac:dyDescent="0.3">
      <c r="F1010"/>
      <c r="G1010"/>
      <c r="H1010"/>
    </row>
    <row r="1011" spans="6:8" x14ac:dyDescent="0.3">
      <c r="F1011"/>
      <c r="G1011"/>
      <c r="H1011"/>
    </row>
    <row r="1012" spans="6:8" x14ac:dyDescent="0.3">
      <c r="F1012"/>
      <c r="G1012"/>
      <c r="H1012"/>
    </row>
    <row r="1013" spans="6:8" x14ac:dyDescent="0.3">
      <c r="F1013"/>
      <c r="G1013"/>
      <c r="H1013"/>
    </row>
    <row r="1014" spans="6:8" x14ac:dyDescent="0.3">
      <c r="F1014"/>
      <c r="G1014"/>
      <c r="H1014"/>
    </row>
    <row r="1015" spans="6:8" x14ac:dyDescent="0.3">
      <c r="F1015"/>
      <c r="G1015"/>
      <c r="H1015"/>
    </row>
    <row r="1016" spans="6:8" x14ac:dyDescent="0.3">
      <c r="F1016"/>
      <c r="G1016"/>
      <c r="H1016"/>
    </row>
    <row r="1017" spans="6:8" x14ac:dyDescent="0.3">
      <c r="F1017"/>
      <c r="G1017"/>
      <c r="H1017"/>
    </row>
    <row r="1018" spans="6:8" x14ac:dyDescent="0.3">
      <c r="F1018"/>
      <c r="G1018"/>
      <c r="H1018"/>
    </row>
    <row r="1019" spans="6:8" x14ac:dyDescent="0.3">
      <c r="F1019"/>
      <c r="G1019"/>
      <c r="H1019"/>
    </row>
    <row r="1020" spans="6:8" x14ac:dyDescent="0.3">
      <c r="F1020"/>
      <c r="G1020"/>
      <c r="H1020"/>
    </row>
    <row r="1021" spans="6:8" x14ac:dyDescent="0.3">
      <c r="F1021"/>
      <c r="G1021"/>
      <c r="H1021"/>
    </row>
    <row r="1022" spans="6:8" x14ac:dyDescent="0.3">
      <c r="F1022"/>
      <c r="G1022"/>
      <c r="H1022"/>
    </row>
    <row r="1023" spans="6:8" x14ac:dyDescent="0.3">
      <c r="F1023"/>
      <c r="G1023"/>
      <c r="H1023"/>
    </row>
    <row r="1024" spans="6:8" x14ac:dyDescent="0.3">
      <c r="F1024"/>
      <c r="G1024"/>
      <c r="H1024"/>
    </row>
    <row r="1025" spans="6:8" x14ac:dyDescent="0.3">
      <c r="F1025"/>
      <c r="G1025"/>
      <c r="H1025"/>
    </row>
    <row r="1026" spans="6:8" x14ac:dyDescent="0.3">
      <c r="F1026"/>
      <c r="G1026"/>
      <c r="H1026"/>
    </row>
    <row r="1027" spans="6:8" x14ac:dyDescent="0.3">
      <c r="F1027"/>
      <c r="G1027"/>
      <c r="H1027"/>
    </row>
    <row r="1028" spans="6:8" x14ac:dyDescent="0.3">
      <c r="F1028"/>
      <c r="G1028"/>
      <c r="H1028"/>
    </row>
    <row r="1029" spans="6:8" x14ac:dyDescent="0.3">
      <c r="F1029"/>
      <c r="G1029"/>
      <c r="H1029"/>
    </row>
    <row r="1030" spans="6:8" x14ac:dyDescent="0.3">
      <c r="F1030"/>
      <c r="G1030"/>
      <c r="H1030"/>
    </row>
    <row r="1031" spans="6:8" x14ac:dyDescent="0.3">
      <c r="F1031"/>
      <c r="G1031"/>
      <c r="H1031"/>
    </row>
    <row r="1032" spans="6:8" x14ac:dyDescent="0.3">
      <c r="F1032"/>
      <c r="G1032"/>
      <c r="H1032"/>
    </row>
    <row r="1033" spans="6:8" x14ac:dyDescent="0.3">
      <c r="F1033"/>
      <c r="G1033"/>
      <c r="H1033"/>
    </row>
    <row r="1034" spans="6:8" x14ac:dyDescent="0.3">
      <c r="F1034"/>
      <c r="G1034"/>
      <c r="H1034"/>
    </row>
    <row r="1035" spans="6:8" x14ac:dyDescent="0.3">
      <c r="F1035"/>
      <c r="G1035"/>
      <c r="H1035"/>
    </row>
    <row r="1036" spans="6:8" x14ac:dyDescent="0.3">
      <c r="F1036"/>
      <c r="G1036"/>
      <c r="H1036"/>
    </row>
    <row r="1037" spans="6:8" x14ac:dyDescent="0.3">
      <c r="F1037"/>
      <c r="G1037"/>
      <c r="H1037"/>
    </row>
    <row r="1038" spans="6:8" x14ac:dyDescent="0.3">
      <c r="F1038"/>
      <c r="G1038"/>
      <c r="H1038"/>
    </row>
    <row r="1039" spans="6:8" x14ac:dyDescent="0.3">
      <c r="F1039"/>
      <c r="G1039"/>
      <c r="H1039"/>
    </row>
    <row r="1040" spans="6:8" x14ac:dyDescent="0.3">
      <c r="F1040"/>
      <c r="G1040"/>
      <c r="H1040"/>
    </row>
    <row r="1041" spans="6:8" x14ac:dyDescent="0.3">
      <c r="F1041"/>
      <c r="G1041"/>
      <c r="H1041"/>
    </row>
    <row r="1042" spans="6:8" x14ac:dyDescent="0.3">
      <c r="F1042"/>
      <c r="G1042"/>
      <c r="H1042"/>
    </row>
    <row r="1043" spans="6:8" x14ac:dyDescent="0.3">
      <c r="F1043"/>
      <c r="G1043"/>
      <c r="H1043"/>
    </row>
    <row r="1044" spans="6:8" x14ac:dyDescent="0.3">
      <c r="F1044"/>
      <c r="G1044"/>
      <c r="H1044"/>
    </row>
    <row r="1045" spans="6:8" x14ac:dyDescent="0.3">
      <c r="F1045"/>
      <c r="G1045"/>
      <c r="H1045"/>
    </row>
    <row r="1046" spans="6:8" x14ac:dyDescent="0.3">
      <c r="F1046"/>
      <c r="G1046"/>
      <c r="H1046"/>
    </row>
    <row r="1047" spans="6:8" x14ac:dyDescent="0.3">
      <c r="F1047"/>
      <c r="G1047"/>
      <c r="H1047"/>
    </row>
    <row r="1048" spans="6:8" x14ac:dyDescent="0.3">
      <c r="F1048"/>
      <c r="G1048"/>
      <c r="H1048"/>
    </row>
    <row r="1049" spans="6:8" x14ac:dyDescent="0.3">
      <c r="F1049"/>
      <c r="G1049"/>
      <c r="H1049"/>
    </row>
    <row r="1050" spans="6:8" x14ac:dyDescent="0.3">
      <c r="F1050"/>
      <c r="G1050"/>
      <c r="H1050"/>
    </row>
    <row r="1051" spans="6:8" x14ac:dyDescent="0.3">
      <c r="F1051"/>
      <c r="G1051"/>
      <c r="H1051"/>
    </row>
    <row r="1052" spans="6:8" x14ac:dyDescent="0.3">
      <c r="F1052"/>
      <c r="G1052"/>
      <c r="H1052"/>
    </row>
    <row r="1053" spans="6:8" x14ac:dyDescent="0.3">
      <c r="F1053"/>
      <c r="G1053"/>
      <c r="H1053"/>
    </row>
    <row r="1054" spans="6:8" x14ac:dyDescent="0.3">
      <c r="F1054"/>
      <c r="G1054"/>
      <c r="H1054"/>
    </row>
    <row r="1055" spans="6:8" x14ac:dyDescent="0.3">
      <c r="F1055"/>
      <c r="G1055"/>
      <c r="H1055"/>
    </row>
    <row r="1056" spans="6:8" x14ac:dyDescent="0.3">
      <c r="F1056"/>
      <c r="G1056"/>
      <c r="H1056"/>
    </row>
    <row r="1057" spans="6:8" x14ac:dyDescent="0.3">
      <c r="F1057"/>
      <c r="G1057"/>
      <c r="H1057"/>
    </row>
    <row r="1058" spans="6:8" x14ac:dyDescent="0.3">
      <c r="F1058"/>
      <c r="G1058"/>
      <c r="H1058"/>
    </row>
    <row r="1059" spans="6:8" x14ac:dyDescent="0.3">
      <c r="F1059"/>
      <c r="G1059"/>
      <c r="H1059"/>
    </row>
    <row r="1060" spans="6:8" x14ac:dyDescent="0.3">
      <c r="F1060"/>
      <c r="G1060"/>
      <c r="H1060"/>
    </row>
    <row r="1061" spans="6:8" x14ac:dyDescent="0.3">
      <c r="F1061"/>
      <c r="G1061"/>
      <c r="H1061"/>
    </row>
    <row r="1062" spans="6:8" x14ac:dyDescent="0.3">
      <c r="F1062"/>
      <c r="G1062"/>
      <c r="H1062"/>
    </row>
    <row r="1063" spans="6:8" x14ac:dyDescent="0.3">
      <c r="F1063"/>
      <c r="G1063"/>
      <c r="H1063"/>
    </row>
    <row r="1064" spans="6:8" x14ac:dyDescent="0.3">
      <c r="F1064"/>
      <c r="G1064"/>
      <c r="H1064"/>
    </row>
    <row r="1065" spans="6:8" x14ac:dyDescent="0.3">
      <c r="F1065"/>
      <c r="G1065"/>
      <c r="H1065"/>
    </row>
    <row r="1066" spans="6:8" x14ac:dyDescent="0.3">
      <c r="F1066"/>
      <c r="G1066"/>
      <c r="H1066"/>
    </row>
    <row r="1067" spans="6:8" x14ac:dyDescent="0.3">
      <c r="F1067"/>
      <c r="G1067"/>
      <c r="H1067"/>
    </row>
    <row r="1068" spans="6:8" x14ac:dyDescent="0.3">
      <c r="F1068"/>
      <c r="G1068"/>
      <c r="H1068"/>
    </row>
    <row r="1069" spans="6:8" x14ac:dyDescent="0.3">
      <c r="F1069"/>
      <c r="G1069"/>
      <c r="H1069"/>
    </row>
    <row r="1070" spans="6:8" x14ac:dyDescent="0.3">
      <c r="F1070"/>
      <c r="G1070"/>
      <c r="H1070"/>
    </row>
    <row r="1071" spans="6:8" x14ac:dyDescent="0.3">
      <c r="F1071"/>
      <c r="G1071"/>
      <c r="H1071"/>
    </row>
    <row r="1072" spans="6:8" x14ac:dyDescent="0.3">
      <c r="F1072"/>
      <c r="G1072"/>
      <c r="H1072"/>
    </row>
    <row r="1073" spans="6:8" x14ac:dyDescent="0.3">
      <c r="F1073"/>
      <c r="G1073"/>
      <c r="H1073"/>
    </row>
    <row r="1074" spans="6:8" x14ac:dyDescent="0.3">
      <c r="F1074"/>
      <c r="G1074"/>
      <c r="H1074"/>
    </row>
    <row r="1075" spans="6:8" x14ac:dyDescent="0.3">
      <c r="F1075"/>
      <c r="G1075"/>
      <c r="H1075"/>
    </row>
    <row r="1076" spans="6:8" x14ac:dyDescent="0.3">
      <c r="F1076"/>
      <c r="G1076"/>
      <c r="H1076"/>
    </row>
    <row r="1077" spans="6:8" x14ac:dyDescent="0.3">
      <c r="F1077"/>
      <c r="G1077"/>
      <c r="H1077"/>
    </row>
    <row r="1078" spans="6:8" x14ac:dyDescent="0.3">
      <c r="F1078"/>
      <c r="G1078"/>
      <c r="H1078"/>
    </row>
    <row r="1079" spans="6:8" x14ac:dyDescent="0.3">
      <c r="F1079"/>
      <c r="G1079"/>
      <c r="H1079"/>
    </row>
    <row r="1080" spans="6:8" x14ac:dyDescent="0.3">
      <c r="F1080"/>
      <c r="G1080"/>
      <c r="H1080"/>
    </row>
    <row r="1081" spans="6:8" x14ac:dyDescent="0.3">
      <c r="F1081"/>
      <c r="G1081"/>
      <c r="H1081"/>
    </row>
    <row r="1082" spans="6:8" x14ac:dyDescent="0.3">
      <c r="F1082"/>
      <c r="G1082"/>
      <c r="H1082"/>
    </row>
    <row r="1083" spans="6:8" x14ac:dyDescent="0.3">
      <c r="F1083"/>
      <c r="G1083"/>
      <c r="H1083"/>
    </row>
    <row r="1084" spans="6:8" x14ac:dyDescent="0.3">
      <c r="F1084"/>
      <c r="G1084"/>
      <c r="H1084"/>
    </row>
    <row r="1085" spans="6:8" x14ac:dyDescent="0.3">
      <c r="F1085"/>
      <c r="G1085"/>
      <c r="H1085"/>
    </row>
    <row r="1086" spans="6:8" x14ac:dyDescent="0.3">
      <c r="F1086"/>
      <c r="G1086"/>
      <c r="H1086"/>
    </row>
    <row r="1087" spans="6:8" x14ac:dyDescent="0.3">
      <c r="F1087"/>
      <c r="G1087"/>
      <c r="H1087"/>
    </row>
    <row r="1088" spans="6:8" x14ac:dyDescent="0.3">
      <c r="F1088"/>
      <c r="G1088"/>
      <c r="H1088"/>
    </row>
    <row r="1089" spans="6:8" x14ac:dyDescent="0.3">
      <c r="F1089"/>
      <c r="G1089"/>
      <c r="H1089"/>
    </row>
    <row r="1090" spans="6:8" x14ac:dyDescent="0.3">
      <c r="F1090"/>
      <c r="G1090"/>
      <c r="H1090"/>
    </row>
    <row r="1091" spans="6:8" x14ac:dyDescent="0.3">
      <c r="F1091"/>
      <c r="G1091"/>
      <c r="H1091"/>
    </row>
    <row r="1092" spans="6:8" x14ac:dyDescent="0.3">
      <c r="F1092"/>
      <c r="G1092"/>
      <c r="H1092"/>
    </row>
    <row r="1093" spans="6:8" x14ac:dyDescent="0.3">
      <c r="F1093"/>
      <c r="G1093"/>
      <c r="H1093"/>
    </row>
    <row r="1094" spans="6:8" x14ac:dyDescent="0.3">
      <c r="F1094"/>
      <c r="G1094"/>
      <c r="H1094"/>
    </row>
    <row r="1095" spans="6:8" x14ac:dyDescent="0.3">
      <c r="F1095"/>
      <c r="G1095"/>
      <c r="H1095"/>
    </row>
    <row r="1096" spans="6:8" x14ac:dyDescent="0.3">
      <c r="F1096"/>
      <c r="G1096"/>
      <c r="H1096"/>
    </row>
    <row r="1097" spans="6:8" x14ac:dyDescent="0.3">
      <c r="F1097"/>
      <c r="G1097"/>
      <c r="H1097"/>
    </row>
    <row r="1098" spans="6:8" x14ac:dyDescent="0.3">
      <c r="F1098"/>
      <c r="G1098"/>
      <c r="H1098"/>
    </row>
    <row r="1099" spans="6:8" x14ac:dyDescent="0.3">
      <c r="F1099"/>
      <c r="G1099"/>
      <c r="H1099"/>
    </row>
    <row r="1100" spans="6:8" x14ac:dyDescent="0.3">
      <c r="F1100"/>
      <c r="G1100"/>
      <c r="H1100"/>
    </row>
    <row r="1101" spans="6:8" x14ac:dyDescent="0.3">
      <c r="F1101"/>
      <c r="G1101"/>
      <c r="H1101"/>
    </row>
    <row r="1102" spans="6:8" x14ac:dyDescent="0.3">
      <c r="F1102"/>
      <c r="G1102"/>
      <c r="H1102"/>
    </row>
    <row r="1103" spans="6:8" x14ac:dyDescent="0.3">
      <c r="F1103"/>
      <c r="G1103"/>
      <c r="H1103"/>
    </row>
    <row r="1104" spans="6:8" x14ac:dyDescent="0.3">
      <c r="F1104"/>
      <c r="G1104"/>
      <c r="H1104"/>
    </row>
    <row r="1105" spans="6:8" x14ac:dyDescent="0.3">
      <c r="F1105"/>
      <c r="G1105"/>
      <c r="H1105"/>
    </row>
    <row r="1106" spans="6:8" x14ac:dyDescent="0.3">
      <c r="F1106"/>
      <c r="G1106"/>
      <c r="H1106"/>
    </row>
    <row r="1107" spans="6:8" x14ac:dyDescent="0.3">
      <c r="F1107"/>
      <c r="G1107"/>
      <c r="H1107"/>
    </row>
    <row r="1108" spans="6:8" x14ac:dyDescent="0.3">
      <c r="F1108"/>
      <c r="G1108"/>
      <c r="H1108"/>
    </row>
    <row r="1109" spans="6:8" x14ac:dyDescent="0.3">
      <c r="F1109"/>
      <c r="G1109"/>
      <c r="H1109"/>
    </row>
    <row r="1110" spans="6:8" x14ac:dyDescent="0.3">
      <c r="F1110"/>
      <c r="G1110"/>
      <c r="H1110"/>
    </row>
    <row r="1111" spans="6:8" x14ac:dyDescent="0.3">
      <c r="F1111"/>
      <c r="G1111"/>
      <c r="H1111"/>
    </row>
    <row r="1112" spans="6:8" x14ac:dyDescent="0.3">
      <c r="F1112"/>
      <c r="G1112"/>
      <c r="H1112"/>
    </row>
    <row r="1113" spans="6:8" x14ac:dyDescent="0.3">
      <c r="F1113"/>
      <c r="G1113"/>
      <c r="H1113"/>
    </row>
    <row r="1114" spans="6:8" x14ac:dyDescent="0.3">
      <c r="F1114"/>
      <c r="G1114"/>
      <c r="H1114"/>
    </row>
    <row r="1115" spans="6:8" x14ac:dyDescent="0.3">
      <c r="F1115"/>
      <c r="G1115"/>
      <c r="H1115"/>
    </row>
    <row r="1116" spans="6:8" x14ac:dyDescent="0.3">
      <c r="F1116"/>
      <c r="G1116"/>
      <c r="H1116"/>
    </row>
    <row r="1117" spans="6:8" x14ac:dyDescent="0.3">
      <c r="F1117"/>
      <c r="G1117"/>
      <c r="H1117"/>
    </row>
    <row r="1118" spans="6:8" x14ac:dyDescent="0.3">
      <c r="F1118"/>
      <c r="G1118"/>
      <c r="H1118"/>
    </row>
    <row r="1119" spans="6:8" x14ac:dyDescent="0.3">
      <c r="F1119"/>
      <c r="G1119"/>
      <c r="H1119"/>
    </row>
    <row r="1120" spans="6:8" x14ac:dyDescent="0.3">
      <c r="F1120"/>
      <c r="G1120"/>
      <c r="H1120"/>
    </row>
    <row r="1121" spans="6:8" x14ac:dyDescent="0.3">
      <c r="F1121"/>
      <c r="G1121"/>
      <c r="H1121"/>
    </row>
    <row r="1122" spans="6:8" x14ac:dyDescent="0.3">
      <c r="F1122"/>
      <c r="G1122"/>
      <c r="H1122"/>
    </row>
    <row r="1123" spans="6:8" x14ac:dyDescent="0.3">
      <c r="F1123"/>
      <c r="G1123"/>
      <c r="H1123"/>
    </row>
    <row r="1124" spans="6:8" x14ac:dyDescent="0.3">
      <c r="F1124"/>
      <c r="G1124"/>
      <c r="H1124"/>
    </row>
    <row r="1125" spans="6:8" x14ac:dyDescent="0.3">
      <c r="F1125"/>
      <c r="G1125"/>
      <c r="H1125"/>
    </row>
    <row r="1126" spans="6:8" x14ac:dyDescent="0.3">
      <c r="F1126"/>
      <c r="G1126"/>
      <c r="H1126"/>
    </row>
    <row r="1127" spans="6:8" x14ac:dyDescent="0.3">
      <c r="F1127"/>
      <c r="G1127"/>
      <c r="H1127"/>
    </row>
    <row r="1128" spans="6:8" x14ac:dyDescent="0.3">
      <c r="F1128"/>
      <c r="G1128"/>
      <c r="H1128"/>
    </row>
    <row r="1129" spans="6:8" x14ac:dyDescent="0.3">
      <c r="F1129"/>
      <c r="G1129"/>
      <c r="H1129"/>
    </row>
    <row r="1130" spans="6:8" x14ac:dyDescent="0.3">
      <c r="F1130"/>
      <c r="G1130"/>
      <c r="H1130"/>
    </row>
    <row r="1131" spans="6:8" x14ac:dyDescent="0.3">
      <c r="F1131"/>
      <c r="G1131"/>
      <c r="H1131"/>
    </row>
    <row r="1132" spans="6:8" x14ac:dyDescent="0.3">
      <c r="F1132"/>
      <c r="G1132"/>
      <c r="H1132"/>
    </row>
    <row r="1133" spans="6:8" x14ac:dyDescent="0.3">
      <c r="F1133"/>
      <c r="G1133"/>
      <c r="H1133"/>
    </row>
    <row r="1134" spans="6:8" x14ac:dyDescent="0.3">
      <c r="F1134"/>
      <c r="G1134"/>
      <c r="H1134"/>
    </row>
    <row r="1135" spans="6:8" x14ac:dyDescent="0.3">
      <c r="F1135"/>
      <c r="G1135"/>
      <c r="H1135"/>
    </row>
    <row r="1136" spans="6:8" x14ac:dyDescent="0.3">
      <c r="F1136"/>
      <c r="G1136"/>
      <c r="H1136"/>
    </row>
    <row r="1137" spans="6:8" x14ac:dyDescent="0.3">
      <c r="F1137"/>
      <c r="G1137"/>
      <c r="H1137"/>
    </row>
    <row r="1138" spans="6:8" x14ac:dyDescent="0.3">
      <c r="F1138"/>
      <c r="G1138"/>
      <c r="H1138"/>
    </row>
    <row r="1139" spans="6:8" x14ac:dyDescent="0.3">
      <c r="F1139"/>
      <c r="G1139"/>
      <c r="H1139"/>
    </row>
    <row r="1140" spans="6:8" x14ac:dyDescent="0.3">
      <c r="F1140"/>
      <c r="G1140"/>
      <c r="H1140"/>
    </row>
    <row r="1141" spans="6:8" x14ac:dyDescent="0.3">
      <c r="F1141"/>
      <c r="G1141"/>
      <c r="H1141"/>
    </row>
    <row r="1142" spans="6:8" x14ac:dyDescent="0.3">
      <c r="F1142"/>
      <c r="G1142"/>
      <c r="H1142"/>
    </row>
    <row r="1143" spans="6:8" x14ac:dyDescent="0.3">
      <c r="F1143"/>
      <c r="G1143"/>
      <c r="H1143"/>
    </row>
    <row r="1144" spans="6:8" x14ac:dyDescent="0.3">
      <c r="F1144"/>
      <c r="G1144"/>
      <c r="H1144"/>
    </row>
    <row r="1145" spans="6:8" x14ac:dyDescent="0.3">
      <c r="F1145"/>
      <c r="G1145"/>
      <c r="H1145"/>
    </row>
    <row r="1146" spans="6:8" x14ac:dyDescent="0.3">
      <c r="F1146"/>
      <c r="G1146"/>
      <c r="H1146"/>
    </row>
    <row r="1147" spans="6:8" x14ac:dyDescent="0.3">
      <c r="F1147"/>
      <c r="G1147"/>
      <c r="H1147"/>
    </row>
  </sheetData>
  <conditionalFormatting sqref="B2:B101">
    <cfRule type="cellIs" dxfId="4" priority="10" operator="greaterThan">
      <formula>0</formula>
    </cfRule>
  </conditionalFormatting>
  <conditionalFormatting sqref="I3:I23">
    <cfRule type="cellIs" dxfId="3" priority="31" operator="equal">
      <formula>$I$24</formula>
    </cfRule>
  </conditionalFormatting>
  <conditionalFormatting sqref="J3:J18">
    <cfRule type="expression" dxfId="2" priority="38">
      <formula>#REF!=$I$24</formula>
    </cfRule>
  </conditionalFormatting>
  <conditionalFormatting sqref="I2">
    <cfRule type="cellIs" dxfId="1" priority="1" operator="equal">
      <formula>$I$24</formula>
    </cfRule>
  </conditionalFormatting>
  <conditionalFormatting sqref="H3:H23">
    <cfRule type="expression" dxfId="0" priority="40">
      <formula>I3=$I$24</formula>
    </cfRule>
  </conditionalFormatting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Presentation" shapeId="3074" r:id="rId4">
          <objectPr defaultSize="0" autoPict="0" r:id="rId5">
            <anchor moveWithCells="1">
              <from>
                <xdr:col>9</xdr:col>
                <xdr:colOff>276225</xdr:colOff>
                <xdr:row>1</xdr:row>
                <xdr:rowOff>9525</xdr:rowOff>
              </from>
              <to>
                <xdr:col>12</xdr:col>
                <xdr:colOff>342900</xdr:colOff>
                <xdr:row>7</xdr:row>
                <xdr:rowOff>104775</xdr:rowOff>
              </to>
            </anchor>
          </objectPr>
        </oleObject>
      </mc:Choice>
      <mc:Fallback>
        <oleObject progId="Presentation" shapeId="3074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20</vt:i4>
      </vt:variant>
    </vt:vector>
  </HeadingPairs>
  <TitlesOfParts>
    <vt:vector size="21" baseType="lpstr">
      <vt:lpstr>2.NewsBoy</vt:lpstr>
      <vt:lpstr>AveDemData</vt:lpstr>
      <vt:lpstr>c_</vt:lpstr>
      <vt:lpstr>Co</vt:lpstr>
      <vt:lpstr>Cu</vt:lpstr>
      <vt:lpstr>DemandAveSim</vt:lpstr>
      <vt:lpstr>DemandStdDevSim</vt:lpstr>
      <vt:lpstr>FillRate</vt:lpstr>
      <vt:lpstr>Lost_SalesAve</vt:lpstr>
      <vt:lpstr>OurQ</vt:lpstr>
      <vt:lpstr>OverStockAve</vt:lpstr>
      <vt:lpstr>p</vt:lpstr>
      <vt:lpstr>Q</vt:lpstr>
      <vt:lpstr>RandDemand</vt:lpstr>
      <vt:lpstr>RoundUpQ</vt:lpstr>
      <vt:lpstr>SalesAve</vt:lpstr>
      <vt:lpstr>Service_Level</vt:lpstr>
      <vt:lpstr>ServiceLevel</vt:lpstr>
      <vt:lpstr>StdDevDemData</vt:lpstr>
      <vt:lpstr>TotalOverUnderStock</vt:lpstr>
      <vt:lpstr>v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cp:lastPrinted>2021-01-21T22:21:34Z</cp:lastPrinted>
  <dcterms:created xsi:type="dcterms:W3CDTF">2015-10-27T23:15:32Z</dcterms:created>
  <dcterms:modified xsi:type="dcterms:W3CDTF">2022-04-22T06:34:50Z</dcterms:modified>
</cp:coreProperties>
</file>