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W:\public_html\CourseBase\Forecasting\MA-2020\"/>
    </mc:Choice>
  </mc:AlternateContent>
  <bookViews>
    <workbookView xWindow="0" yWindow="0" windowWidth="19200" windowHeight="6900"/>
  </bookViews>
  <sheets>
    <sheet name="Sheet1" sheetId="1" r:id="rId1"/>
    <sheet name="Sheet1 (3)" sheetId="3" r:id="rId2"/>
    <sheet name="Sheet1 (2)" sheetId="2" r:id="rId3"/>
    <sheet name="Sheet1 (4)" sheetId="4" r:id="rId4"/>
  </sheets>
  <definedNames>
    <definedName name="solver_adj" localSheetId="0" hidden="1">Sheet1!$G$1,Sheet1!$I$1</definedName>
    <definedName name="solver_adj" localSheetId="2" hidden="1">'Sheet1 (2)'!$G$1,'Sheet1 (2)'!$I$1</definedName>
    <definedName name="solver_adj" localSheetId="1" hidden="1">'Sheet1 (3)'!$G$1,'Sheet1 (3)'!$I$1</definedName>
    <definedName name="solver_adj" localSheetId="3" hidden="1">'Sheet1 (4)'!$G$1,'Sheet1 (4)'!$I$1</definedName>
    <definedName name="solver_cvg" localSheetId="0" hidden="1">0.0001</definedName>
    <definedName name="solver_cvg" localSheetId="2" hidden="1">0.0001</definedName>
    <definedName name="solver_cvg" localSheetId="1" hidden="1">0.0001</definedName>
    <definedName name="solver_cvg" localSheetId="3" hidden="1">0.0001</definedName>
    <definedName name="solver_drv" localSheetId="0" hidden="1">1</definedName>
    <definedName name="solver_drv" localSheetId="2" hidden="1">1</definedName>
    <definedName name="solver_drv" localSheetId="1" hidden="1">1</definedName>
    <definedName name="solver_drv" localSheetId="3" hidden="1">1</definedName>
    <definedName name="solver_eng" localSheetId="0" hidden="1">1</definedName>
    <definedName name="solver_eng" localSheetId="2" hidden="1">1</definedName>
    <definedName name="solver_eng" localSheetId="1" hidden="1">1</definedName>
    <definedName name="solver_eng" localSheetId="3" hidden="1">1</definedName>
    <definedName name="solver_est" localSheetId="0" hidden="1">1</definedName>
    <definedName name="solver_est" localSheetId="2" hidden="1">1</definedName>
    <definedName name="solver_est" localSheetId="1" hidden="1">1</definedName>
    <definedName name="solver_est" localSheetId="3" hidden="1">1</definedName>
    <definedName name="solver_itr" localSheetId="0" hidden="1">2147483647</definedName>
    <definedName name="solver_itr" localSheetId="2" hidden="1">2147483647</definedName>
    <definedName name="solver_itr" localSheetId="1" hidden="1">2147483647</definedName>
    <definedName name="solver_itr" localSheetId="3" hidden="1">2147483647</definedName>
    <definedName name="solver_mip" localSheetId="0" hidden="1">2147483647</definedName>
    <definedName name="solver_mip" localSheetId="2" hidden="1">2147483647</definedName>
    <definedName name="solver_mip" localSheetId="1" hidden="1">2147483647</definedName>
    <definedName name="solver_mip" localSheetId="3" hidden="1">2147483647</definedName>
    <definedName name="solver_mni" localSheetId="0" hidden="1">30</definedName>
    <definedName name="solver_mni" localSheetId="2" hidden="1">30</definedName>
    <definedName name="solver_mni" localSheetId="1" hidden="1">30</definedName>
    <definedName name="solver_mni" localSheetId="3" hidden="1">30</definedName>
    <definedName name="solver_mrt" localSheetId="0" hidden="1">0.075</definedName>
    <definedName name="solver_mrt" localSheetId="2" hidden="1">0.075</definedName>
    <definedName name="solver_mrt" localSheetId="1" hidden="1">0.075</definedName>
    <definedName name="solver_mrt" localSheetId="3" hidden="1">0.075</definedName>
    <definedName name="solver_msl" localSheetId="0" hidden="1">2</definedName>
    <definedName name="solver_msl" localSheetId="2" hidden="1">2</definedName>
    <definedName name="solver_msl" localSheetId="1" hidden="1">2</definedName>
    <definedName name="solver_msl" localSheetId="3" hidden="1">2</definedName>
    <definedName name="solver_neg" localSheetId="0" hidden="1">1</definedName>
    <definedName name="solver_neg" localSheetId="2" hidden="1">1</definedName>
    <definedName name="solver_neg" localSheetId="1" hidden="1">1</definedName>
    <definedName name="solver_neg" localSheetId="3" hidden="1">1</definedName>
    <definedName name="solver_nod" localSheetId="0" hidden="1">2147483647</definedName>
    <definedName name="solver_nod" localSheetId="2" hidden="1">2147483647</definedName>
    <definedName name="solver_nod" localSheetId="1" hidden="1">2147483647</definedName>
    <definedName name="solver_nod" localSheetId="3" hidden="1">2147483647</definedName>
    <definedName name="solver_num" localSheetId="0" hidden="1">0</definedName>
    <definedName name="solver_num" localSheetId="2" hidden="1">0</definedName>
    <definedName name="solver_num" localSheetId="1" hidden="1">0</definedName>
    <definedName name="solver_num" localSheetId="3" hidden="1">0</definedName>
    <definedName name="solver_nwt" localSheetId="0" hidden="1">1</definedName>
    <definedName name="solver_nwt" localSheetId="2" hidden="1">1</definedName>
    <definedName name="solver_nwt" localSheetId="1" hidden="1">1</definedName>
    <definedName name="solver_nwt" localSheetId="3" hidden="1">1</definedName>
    <definedName name="solver_opt" localSheetId="0" hidden="1">Sheet1!$E$13</definedName>
    <definedName name="solver_opt" localSheetId="2" hidden="1">'Sheet1 (2)'!$E$13</definedName>
    <definedName name="solver_opt" localSheetId="1" hidden="1">'Sheet1 (3)'!$E$13</definedName>
    <definedName name="solver_opt" localSheetId="3" hidden="1">'Sheet1 (4)'!$E$13</definedName>
    <definedName name="solver_pre" localSheetId="0" hidden="1">0.000001</definedName>
    <definedName name="solver_pre" localSheetId="2" hidden="1">0.000001</definedName>
    <definedName name="solver_pre" localSheetId="1" hidden="1">0.000001</definedName>
    <definedName name="solver_pre" localSheetId="3" hidden="1">0.000001</definedName>
    <definedName name="solver_rbv" localSheetId="0" hidden="1">1</definedName>
    <definedName name="solver_rbv" localSheetId="2" hidden="1">1</definedName>
    <definedName name="solver_rbv" localSheetId="1" hidden="1">1</definedName>
    <definedName name="solver_rbv" localSheetId="3" hidden="1">1</definedName>
    <definedName name="solver_rlx" localSheetId="0" hidden="1">2</definedName>
    <definedName name="solver_rlx" localSheetId="2" hidden="1">2</definedName>
    <definedName name="solver_rlx" localSheetId="1" hidden="1">2</definedName>
    <definedName name="solver_rlx" localSheetId="3" hidden="1">2</definedName>
    <definedName name="solver_rsd" localSheetId="0" hidden="1">0</definedName>
    <definedName name="solver_rsd" localSheetId="2" hidden="1">0</definedName>
    <definedName name="solver_rsd" localSheetId="1" hidden="1">0</definedName>
    <definedName name="solver_rsd" localSheetId="3" hidden="1">0</definedName>
    <definedName name="solver_scl" localSheetId="0" hidden="1">1</definedName>
    <definedName name="solver_scl" localSheetId="2" hidden="1">1</definedName>
    <definedName name="solver_scl" localSheetId="1" hidden="1">1</definedName>
    <definedName name="solver_scl" localSheetId="3" hidden="1">1</definedName>
    <definedName name="solver_sho" localSheetId="0" hidden="1">2</definedName>
    <definedName name="solver_sho" localSheetId="2" hidden="1">2</definedName>
    <definedName name="solver_sho" localSheetId="1" hidden="1">2</definedName>
    <definedName name="solver_sho" localSheetId="3" hidden="1">2</definedName>
    <definedName name="solver_ssz" localSheetId="0" hidden="1">100</definedName>
    <definedName name="solver_ssz" localSheetId="2" hidden="1">100</definedName>
    <definedName name="solver_ssz" localSheetId="1" hidden="1">100</definedName>
    <definedName name="solver_ssz" localSheetId="3" hidden="1">100</definedName>
    <definedName name="solver_tim" localSheetId="0" hidden="1">2147483647</definedName>
    <definedName name="solver_tim" localSheetId="2" hidden="1">2147483647</definedName>
    <definedName name="solver_tim" localSheetId="1" hidden="1">2147483647</definedName>
    <definedName name="solver_tim" localSheetId="3" hidden="1">2147483647</definedName>
    <definedName name="solver_tol" localSheetId="0" hidden="1">0.01</definedName>
    <definedName name="solver_tol" localSheetId="2" hidden="1">0.01</definedName>
    <definedName name="solver_tol" localSheetId="1" hidden="1">0.01</definedName>
    <definedName name="solver_tol" localSheetId="3" hidden="1">0.01</definedName>
    <definedName name="solver_typ" localSheetId="0" hidden="1">2</definedName>
    <definedName name="solver_typ" localSheetId="2" hidden="1">2</definedName>
    <definedName name="solver_typ" localSheetId="1" hidden="1">2</definedName>
    <definedName name="solver_typ" localSheetId="3" hidden="1">2</definedName>
    <definedName name="solver_val" localSheetId="0" hidden="1">0</definedName>
    <definedName name="solver_val" localSheetId="2" hidden="1">0</definedName>
    <definedName name="solver_val" localSheetId="1" hidden="1">0</definedName>
    <definedName name="solver_val" localSheetId="3" hidden="1">0</definedName>
    <definedName name="solver_ver" localSheetId="0" hidden="1">3</definedName>
    <definedName name="solver_ver" localSheetId="2" hidden="1">3</definedName>
    <definedName name="solver_ver" localSheetId="1" hidden="1">3</definedName>
    <definedName name="solver_ver" localSheetId="3" hidden="1">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8" i="4" l="1"/>
  <c r="B37" i="4"/>
  <c r="B35" i="4"/>
  <c r="B33" i="4"/>
  <c r="B31" i="4"/>
  <c r="B30" i="4"/>
  <c r="B29" i="4"/>
  <c r="B27" i="4"/>
  <c r="B25" i="4"/>
  <c r="B23" i="4"/>
  <c r="B22" i="4"/>
  <c r="B21" i="4"/>
  <c r="B19" i="4"/>
  <c r="B17" i="4"/>
  <c r="B15" i="4"/>
  <c r="C13" i="4"/>
  <c r="D13" i="4" s="1"/>
  <c r="C12" i="4"/>
  <c r="B36" i="4" s="1"/>
  <c r="C11" i="4"/>
  <c r="B34" i="4" s="1"/>
  <c r="C10" i="4"/>
  <c r="D10" i="4" s="1"/>
  <c r="D9" i="4"/>
  <c r="C9" i="4"/>
  <c r="D8" i="4"/>
  <c r="C8" i="4"/>
  <c r="B28" i="4" s="1"/>
  <c r="C7" i="4"/>
  <c r="D7" i="4" s="1"/>
  <c r="D6" i="4"/>
  <c r="C6" i="4"/>
  <c r="B24" i="4" s="1"/>
  <c r="D5" i="4"/>
  <c r="C5" i="4"/>
  <c r="C4" i="4"/>
  <c r="B20" i="4" s="1"/>
  <c r="C3" i="4"/>
  <c r="B18" i="4" s="1"/>
  <c r="F2" i="4"/>
  <c r="C2" i="4"/>
  <c r="G2" i="4" s="1"/>
  <c r="B37" i="3"/>
  <c r="B35" i="3"/>
  <c r="B33" i="3"/>
  <c r="B31" i="3"/>
  <c r="B29" i="3"/>
  <c r="B27" i="3"/>
  <c r="B25" i="3"/>
  <c r="B23" i="3"/>
  <c r="B21" i="3"/>
  <c r="B19" i="3"/>
  <c r="B17" i="3"/>
  <c r="B15" i="3"/>
  <c r="C13" i="3"/>
  <c r="B38" i="3" s="1"/>
  <c r="C12" i="3"/>
  <c r="D12" i="3" s="1"/>
  <c r="C11" i="3"/>
  <c r="B34" i="3" s="1"/>
  <c r="C10" i="3"/>
  <c r="B32" i="3" s="1"/>
  <c r="C9" i="3"/>
  <c r="B30" i="3" s="1"/>
  <c r="C8" i="3"/>
  <c r="B28" i="3" s="1"/>
  <c r="C7" i="3"/>
  <c r="D7" i="3" s="1"/>
  <c r="C6" i="3"/>
  <c r="B24" i="3" s="1"/>
  <c r="C5" i="3"/>
  <c r="D5" i="3" s="1"/>
  <c r="C4" i="3"/>
  <c r="D4" i="3" s="1"/>
  <c r="C3" i="3"/>
  <c r="B18" i="3" s="1"/>
  <c r="F2" i="3"/>
  <c r="C2" i="3"/>
  <c r="B16" i="3" s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15" i="1"/>
  <c r="G2" i="1"/>
  <c r="F2" i="1"/>
  <c r="C13" i="2"/>
  <c r="D13" i="2" s="1"/>
  <c r="C12" i="2"/>
  <c r="D12" i="2" s="1"/>
  <c r="C11" i="2"/>
  <c r="D11" i="2" s="1"/>
  <c r="C10" i="2"/>
  <c r="D10" i="2" s="1"/>
  <c r="C9" i="2"/>
  <c r="D9" i="2" s="1"/>
  <c r="C8" i="2"/>
  <c r="D8" i="2" s="1"/>
  <c r="C7" i="2"/>
  <c r="D7" i="2" s="1"/>
  <c r="C6" i="2"/>
  <c r="D6" i="2" s="1"/>
  <c r="C5" i="2"/>
  <c r="D5" i="2" s="1"/>
  <c r="C4" i="2"/>
  <c r="D4" i="2" s="1"/>
  <c r="C3" i="2"/>
  <c r="D3" i="2" s="1"/>
  <c r="C2" i="2"/>
  <c r="D2" i="2" s="1"/>
  <c r="C13" i="1"/>
  <c r="D13" i="1" s="1"/>
  <c r="C12" i="1"/>
  <c r="D12" i="1" s="1"/>
  <c r="C11" i="1"/>
  <c r="D11" i="1" s="1"/>
  <c r="C10" i="1"/>
  <c r="D10" i="1" s="1"/>
  <c r="C9" i="1"/>
  <c r="D9" i="1" s="1"/>
  <c r="C8" i="1"/>
  <c r="D8" i="1" s="1"/>
  <c r="C7" i="1"/>
  <c r="D7" i="1" s="1"/>
  <c r="C6" i="1"/>
  <c r="D6" i="1" s="1"/>
  <c r="C5" i="1"/>
  <c r="D5" i="1" s="1"/>
  <c r="C4" i="1"/>
  <c r="D4" i="1" s="1"/>
  <c r="C3" i="1"/>
  <c r="D3" i="1" s="1"/>
  <c r="C2" i="1"/>
  <c r="D2" i="1" s="1"/>
  <c r="D3" i="4" l="1"/>
  <c r="D11" i="4"/>
  <c r="B16" i="4"/>
  <c r="B32" i="4"/>
  <c r="D4" i="4"/>
  <c r="B26" i="4"/>
  <c r="D12" i="4"/>
  <c r="D2" i="4"/>
  <c r="B20" i="3"/>
  <c r="B36" i="3"/>
  <c r="G2" i="3"/>
  <c r="D8" i="3"/>
  <c r="D10" i="3"/>
  <c r="D9" i="3"/>
  <c r="D2" i="3"/>
  <c r="E4" i="3" s="1"/>
  <c r="D6" i="3"/>
  <c r="D13" i="3"/>
  <c r="D11" i="3"/>
  <c r="D3" i="3"/>
  <c r="B22" i="3"/>
  <c r="B26" i="3"/>
  <c r="E8" i="2"/>
  <c r="E11" i="2"/>
  <c r="E7" i="2"/>
  <c r="E3" i="2"/>
  <c r="E9" i="2"/>
  <c r="E5" i="2"/>
  <c r="E13" i="2"/>
  <c r="E12" i="2"/>
  <c r="E10" i="2"/>
  <c r="E6" i="2"/>
  <c r="E2" i="2"/>
  <c r="E4" i="2"/>
  <c r="E13" i="1"/>
  <c r="E5" i="1"/>
  <c r="E12" i="1"/>
  <c r="E11" i="1"/>
  <c r="E10" i="1"/>
  <c r="E2" i="1"/>
  <c r="E9" i="1"/>
  <c r="E8" i="1"/>
  <c r="E7" i="1"/>
  <c r="E4" i="1"/>
  <c r="E3" i="1"/>
  <c r="E6" i="1"/>
  <c r="E10" i="4" l="1"/>
  <c r="E9" i="4"/>
  <c r="E7" i="4"/>
  <c r="E12" i="4"/>
  <c r="E4" i="4"/>
  <c r="E2" i="4"/>
  <c r="E11" i="4"/>
  <c r="E3" i="4"/>
  <c r="E13" i="4"/>
  <c r="E6" i="4"/>
  <c r="E8" i="4"/>
  <c r="E5" i="4"/>
  <c r="E2" i="3"/>
  <c r="E6" i="3"/>
  <c r="E8" i="3"/>
  <c r="E9" i="3"/>
  <c r="E7" i="3"/>
  <c r="E10" i="3"/>
  <c r="E5" i="3"/>
  <c r="E13" i="3"/>
  <c r="E11" i="3"/>
  <c r="E3" i="3"/>
  <c r="E12" i="3"/>
</calcChain>
</file>

<file path=xl/sharedStrings.xml><?xml version="1.0" encoding="utf-8"?>
<sst xmlns="http://schemas.openxmlformats.org/spreadsheetml/2006/main" count="24" uniqueCount="5">
  <si>
    <t>t</t>
  </si>
  <si>
    <t>At</t>
  </si>
  <si>
    <t>MA</t>
  </si>
  <si>
    <t>b0</t>
  </si>
  <si>
    <t>b1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</si>
</sst>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Book Antiqua"/>
      <family val="1"/>
    </font>
    <font>
      <sz val="11"/>
      <name val="Book Antiqua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6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1" applyFont="1" applyAlignment="1">
      <alignment horizontal="left"/>
    </xf>
    <xf numFmtId="0" fontId="2" fillId="0" borderId="0" xfId="1" applyFont="1" applyFill="1" applyAlignment="1">
      <alignment horizontal="right"/>
    </xf>
    <xf numFmtId="0" fontId="2" fillId="0" borderId="0" xfId="0" applyFont="1" applyFill="1"/>
  </cellXfs>
  <cellStyles count="2"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99750878597802"/>
          <c:y val="5.4081098635180139E-2"/>
          <c:w val="0.86522133495981146"/>
          <c:h val="0.84255517681267023"/>
        </c:manualLayout>
      </c:layout>
      <c:scatterChart>
        <c:scatterStyle val="smoothMarker"/>
        <c:varyColors val="0"/>
        <c:ser>
          <c:idx val="2"/>
          <c:order val="1"/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Sheet1!$A$15:$A$16</c:f>
              <c:numCache>
                <c:formatCode>General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xVal>
          <c:yVal>
            <c:numRef>
              <c:f>Sheet1!$B$15:$B$16</c:f>
              <c:numCache>
                <c:formatCode>General</c:formatCode>
                <c:ptCount val="2"/>
                <c:pt idx="0">
                  <c:v>860</c:v>
                </c:pt>
                <c:pt idx="1">
                  <c:v>295.97542001654836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A-A741-4990-9DCE-6D64AFC44846}"/>
            </c:ext>
          </c:extLst>
        </c:ser>
        <c:ser>
          <c:idx val="3"/>
          <c:order val="2"/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Sheet1!$A$17:$A$18</c:f>
              <c:numCache>
                <c:formatCode>General</c:formatCode>
                <c:ptCount val="2"/>
                <c:pt idx="0">
                  <c:v>2</c:v>
                </c:pt>
                <c:pt idx="1">
                  <c:v>2</c:v>
                </c:pt>
              </c:numCache>
            </c:numRef>
          </c:xVal>
          <c:yVal>
            <c:numRef>
              <c:f>Sheet1!$B$17:$B$18</c:f>
              <c:numCache>
                <c:formatCode>General</c:formatCode>
                <c:ptCount val="2"/>
                <c:pt idx="0">
                  <c:v>1291</c:v>
                </c:pt>
                <c:pt idx="1">
                  <c:v>508.72850962657583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B-A741-4990-9DCE-6D64AFC44846}"/>
            </c:ext>
          </c:extLst>
        </c:ser>
        <c:ser>
          <c:idx val="4"/>
          <c:order val="3"/>
          <c:tx>
            <c:strRef>
              <c:f>Sheet1!$A$19</c:f>
              <c:strCache>
                <c:ptCount val="1"/>
                <c:pt idx="0">
                  <c:v>3</c:v>
                </c:pt>
              </c:strCache>
            </c:strRef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Sheet1!$A$19:$A$20</c:f>
              <c:numCache>
                <c:formatCode>General</c:formatCode>
                <c:ptCount val="2"/>
                <c:pt idx="0">
                  <c:v>3</c:v>
                </c:pt>
                <c:pt idx="1">
                  <c:v>3</c:v>
                </c:pt>
              </c:numCache>
            </c:numRef>
          </c:xVal>
          <c:yVal>
            <c:numRef>
              <c:f>Sheet1!$B$19:$B$20</c:f>
              <c:numCache>
                <c:formatCode>General</c:formatCode>
                <c:ptCount val="2"/>
                <c:pt idx="0">
                  <c:v>958</c:v>
                </c:pt>
                <c:pt idx="1">
                  <c:v>721.4815992366033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C-A741-4990-9DCE-6D64AFC44846}"/>
            </c:ext>
          </c:extLst>
        </c:ser>
        <c:ser>
          <c:idx val="5"/>
          <c:order val="4"/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Sheet1!$A$21:$A$22</c:f>
              <c:numCache>
                <c:formatCode>General</c:formatCode>
                <c:ptCount val="2"/>
                <c:pt idx="0">
                  <c:v>4</c:v>
                </c:pt>
                <c:pt idx="1">
                  <c:v>4</c:v>
                </c:pt>
              </c:numCache>
            </c:numRef>
          </c:xVal>
          <c:yVal>
            <c:numRef>
              <c:f>Sheet1!$B$21:$B$22</c:f>
              <c:numCache>
                <c:formatCode>General</c:formatCode>
                <c:ptCount val="2"/>
                <c:pt idx="0">
                  <c:v>1344</c:v>
                </c:pt>
                <c:pt idx="1">
                  <c:v>934.23468884663077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D-A741-4990-9DCE-6D64AFC44846}"/>
            </c:ext>
          </c:extLst>
        </c:ser>
        <c:ser>
          <c:idx val="6"/>
          <c:order val="5"/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Sheet1!$A$23:$A$24</c:f>
              <c:numCache>
                <c:formatCode>General</c:formatCode>
                <c:ptCount val="2"/>
                <c:pt idx="0">
                  <c:v>5</c:v>
                </c:pt>
                <c:pt idx="1">
                  <c:v>5</c:v>
                </c:pt>
              </c:numCache>
            </c:numRef>
          </c:xVal>
          <c:yVal>
            <c:numRef>
              <c:f>Sheet1!$B$23:$B$24</c:f>
              <c:numCache>
                <c:formatCode>General</c:formatCode>
                <c:ptCount val="2"/>
                <c:pt idx="0">
                  <c:v>1540</c:v>
                </c:pt>
                <c:pt idx="1">
                  <c:v>1146.9877784566584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E-A741-4990-9DCE-6D64AFC44846}"/>
            </c:ext>
          </c:extLst>
        </c:ser>
        <c:ser>
          <c:idx val="7"/>
          <c:order val="6"/>
          <c:tx>
            <c:strRef>
              <c:f>Sheet1!$A$25</c:f>
              <c:strCache>
                <c:ptCount val="1"/>
                <c:pt idx="0">
                  <c:v>6</c:v>
                </c:pt>
              </c:strCache>
            </c:strRef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Sheet1!$A$25:$A$26</c:f>
              <c:numCache>
                <c:formatCode>General</c:formatCode>
                <c:ptCount val="2"/>
                <c:pt idx="0">
                  <c:v>6</c:v>
                </c:pt>
                <c:pt idx="1">
                  <c:v>6</c:v>
                </c:pt>
              </c:numCache>
            </c:numRef>
          </c:xVal>
          <c:yVal>
            <c:numRef>
              <c:f>Sheet1!$B$25:$B$26</c:f>
              <c:numCache>
                <c:formatCode>General</c:formatCode>
                <c:ptCount val="2"/>
                <c:pt idx="0">
                  <c:v>1500</c:v>
                </c:pt>
                <c:pt idx="1">
                  <c:v>1359.7408680666858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F-A741-4990-9DCE-6D64AFC44846}"/>
            </c:ext>
          </c:extLst>
        </c:ser>
        <c:ser>
          <c:idx val="8"/>
          <c:order val="7"/>
          <c:tx>
            <c:strRef>
              <c:f>Sheet1!$A$27</c:f>
              <c:strCache>
                <c:ptCount val="1"/>
                <c:pt idx="0">
                  <c:v>7</c:v>
                </c:pt>
              </c:strCache>
            </c:strRef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Sheet1!$A$27:$A$28</c:f>
              <c:numCache>
                <c:formatCode>General</c:formatCode>
                <c:ptCount val="2"/>
                <c:pt idx="0">
                  <c:v>7</c:v>
                </c:pt>
                <c:pt idx="1">
                  <c:v>7</c:v>
                </c:pt>
              </c:numCache>
            </c:numRef>
          </c:xVal>
          <c:yVal>
            <c:numRef>
              <c:f>Sheet1!$B$27:$B$28</c:f>
              <c:numCache>
                <c:formatCode>General</c:formatCode>
                <c:ptCount val="2"/>
                <c:pt idx="0">
                  <c:v>1928</c:v>
                </c:pt>
                <c:pt idx="1">
                  <c:v>1572.4939576767133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10-A741-4990-9DCE-6D64AFC44846}"/>
            </c:ext>
          </c:extLst>
        </c:ser>
        <c:ser>
          <c:idx val="9"/>
          <c:order val="8"/>
          <c:tx>
            <c:strRef>
              <c:f>Sheet1!$A$29</c:f>
              <c:strCache>
                <c:ptCount val="1"/>
                <c:pt idx="0">
                  <c:v>8</c:v>
                </c:pt>
              </c:strCache>
            </c:strRef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Sheet1!$A$29:$A$30</c:f>
              <c:numCache>
                <c:formatCode>General</c:formatCode>
                <c:ptCount val="2"/>
                <c:pt idx="0">
                  <c:v>8</c:v>
                </c:pt>
                <c:pt idx="1">
                  <c:v>8</c:v>
                </c:pt>
              </c:numCache>
            </c:numRef>
          </c:xVal>
          <c:yVal>
            <c:numRef>
              <c:f>Sheet1!$B$29:$B$30</c:f>
              <c:numCache>
                <c:formatCode>General</c:formatCode>
                <c:ptCount val="2"/>
                <c:pt idx="0">
                  <c:v>1364</c:v>
                </c:pt>
                <c:pt idx="1">
                  <c:v>1785.2470472867408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11-A741-4990-9DCE-6D64AFC44846}"/>
            </c:ext>
          </c:extLst>
        </c:ser>
        <c:ser>
          <c:idx val="10"/>
          <c:order val="9"/>
          <c:tx>
            <c:strRef>
              <c:f>Sheet1!$A$31</c:f>
              <c:strCache>
                <c:ptCount val="1"/>
                <c:pt idx="0">
                  <c:v>9</c:v>
                </c:pt>
              </c:strCache>
            </c:strRef>
          </c:tx>
          <c:spPr>
            <a:ln w="19050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Sheet1!$A$31:$A$32</c:f>
              <c:numCache>
                <c:formatCode>General</c:formatCode>
                <c:ptCount val="2"/>
                <c:pt idx="0">
                  <c:v>9</c:v>
                </c:pt>
                <c:pt idx="1">
                  <c:v>9</c:v>
                </c:pt>
              </c:numCache>
            </c:numRef>
          </c:xVal>
          <c:yVal>
            <c:numRef>
              <c:f>Sheet1!$B$31:$B$32</c:f>
              <c:numCache>
                <c:formatCode>General</c:formatCode>
                <c:ptCount val="2"/>
                <c:pt idx="0">
                  <c:v>1998</c:v>
                </c:pt>
                <c:pt idx="1">
                  <c:v>1998.0001368967683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12-A741-4990-9DCE-6D64AFC44846}"/>
            </c:ext>
          </c:extLst>
        </c:ser>
        <c:ser>
          <c:idx val="11"/>
          <c:order val="10"/>
          <c:tx>
            <c:strRef>
              <c:f>Sheet1!$A$33</c:f>
              <c:strCache>
                <c:ptCount val="1"/>
                <c:pt idx="0">
                  <c:v>10</c:v>
                </c:pt>
              </c:strCache>
            </c:strRef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Sheet1!$A$33:$A$34</c:f>
              <c:numCache>
                <c:formatCode>General</c:formatCode>
                <c:ptCount val="2"/>
                <c:pt idx="0">
                  <c:v>10</c:v>
                </c:pt>
                <c:pt idx="1">
                  <c:v>10</c:v>
                </c:pt>
              </c:numCache>
            </c:numRef>
          </c:xVal>
          <c:yVal>
            <c:numRef>
              <c:f>Sheet1!$B$33:$B$34</c:f>
              <c:numCache>
                <c:formatCode>General</c:formatCode>
                <c:ptCount val="2"/>
                <c:pt idx="0">
                  <c:v>1790</c:v>
                </c:pt>
                <c:pt idx="1">
                  <c:v>2210.7532265067957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13-A741-4990-9DCE-6D64AFC44846}"/>
            </c:ext>
          </c:extLst>
        </c:ser>
        <c:ser>
          <c:idx val="12"/>
          <c:order val="11"/>
          <c:tx>
            <c:strRef>
              <c:f>Sheet1!$A$35</c:f>
              <c:strCache>
                <c:ptCount val="1"/>
                <c:pt idx="0">
                  <c:v>11</c:v>
                </c:pt>
              </c:strCache>
            </c:strRef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Sheet1!$A$35:$A$36</c:f>
              <c:numCache>
                <c:formatCode>General</c:formatCode>
                <c:ptCount val="2"/>
                <c:pt idx="0">
                  <c:v>11</c:v>
                </c:pt>
                <c:pt idx="1">
                  <c:v>11</c:v>
                </c:pt>
              </c:numCache>
            </c:numRef>
          </c:xVal>
          <c:yVal>
            <c:numRef>
              <c:f>Sheet1!$B$35:$B$36</c:f>
              <c:numCache>
                <c:formatCode>General</c:formatCode>
                <c:ptCount val="2"/>
                <c:pt idx="0">
                  <c:v>1981</c:v>
                </c:pt>
                <c:pt idx="1">
                  <c:v>2423.5063161168232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14-A741-4990-9DCE-6D64AFC44846}"/>
            </c:ext>
          </c:extLst>
        </c:ser>
        <c:ser>
          <c:idx val="13"/>
          <c:order val="12"/>
          <c:tx>
            <c:strRef>
              <c:f>Sheet1!$A$37:$B$37</c:f>
              <c:strCache>
                <c:ptCount val="1"/>
                <c:pt idx="0">
                  <c:v>12 1575</c:v>
                </c:pt>
              </c:strCache>
            </c:strRef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Sheet1!$A$37:$A$38</c:f>
              <c:numCache>
                <c:formatCode>General</c:formatCode>
                <c:ptCount val="2"/>
                <c:pt idx="0">
                  <c:v>12</c:v>
                </c:pt>
                <c:pt idx="1">
                  <c:v>12</c:v>
                </c:pt>
              </c:numCache>
            </c:numRef>
          </c:xVal>
          <c:yVal>
            <c:numRef>
              <c:f>Sheet1!$B$37:$B$38</c:f>
              <c:numCache>
                <c:formatCode>General</c:formatCode>
                <c:ptCount val="2"/>
                <c:pt idx="0">
                  <c:v>1575</c:v>
                </c:pt>
                <c:pt idx="1">
                  <c:v>2636.2594057268507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15-A741-4990-9DCE-6D64AFC448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6342976"/>
        <c:axId val="576337728"/>
      </c:scatterChart>
      <c:scatterChart>
        <c:scatterStyle val="lineMarker"/>
        <c:varyColors val="0"/>
        <c:ser>
          <c:idx val="1"/>
          <c:order val="0"/>
          <c:spPr>
            <a:ln w="19050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xVal>
            <c:numRef>
              <c:f>(Sheet1!$A$2:$A$13,Sheet1!$A$15:$A$16)</c:f>
              <c:numCache>
                <c:formatCode>General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1</c:v>
                </c:pt>
              </c:numCache>
            </c:numRef>
          </c:xVal>
          <c:yVal>
            <c:numRef>
              <c:f>Sheet1!$C$2:$C$13</c:f>
              <c:numCache>
                <c:formatCode>General</c:formatCode>
                <c:ptCount val="12"/>
                <c:pt idx="0">
                  <c:v>295.97542001654836</c:v>
                </c:pt>
                <c:pt idx="1">
                  <c:v>508.72850962657583</c:v>
                </c:pt>
                <c:pt idx="2">
                  <c:v>721.4815992366033</c:v>
                </c:pt>
                <c:pt idx="3">
                  <c:v>934.23468884663077</c:v>
                </c:pt>
                <c:pt idx="4">
                  <c:v>1146.9877784566584</c:v>
                </c:pt>
                <c:pt idx="5">
                  <c:v>1359.7408680666858</c:v>
                </c:pt>
                <c:pt idx="6">
                  <c:v>1572.4939576767133</c:v>
                </c:pt>
                <c:pt idx="7">
                  <c:v>1785.2470472867408</c:v>
                </c:pt>
                <c:pt idx="8">
                  <c:v>1998.0001368967683</c:v>
                </c:pt>
                <c:pt idx="9">
                  <c:v>2210.7532265067957</c:v>
                </c:pt>
                <c:pt idx="10">
                  <c:v>2423.5063161168232</c:v>
                </c:pt>
                <c:pt idx="11">
                  <c:v>2636.2594057268507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741-4990-9DCE-6D64AFC44846}"/>
            </c:ext>
          </c:extLst>
        </c:ser>
        <c:ser>
          <c:idx val="0"/>
          <c:order val="13"/>
          <c:spPr>
            <a:ln w="1905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2060"/>
              </a:solidFill>
              <a:ln w="9525">
                <a:solidFill>
                  <a:srgbClr val="002060"/>
                </a:solidFill>
              </a:ln>
              <a:effectLst/>
            </c:spPr>
          </c:marker>
          <c:xVal>
            <c:numRef>
              <c:f>(Sheet1!$A$2:$A$13,Sheet1!$A$15:$A$16)</c:f>
              <c:numCache>
                <c:formatCode>General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1</c:v>
                </c:pt>
              </c:numCache>
            </c:numRef>
          </c:xVal>
          <c:yVal>
            <c:numRef>
              <c:f>Sheet1!$B$2:$B$13</c:f>
              <c:numCache>
                <c:formatCode>General</c:formatCode>
                <c:ptCount val="12"/>
                <c:pt idx="0">
                  <c:v>860</c:v>
                </c:pt>
                <c:pt idx="1">
                  <c:v>1291</c:v>
                </c:pt>
                <c:pt idx="2">
                  <c:v>958</c:v>
                </c:pt>
                <c:pt idx="3">
                  <c:v>1344</c:v>
                </c:pt>
                <c:pt idx="4">
                  <c:v>1540</c:v>
                </c:pt>
                <c:pt idx="5">
                  <c:v>1500</c:v>
                </c:pt>
                <c:pt idx="6">
                  <c:v>1928</c:v>
                </c:pt>
                <c:pt idx="7">
                  <c:v>1364</c:v>
                </c:pt>
                <c:pt idx="8">
                  <c:v>1998</c:v>
                </c:pt>
                <c:pt idx="9">
                  <c:v>1790</c:v>
                </c:pt>
                <c:pt idx="10">
                  <c:v>1981</c:v>
                </c:pt>
                <c:pt idx="11">
                  <c:v>1575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6-A741-4990-9DCE-6D64AFC448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6342976"/>
        <c:axId val="576337728"/>
      </c:scatterChart>
      <c:valAx>
        <c:axId val="576342976"/>
        <c:scaling>
          <c:orientation val="minMax"/>
          <c:max val="12"/>
          <c:min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6337728"/>
        <c:crosses val="autoZero"/>
        <c:crossBetween val="midCat"/>
      </c:valAx>
      <c:valAx>
        <c:axId val="576337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634297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219775038946531"/>
          <c:y val="5.7502814785500969E-2"/>
          <c:w val="0.86522133495981146"/>
          <c:h val="0.84255517681267023"/>
        </c:manualLayout>
      </c:layout>
      <c:scatterChart>
        <c:scatterStyle val="smoothMarker"/>
        <c:varyColors val="0"/>
        <c:ser>
          <c:idx val="2"/>
          <c:order val="1"/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'Sheet1 (3)'!$A$15:$A$16</c:f>
              <c:numCache>
                <c:formatCode>General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xVal>
          <c:yVal>
            <c:numRef>
              <c:f>'Sheet1 (3)'!$B$15:$B$16</c:f>
              <c:numCache>
                <c:formatCode>General</c:formatCode>
                <c:ptCount val="2"/>
                <c:pt idx="0">
                  <c:v>860</c:v>
                </c:pt>
                <c:pt idx="1">
                  <c:v>1067.1170729849466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3523-452D-84D6-7C8338A8D2A6}"/>
            </c:ext>
          </c:extLst>
        </c:ser>
        <c:ser>
          <c:idx val="3"/>
          <c:order val="2"/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'Sheet1 (3)'!$A$17:$A$18</c:f>
              <c:numCache>
                <c:formatCode>General</c:formatCode>
                <c:ptCount val="2"/>
                <c:pt idx="0">
                  <c:v>2</c:v>
                </c:pt>
                <c:pt idx="1">
                  <c:v>2</c:v>
                </c:pt>
              </c:numCache>
            </c:numRef>
          </c:xVal>
          <c:yVal>
            <c:numRef>
              <c:f>'Sheet1 (3)'!$B$17:$B$18</c:f>
              <c:numCache>
                <c:formatCode>General</c:formatCode>
                <c:ptCount val="2"/>
                <c:pt idx="0">
                  <c:v>1291</c:v>
                </c:pt>
                <c:pt idx="1">
                  <c:v>1147.77768080643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3523-452D-84D6-7C8338A8D2A6}"/>
            </c:ext>
          </c:extLst>
        </c:ser>
        <c:ser>
          <c:idx val="4"/>
          <c:order val="3"/>
          <c:tx>
            <c:strRef>
              <c:f>'Sheet1 (3)'!$A$19</c:f>
              <c:strCache>
                <c:ptCount val="1"/>
                <c:pt idx="0">
                  <c:v>3</c:v>
                </c:pt>
              </c:strCache>
            </c:strRef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'Sheet1 (3)'!$A$19:$A$20</c:f>
              <c:numCache>
                <c:formatCode>General</c:formatCode>
                <c:ptCount val="2"/>
                <c:pt idx="0">
                  <c:v>3</c:v>
                </c:pt>
                <c:pt idx="1">
                  <c:v>3</c:v>
                </c:pt>
              </c:numCache>
            </c:numRef>
          </c:xVal>
          <c:yVal>
            <c:numRef>
              <c:f>'Sheet1 (3)'!$B$19:$B$20</c:f>
              <c:numCache>
                <c:formatCode>General</c:formatCode>
                <c:ptCount val="2"/>
                <c:pt idx="0">
                  <c:v>958</c:v>
                </c:pt>
                <c:pt idx="1">
                  <c:v>1228.4382886279134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3523-452D-84D6-7C8338A8D2A6}"/>
            </c:ext>
          </c:extLst>
        </c:ser>
        <c:ser>
          <c:idx val="5"/>
          <c:order val="4"/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'Sheet1 (3)'!$A$21:$A$22</c:f>
              <c:numCache>
                <c:formatCode>General</c:formatCode>
                <c:ptCount val="2"/>
                <c:pt idx="0">
                  <c:v>4</c:v>
                </c:pt>
                <c:pt idx="1">
                  <c:v>4</c:v>
                </c:pt>
              </c:numCache>
            </c:numRef>
          </c:xVal>
          <c:yVal>
            <c:numRef>
              <c:f>'Sheet1 (3)'!$B$21:$B$22</c:f>
              <c:numCache>
                <c:formatCode>General</c:formatCode>
                <c:ptCount val="2"/>
                <c:pt idx="0">
                  <c:v>1344</c:v>
                </c:pt>
                <c:pt idx="1">
                  <c:v>1309.0988964493968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3523-452D-84D6-7C8338A8D2A6}"/>
            </c:ext>
          </c:extLst>
        </c:ser>
        <c:ser>
          <c:idx val="6"/>
          <c:order val="5"/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'Sheet1 (3)'!$A$23:$A$24</c:f>
              <c:numCache>
                <c:formatCode>General</c:formatCode>
                <c:ptCount val="2"/>
                <c:pt idx="0">
                  <c:v>5</c:v>
                </c:pt>
                <c:pt idx="1">
                  <c:v>5</c:v>
                </c:pt>
              </c:numCache>
            </c:numRef>
          </c:xVal>
          <c:yVal>
            <c:numRef>
              <c:f>'Sheet1 (3)'!$B$23:$B$24</c:f>
              <c:numCache>
                <c:formatCode>General</c:formatCode>
                <c:ptCount val="2"/>
                <c:pt idx="0">
                  <c:v>1540</c:v>
                </c:pt>
                <c:pt idx="1">
                  <c:v>1389.7595042708804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3523-452D-84D6-7C8338A8D2A6}"/>
            </c:ext>
          </c:extLst>
        </c:ser>
        <c:ser>
          <c:idx val="7"/>
          <c:order val="6"/>
          <c:tx>
            <c:strRef>
              <c:f>'Sheet1 (3)'!$A$25</c:f>
              <c:strCache>
                <c:ptCount val="1"/>
                <c:pt idx="0">
                  <c:v>6</c:v>
                </c:pt>
              </c:strCache>
            </c:strRef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'Sheet1 (3)'!$A$25:$A$26</c:f>
              <c:numCache>
                <c:formatCode>General</c:formatCode>
                <c:ptCount val="2"/>
                <c:pt idx="0">
                  <c:v>6</c:v>
                </c:pt>
                <c:pt idx="1">
                  <c:v>6</c:v>
                </c:pt>
              </c:numCache>
            </c:numRef>
          </c:xVal>
          <c:yVal>
            <c:numRef>
              <c:f>'Sheet1 (3)'!$B$25:$B$26</c:f>
              <c:numCache>
                <c:formatCode>General</c:formatCode>
                <c:ptCount val="2"/>
                <c:pt idx="0">
                  <c:v>1500</c:v>
                </c:pt>
                <c:pt idx="1">
                  <c:v>1470.4201120923638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3523-452D-84D6-7C8338A8D2A6}"/>
            </c:ext>
          </c:extLst>
        </c:ser>
        <c:ser>
          <c:idx val="8"/>
          <c:order val="7"/>
          <c:tx>
            <c:strRef>
              <c:f>'Sheet1 (3)'!$A$27</c:f>
              <c:strCache>
                <c:ptCount val="1"/>
                <c:pt idx="0">
                  <c:v>7</c:v>
                </c:pt>
              </c:strCache>
            </c:strRef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'Sheet1 (3)'!$A$27:$A$28</c:f>
              <c:numCache>
                <c:formatCode>General</c:formatCode>
                <c:ptCount val="2"/>
                <c:pt idx="0">
                  <c:v>7</c:v>
                </c:pt>
                <c:pt idx="1">
                  <c:v>7</c:v>
                </c:pt>
              </c:numCache>
            </c:numRef>
          </c:xVal>
          <c:yVal>
            <c:numRef>
              <c:f>'Sheet1 (3)'!$B$27:$B$28</c:f>
              <c:numCache>
                <c:formatCode>General</c:formatCode>
                <c:ptCount val="2"/>
                <c:pt idx="0">
                  <c:v>1928</c:v>
                </c:pt>
                <c:pt idx="1">
                  <c:v>1551.0807199138471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3523-452D-84D6-7C8338A8D2A6}"/>
            </c:ext>
          </c:extLst>
        </c:ser>
        <c:ser>
          <c:idx val="9"/>
          <c:order val="8"/>
          <c:tx>
            <c:strRef>
              <c:f>'Sheet1 (3)'!$A$29</c:f>
              <c:strCache>
                <c:ptCount val="1"/>
                <c:pt idx="0">
                  <c:v>8</c:v>
                </c:pt>
              </c:strCache>
            </c:strRef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'Sheet1 (3)'!$A$29:$A$30</c:f>
              <c:numCache>
                <c:formatCode>General</c:formatCode>
                <c:ptCount val="2"/>
                <c:pt idx="0">
                  <c:v>8</c:v>
                </c:pt>
                <c:pt idx="1">
                  <c:v>8</c:v>
                </c:pt>
              </c:numCache>
            </c:numRef>
          </c:xVal>
          <c:yVal>
            <c:numRef>
              <c:f>'Sheet1 (3)'!$B$29:$B$30</c:f>
              <c:numCache>
                <c:formatCode>General</c:formatCode>
                <c:ptCount val="2"/>
                <c:pt idx="0">
                  <c:v>1364</c:v>
                </c:pt>
                <c:pt idx="1">
                  <c:v>1631.7413277353305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7-3523-452D-84D6-7C8338A8D2A6}"/>
            </c:ext>
          </c:extLst>
        </c:ser>
        <c:ser>
          <c:idx val="10"/>
          <c:order val="9"/>
          <c:tx>
            <c:strRef>
              <c:f>'Sheet1 (3)'!$A$31</c:f>
              <c:strCache>
                <c:ptCount val="1"/>
                <c:pt idx="0">
                  <c:v>9</c:v>
                </c:pt>
              </c:strCache>
            </c:strRef>
          </c:tx>
          <c:spPr>
            <a:ln w="19050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'Sheet1 (3)'!$A$31:$A$32</c:f>
              <c:numCache>
                <c:formatCode>General</c:formatCode>
                <c:ptCount val="2"/>
                <c:pt idx="0">
                  <c:v>9</c:v>
                </c:pt>
                <c:pt idx="1">
                  <c:v>9</c:v>
                </c:pt>
              </c:numCache>
            </c:numRef>
          </c:xVal>
          <c:yVal>
            <c:numRef>
              <c:f>'Sheet1 (3)'!$B$31:$B$32</c:f>
              <c:numCache>
                <c:formatCode>General</c:formatCode>
                <c:ptCount val="2"/>
                <c:pt idx="0">
                  <c:v>1998</c:v>
                </c:pt>
                <c:pt idx="1">
                  <c:v>1712.4019355568139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8-3523-452D-84D6-7C8338A8D2A6}"/>
            </c:ext>
          </c:extLst>
        </c:ser>
        <c:ser>
          <c:idx val="11"/>
          <c:order val="10"/>
          <c:tx>
            <c:strRef>
              <c:f>'Sheet1 (3)'!$A$33</c:f>
              <c:strCache>
                <c:ptCount val="1"/>
                <c:pt idx="0">
                  <c:v>10</c:v>
                </c:pt>
              </c:strCache>
            </c:strRef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'Sheet1 (3)'!$A$33:$A$34</c:f>
              <c:numCache>
                <c:formatCode>General</c:formatCode>
                <c:ptCount val="2"/>
                <c:pt idx="0">
                  <c:v>10</c:v>
                </c:pt>
                <c:pt idx="1">
                  <c:v>10</c:v>
                </c:pt>
              </c:numCache>
            </c:numRef>
          </c:xVal>
          <c:yVal>
            <c:numRef>
              <c:f>'Sheet1 (3)'!$B$33:$B$34</c:f>
              <c:numCache>
                <c:formatCode>General</c:formatCode>
                <c:ptCount val="2"/>
                <c:pt idx="0">
                  <c:v>1790</c:v>
                </c:pt>
                <c:pt idx="1">
                  <c:v>1793.0625433782973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9-3523-452D-84D6-7C8338A8D2A6}"/>
            </c:ext>
          </c:extLst>
        </c:ser>
        <c:ser>
          <c:idx val="12"/>
          <c:order val="11"/>
          <c:tx>
            <c:strRef>
              <c:f>'Sheet1 (3)'!$A$35</c:f>
              <c:strCache>
                <c:ptCount val="1"/>
                <c:pt idx="0">
                  <c:v>11</c:v>
                </c:pt>
              </c:strCache>
            </c:strRef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'Sheet1 (3)'!$A$35:$A$36</c:f>
              <c:numCache>
                <c:formatCode>General</c:formatCode>
                <c:ptCount val="2"/>
                <c:pt idx="0">
                  <c:v>11</c:v>
                </c:pt>
                <c:pt idx="1">
                  <c:v>11</c:v>
                </c:pt>
              </c:numCache>
            </c:numRef>
          </c:xVal>
          <c:yVal>
            <c:numRef>
              <c:f>'Sheet1 (3)'!$B$35:$B$36</c:f>
              <c:numCache>
                <c:formatCode>General</c:formatCode>
                <c:ptCount val="2"/>
                <c:pt idx="0">
                  <c:v>1981</c:v>
                </c:pt>
                <c:pt idx="1">
                  <c:v>1873.7231511997807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A-3523-452D-84D6-7C8338A8D2A6}"/>
            </c:ext>
          </c:extLst>
        </c:ser>
        <c:ser>
          <c:idx val="13"/>
          <c:order val="12"/>
          <c:tx>
            <c:strRef>
              <c:f>'Sheet1 (3)'!$A$37:$B$37</c:f>
              <c:strCache>
                <c:ptCount val="1"/>
                <c:pt idx="0">
                  <c:v>12 1575</c:v>
                </c:pt>
              </c:strCache>
            </c:strRef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'Sheet1 (3)'!$A$37:$A$38</c:f>
              <c:numCache>
                <c:formatCode>General</c:formatCode>
                <c:ptCount val="2"/>
                <c:pt idx="0">
                  <c:v>12</c:v>
                </c:pt>
                <c:pt idx="1">
                  <c:v>12</c:v>
                </c:pt>
              </c:numCache>
            </c:numRef>
          </c:xVal>
          <c:yVal>
            <c:numRef>
              <c:f>'Sheet1 (3)'!$B$37:$B$38</c:f>
              <c:numCache>
                <c:formatCode>General</c:formatCode>
                <c:ptCount val="2"/>
                <c:pt idx="0">
                  <c:v>1575</c:v>
                </c:pt>
                <c:pt idx="1">
                  <c:v>1954.3837590212643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B-3523-452D-84D6-7C8338A8D2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6342976"/>
        <c:axId val="576337728"/>
      </c:scatterChart>
      <c:scatterChart>
        <c:scatterStyle val="lineMarker"/>
        <c:varyColors val="0"/>
        <c:ser>
          <c:idx val="1"/>
          <c:order val="0"/>
          <c:spPr>
            <a:ln w="19050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xVal>
            <c:numRef>
              <c:f>('Sheet1 (3)'!$A$2:$A$13,'Sheet1 (3)'!$A$15:$A$16)</c:f>
              <c:numCache>
                <c:formatCode>General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1</c:v>
                </c:pt>
              </c:numCache>
            </c:numRef>
          </c:xVal>
          <c:yVal>
            <c:numRef>
              <c:f>'Sheet1 (3)'!$C$2:$C$13</c:f>
              <c:numCache>
                <c:formatCode>General</c:formatCode>
                <c:ptCount val="12"/>
                <c:pt idx="0">
                  <c:v>1067.1170729849466</c:v>
                </c:pt>
                <c:pt idx="1">
                  <c:v>1147.77768080643</c:v>
                </c:pt>
                <c:pt idx="2">
                  <c:v>1228.4382886279134</c:v>
                </c:pt>
                <c:pt idx="3">
                  <c:v>1309.0988964493968</c:v>
                </c:pt>
                <c:pt idx="4">
                  <c:v>1389.7595042708804</c:v>
                </c:pt>
                <c:pt idx="5">
                  <c:v>1470.4201120923638</c:v>
                </c:pt>
                <c:pt idx="6">
                  <c:v>1551.0807199138471</c:v>
                </c:pt>
                <c:pt idx="7">
                  <c:v>1631.7413277353305</c:v>
                </c:pt>
                <c:pt idx="8">
                  <c:v>1712.4019355568139</c:v>
                </c:pt>
                <c:pt idx="9">
                  <c:v>1793.0625433782973</c:v>
                </c:pt>
                <c:pt idx="10">
                  <c:v>1873.7231511997807</c:v>
                </c:pt>
                <c:pt idx="11">
                  <c:v>1954.3837590212643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3523-452D-84D6-7C8338A8D2A6}"/>
            </c:ext>
          </c:extLst>
        </c:ser>
        <c:ser>
          <c:idx val="0"/>
          <c:order val="13"/>
          <c:spPr>
            <a:ln w="1905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2060"/>
              </a:solidFill>
              <a:ln w="9525">
                <a:solidFill>
                  <a:srgbClr val="002060"/>
                </a:solidFill>
              </a:ln>
              <a:effectLst/>
            </c:spPr>
          </c:marker>
          <c:xVal>
            <c:numRef>
              <c:f>('Sheet1 (3)'!$A$2:$A$13,'Sheet1 (3)'!$A$15:$A$16)</c:f>
              <c:numCache>
                <c:formatCode>General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1</c:v>
                </c:pt>
              </c:numCache>
            </c:numRef>
          </c:xVal>
          <c:yVal>
            <c:numRef>
              <c:f>'Sheet1 (3)'!$B$2:$B$13</c:f>
              <c:numCache>
                <c:formatCode>General</c:formatCode>
                <c:ptCount val="12"/>
                <c:pt idx="0">
                  <c:v>860</c:v>
                </c:pt>
                <c:pt idx="1">
                  <c:v>1291</c:v>
                </c:pt>
                <c:pt idx="2">
                  <c:v>958</c:v>
                </c:pt>
                <c:pt idx="3">
                  <c:v>1344</c:v>
                </c:pt>
                <c:pt idx="4">
                  <c:v>1540</c:v>
                </c:pt>
                <c:pt idx="5">
                  <c:v>1500</c:v>
                </c:pt>
                <c:pt idx="6">
                  <c:v>1928</c:v>
                </c:pt>
                <c:pt idx="7">
                  <c:v>1364</c:v>
                </c:pt>
                <c:pt idx="8">
                  <c:v>1998</c:v>
                </c:pt>
                <c:pt idx="9">
                  <c:v>1790</c:v>
                </c:pt>
                <c:pt idx="10">
                  <c:v>1981</c:v>
                </c:pt>
                <c:pt idx="11">
                  <c:v>1575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3523-452D-84D6-7C8338A8D2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6342976"/>
        <c:axId val="576337728"/>
      </c:scatterChart>
      <c:valAx>
        <c:axId val="576342976"/>
        <c:scaling>
          <c:orientation val="minMax"/>
          <c:max val="12"/>
          <c:min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6337728"/>
        <c:crosses val="autoZero"/>
        <c:crossBetween val="midCat"/>
      </c:valAx>
      <c:valAx>
        <c:axId val="576337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634297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'Sheet1 (2)'!$B$1</c:f>
              <c:strCache>
                <c:ptCount val="1"/>
                <c:pt idx="0">
                  <c:v>At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'Sheet1 (2)'!$A$2:$A$13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xVal>
          <c:yVal>
            <c:numRef>
              <c:f>'Sheet1 (2)'!$B$2:$B$13</c:f>
              <c:numCache>
                <c:formatCode>General</c:formatCode>
                <c:ptCount val="12"/>
                <c:pt idx="0">
                  <c:v>860</c:v>
                </c:pt>
                <c:pt idx="1">
                  <c:v>1291</c:v>
                </c:pt>
                <c:pt idx="2">
                  <c:v>958</c:v>
                </c:pt>
                <c:pt idx="3">
                  <c:v>1344</c:v>
                </c:pt>
                <c:pt idx="4">
                  <c:v>1540</c:v>
                </c:pt>
                <c:pt idx="5">
                  <c:v>1500</c:v>
                </c:pt>
                <c:pt idx="6">
                  <c:v>1928</c:v>
                </c:pt>
                <c:pt idx="7">
                  <c:v>1364</c:v>
                </c:pt>
                <c:pt idx="8">
                  <c:v>1998</c:v>
                </c:pt>
                <c:pt idx="9">
                  <c:v>1790</c:v>
                </c:pt>
                <c:pt idx="10">
                  <c:v>1981</c:v>
                </c:pt>
                <c:pt idx="11">
                  <c:v>1575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987-41C9-8469-C7D930A48370}"/>
            </c:ext>
          </c:extLst>
        </c:ser>
        <c:ser>
          <c:idx val="1"/>
          <c:order val="1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'Sheet1 (2)'!$A$2:$A$13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xVal>
          <c:yVal>
            <c:numRef>
              <c:f>'Sheet1 (2)'!$C$2:$C$13</c:f>
              <c:numCache>
                <c:formatCode>General</c:formatCode>
                <c:ptCount val="12"/>
                <c:pt idx="0">
                  <c:v>1067.1170729849466</c:v>
                </c:pt>
                <c:pt idx="1">
                  <c:v>1147.77768080643</c:v>
                </c:pt>
                <c:pt idx="2">
                  <c:v>1228.4382886279134</c:v>
                </c:pt>
                <c:pt idx="3">
                  <c:v>1309.0988964493968</c:v>
                </c:pt>
                <c:pt idx="4">
                  <c:v>1389.7595042708804</c:v>
                </c:pt>
                <c:pt idx="5">
                  <c:v>1470.4201120923638</c:v>
                </c:pt>
                <c:pt idx="6">
                  <c:v>1551.0807199138471</c:v>
                </c:pt>
                <c:pt idx="7">
                  <c:v>1631.7413277353305</c:v>
                </c:pt>
                <c:pt idx="8">
                  <c:v>1712.4019355568139</c:v>
                </c:pt>
                <c:pt idx="9">
                  <c:v>1793.0625433782973</c:v>
                </c:pt>
                <c:pt idx="10">
                  <c:v>1873.7231511997807</c:v>
                </c:pt>
                <c:pt idx="11">
                  <c:v>1954.3837590212643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987-41C9-8469-C7D930A483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6342976"/>
        <c:axId val="576337728"/>
      </c:scatterChart>
      <c:valAx>
        <c:axId val="5763429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6337728"/>
        <c:crosses val="autoZero"/>
        <c:crossBetween val="midCat"/>
      </c:valAx>
      <c:valAx>
        <c:axId val="576337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634297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99750878597802"/>
          <c:y val="5.4081098635180139E-2"/>
          <c:w val="0.86522133495981146"/>
          <c:h val="0.84255517681267023"/>
        </c:manualLayout>
      </c:layout>
      <c:scatterChart>
        <c:scatterStyle val="smoothMarker"/>
        <c:varyColors val="0"/>
        <c:ser>
          <c:idx val="2"/>
          <c:order val="1"/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'Sheet1 (4)'!$A$15:$A$16</c:f>
              <c:numCache>
                <c:formatCode>General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xVal>
          <c:yVal>
            <c:numRef>
              <c:f>'Sheet1 (4)'!$B$15:$B$16</c:f>
              <c:numCache>
                <c:formatCode>General</c:formatCode>
                <c:ptCount val="2"/>
                <c:pt idx="0">
                  <c:v>860</c:v>
                </c:pt>
                <c:pt idx="1">
                  <c:v>1067.1170729849466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4F12-43FA-BE50-9659F683C254}"/>
            </c:ext>
          </c:extLst>
        </c:ser>
        <c:ser>
          <c:idx val="3"/>
          <c:order val="2"/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'Sheet1 (4)'!$A$17:$A$18</c:f>
              <c:numCache>
                <c:formatCode>General</c:formatCode>
                <c:ptCount val="2"/>
                <c:pt idx="0">
                  <c:v>2</c:v>
                </c:pt>
                <c:pt idx="1">
                  <c:v>2</c:v>
                </c:pt>
              </c:numCache>
            </c:numRef>
          </c:xVal>
          <c:yVal>
            <c:numRef>
              <c:f>'Sheet1 (4)'!$B$17:$B$18</c:f>
              <c:numCache>
                <c:formatCode>General</c:formatCode>
                <c:ptCount val="2"/>
                <c:pt idx="0">
                  <c:v>1291</c:v>
                </c:pt>
                <c:pt idx="1">
                  <c:v>1147.77768080643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4F12-43FA-BE50-9659F683C254}"/>
            </c:ext>
          </c:extLst>
        </c:ser>
        <c:ser>
          <c:idx val="4"/>
          <c:order val="3"/>
          <c:tx>
            <c:strRef>
              <c:f>'Sheet1 (4)'!$A$19</c:f>
              <c:strCache>
                <c:ptCount val="1"/>
                <c:pt idx="0">
                  <c:v>3</c:v>
                </c:pt>
              </c:strCache>
            </c:strRef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'Sheet1 (4)'!$A$19:$A$20</c:f>
              <c:numCache>
                <c:formatCode>General</c:formatCode>
                <c:ptCount val="2"/>
                <c:pt idx="0">
                  <c:v>3</c:v>
                </c:pt>
                <c:pt idx="1">
                  <c:v>3</c:v>
                </c:pt>
              </c:numCache>
            </c:numRef>
          </c:xVal>
          <c:yVal>
            <c:numRef>
              <c:f>'Sheet1 (4)'!$B$19:$B$20</c:f>
              <c:numCache>
                <c:formatCode>General</c:formatCode>
                <c:ptCount val="2"/>
                <c:pt idx="0">
                  <c:v>958</c:v>
                </c:pt>
                <c:pt idx="1">
                  <c:v>1228.4382886279134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4F12-43FA-BE50-9659F683C254}"/>
            </c:ext>
          </c:extLst>
        </c:ser>
        <c:ser>
          <c:idx val="5"/>
          <c:order val="4"/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'Sheet1 (4)'!$A$21:$A$22</c:f>
              <c:numCache>
                <c:formatCode>General</c:formatCode>
                <c:ptCount val="2"/>
                <c:pt idx="0">
                  <c:v>4</c:v>
                </c:pt>
                <c:pt idx="1">
                  <c:v>4</c:v>
                </c:pt>
              </c:numCache>
            </c:numRef>
          </c:xVal>
          <c:yVal>
            <c:numRef>
              <c:f>'Sheet1 (4)'!$B$21:$B$22</c:f>
              <c:numCache>
                <c:formatCode>General</c:formatCode>
                <c:ptCount val="2"/>
                <c:pt idx="0">
                  <c:v>1344</c:v>
                </c:pt>
                <c:pt idx="1">
                  <c:v>1309.0988964493968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4F12-43FA-BE50-9659F683C254}"/>
            </c:ext>
          </c:extLst>
        </c:ser>
        <c:ser>
          <c:idx val="6"/>
          <c:order val="5"/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'Sheet1 (4)'!$A$23:$A$24</c:f>
              <c:numCache>
                <c:formatCode>General</c:formatCode>
                <c:ptCount val="2"/>
                <c:pt idx="0">
                  <c:v>5</c:v>
                </c:pt>
                <c:pt idx="1">
                  <c:v>5</c:v>
                </c:pt>
              </c:numCache>
            </c:numRef>
          </c:xVal>
          <c:yVal>
            <c:numRef>
              <c:f>'Sheet1 (4)'!$B$23:$B$24</c:f>
              <c:numCache>
                <c:formatCode>General</c:formatCode>
                <c:ptCount val="2"/>
                <c:pt idx="0">
                  <c:v>1540</c:v>
                </c:pt>
                <c:pt idx="1">
                  <c:v>1389.7595042708804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4F12-43FA-BE50-9659F683C254}"/>
            </c:ext>
          </c:extLst>
        </c:ser>
        <c:ser>
          <c:idx val="7"/>
          <c:order val="6"/>
          <c:tx>
            <c:strRef>
              <c:f>'Sheet1 (4)'!$A$25</c:f>
              <c:strCache>
                <c:ptCount val="1"/>
                <c:pt idx="0">
                  <c:v>6</c:v>
                </c:pt>
              </c:strCache>
            </c:strRef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'Sheet1 (4)'!$A$25:$A$26</c:f>
              <c:numCache>
                <c:formatCode>General</c:formatCode>
                <c:ptCount val="2"/>
                <c:pt idx="0">
                  <c:v>6</c:v>
                </c:pt>
                <c:pt idx="1">
                  <c:v>6</c:v>
                </c:pt>
              </c:numCache>
            </c:numRef>
          </c:xVal>
          <c:yVal>
            <c:numRef>
              <c:f>'Sheet1 (4)'!$B$25:$B$26</c:f>
              <c:numCache>
                <c:formatCode>General</c:formatCode>
                <c:ptCount val="2"/>
                <c:pt idx="0">
                  <c:v>1500</c:v>
                </c:pt>
                <c:pt idx="1">
                  <c:v>1470.4201120923638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4F12-43FA-BE50-9659F683C254}"/>
            </c:ext>
          </c:extLst>
        </c:ser>
        <c:ser>
          <c:idx val="8"/>
          <c:order val="7"/>
          <c:tx>
            <c:strRef>
              <c:f>'Sheet1 (4)'!$A$27</c:f>
              <c:strCache>
                <c:ptCount val="1"/>
                <c:pt idx="0">
                  <c:v>7</c:v>
                </c:pt>
              </c:strCache>
            </c:strRef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'Sheet1 (4)'!$A$27:$A$28</c:f>
              <c:numCache>
                <c:formatCode>General</c:formatCode>
                <c:ptCount val="2"/>
                <c:pt idx="0">
                  <c:v>7</c:v>
                </c:pt>
                <c:pt idx="1">
                  <c:v>7</c:v>
                </c:pt>
              </c:numCache>
            </c:numRef>
          </c:xVal>
          <c:yVal>
            <c:numRef>
              <c:f>'Sheet1 (4)'!$B$27:$B$28</c:f>
              <c:numCache>
                <c:formatCode>General</c:formatCode>
                <c:ptCount val="2"/>
                <c:pt idx="0">
                  <c:v>1928</c:v>
                </c:pt>
                <c:pt idx="1">
                  <c:v>1551.0807199138471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4F12-43FA-BE50-9659F683C254}"/>
            </c:ext>
          </c:extLst>
        </c:ser>
        <c:ser>
          <c:idx val="9"/>
          <c:order val="8"/>
          <c:tx>
            <c:strRef>
              <c:f>'Sheet1 (4)'!$A$29</c:f>
              <c:strCache>
                <c:ptCount val="1"/>
                <c:pt idx="0">
                  <c:v>8</c:v>
                </c:pt>
              </c:strCache>
            </c:strRef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'Sheet1 (4)'!$A$29:$A$30</c:f>
              <c:numCache>
                <c:formatCode>General</c:formatCode>
                <c:ptCount val="2"/>
                <c:pt idx="0">
                  <c:v>8</c:v>
                </c:pt>
                <c:pt idx="1">
                  <c:v>8</c:v>
                </c:pt>
              </c:numCache>
            </c:numRef>
          </c:xVal>
          <c:yVal>
            <c:numRef>
              <c:f>'Sheet1 (4)'!$B$29:$B$30</c:f>
              <c:numCache>
                <c:formatCode>General</c:formatCode>
                <c:ptCount val="2"/>
                <c:pt idx="0">
                  <c:v>1364</c:v>
                </c:pt>
                <c:pt idx="1">
                  <c:v>1631.7413277353305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7-4F12-43FA-BE50-9659F683C254}"/>
            </c:ext>
          </c:extLst>
        </c:ser>
        <c:ser>
          <c:idx val="10"/>
          <c:order val="9"/>
          <c:tx>
            <c:strRef>
              <c:f>'Sheet1 (4)'!$A$31</c:f>
              <c:strCache>
                <c:ptCount val="1"/>
                <c:pt idx="0">
                  <c:v>9</c:v>
                </c:pt>
              </c:strCache>
            </c:strRef>
          </c:tx>
          <c:spPr>
            <a:ln w="19050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'Sheet1 (4)'!$A$31:$A$32</c:f>
              <c:numCache>
                <c:formatCode>General</c:formatCode>
                <c:ptCount val="2"/>
                <c:pt idx="0">
                  <c:v>9</c:v>
                </c:pt>
                <c:pt idx="1">
                  <c:v>9</c:v>
                </c:pt>
              </c:numCache>
            </c:numRef>
          </c:xVal>
          <c:yVal>
            <c:numRef>
              <c:f>'Sheet1 (4)'!$B$31:$B$32</c:f>
              <c:numCache>
                <c:formatCode>General</c:formatCode>
                <c:ptCount val="2"/>
                <c:pt idx="0">
                  <c:v>1998</c:v>
                </c:pt>
                <c:pt idx="1">
                  <c:v>1712.4019355568139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8-4F12-43FA-BE50-9659F683C254}"/>
            </c:ext>
          </c:extLst>
        </c:ser>
        <c:ser>
          <c:idx val="11"/>
          <c:order val="10"/>
          <c:tx>
            <c:strRef>
              <c:f>'Sheet1 (4)'!$A$33</c:f>
              <c:strCache>
                <c:ptCount val="1"/>
                <c:pt idx="0">
                  <c:v>10</c:v>
                </c:pt>
              </c:strCache>
            </c:strRef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'Sheet1 (4)'!$A$33:$A$34</c:f>
              <c:numCache>
                <c:formatCode>General</c:formatCode>
                <c:ptCount val="2"/>
                <c:pt idx="0">
                  <c:v>10</c:v>
                </c:pt>
                <c:pt idx="1">
                  <c:v>10</c:v>
                </c:pt>
              </c:numCache>
            </c:numRef>
          </c:xVal>
          <c:yVal>
            <c:numRef>
              <c:f>'Sheet1 (4)'!$B$33:$B$34</c:f>
              <c:numCache>
                <c:formatCode>General</c:formatCode>
                <c:ptCount val="2"/>
                <c:pt idx="0">
                  <c:v>1790</c:v>
                </c:pt>
                <c:pt idx="1">
                  <c:v>1793.0625433782973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9-4F12-43FA-BE50-9659F683C254}"/>
            </c:ext>
          </c:extLst>
        </c:ser>
        <c:ser>
          <c:idx val="12"/>
          <c:order val="11"/>
          <c:tx>
            <c:strRef>
              <c:f>'Sheet1 (4)'!$A$35</c:f>
              <c:strCache>
                <c:ptCount val="1"/>
                <c:pt idx="0">
                  <c:v>11</c:v>
                </c:pt>
              </c:strCache>
            </c:strRef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'Sheet1 (4)'!$A$35:$A$36</c:f>
              <c:numCache>
                <c:formatCode>General</c:formatCode>
                <c:ptCount val="2"/>
                <c:pt idx="0">
                  <c:v>11</c:v>
                </c:pt>
                <c:pt idx="1">
                  <c:v>11</c:v>
                </c:pt>
              </c:numCache>
            </c:numRef>
          </c:xVal>
          <c:yVal>
            <c:numRef>
              <c:f>'Sheet1 (4)'!$B$35:$B$36</c:f>
              <c:numCache>
                <c:formatCode>General</c:formatCode>
                <c:ptCount val="2"/>
                <c:pt idx="0">
                  <c:v>1981</c:v>
                </c:pt>
                <c:pt idx="1">
                  <c:v>1873.7231511997807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A-4F12-43FA-BE50-9659F683C254}"/>
            </c:ext>
          </c:extLst>
        </c:ser>
        <c:ser>
          <c:idx val="13"/>
          <c:order val="12"/>
          <c:tx>
            <c:strRef>
              <c:f>'Sheet1 (4)'!$A$37:$B$37</c:f>
              <c:strCache>
                <c:ptCount val="1"/>
                <c:pt idx="0">
                  <c:v>12 1575</c:v>
                </c:pt>
              </c:strCache>
            </c:strRef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'Sheet1 (4)'!$A$37:$A$38</c:f>
              <c:numCache>
                <c:formatCode>General</c:formatCode>
                <c:ptCount val="2"/>
                <c:pt idx="0">
                  <c:v>12</c:v>
                </c:pt>
                <c:pt idx="1">
                  <c:v>12</c:v>
                </c:pt>
              </c:numCache>
            </c:numRef>
          </c:xVal>
          <c:yVal>
            <c:numRef>
              <c:f>'Sheet1 (4)'!$B$37:$B$38</c:f>
              <c:numCache>
                <c:formatCode>General</c:formatCode>
                <c:ptCount val="2"/>
                <c:pt idx="0">
                  <c:v>1575</c:v>
                </c:pt>
                <c:pt idx="1">
                  <c:v>1954.3837590212643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B-4F12-43FA-BE50-9659F683C2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6342976"/>
        <c:axId val="576337728"/>
      </c:scatterChart>
      <c:scatterChart>
        <c:scatterStyle val="lineMarker"/>
        <c:varyColors val="0"/>
        <c:ser>
          <c:idx val="1"/>
          <c:order val="0"/>
          <c:spPr>
            <a:ln w="19050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xVal>
            <c:numRef>
              <c:f>('Sheet1 (4)'!$A$2:$A$13,'Sheet1 (4)'!$A$15:$A$16)</c:f>
              <c:numCache>
                <c:formatCode>General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1</c:v>
                </c:pt>
              </c:numCache>
            </c:numRef>
          </c:xVal>
          <c:yVal>
            <c:numRef>
              <c:f>'Sheet1 (4)'!$C$2:$C$13</c:f>
              <c:numCache>
                <c:formatCode>General</c:formatCode>
                <c:ptCount val="12"/>
                <c:pt idx="0">
                  <c:v>1067.1170729849466</c:v>
                </c:pt>
                <c:pt idx="1">
                  <c:v>1147.77768080643</c:v>
                </c:pt>
                <c:pt idx="2">
                  <c:v>1228.4382886279134</c:v>
                </c:pt>
                <c:pt idx="3">
                  <c:v>1309.0988964493968</c:v>
                </c:pt>
                <c:pt idx="4">
                  <c:v>1389.7595042708804</c:v>
                </c:pt>
                <c:pt idx="5">
                  <c:v>1470.4201120923638</c:v>
                </c:pt>
                <c:pt idx="6">
                  <c:v>1551.0807199138471</c:v>
                </c:pt>
                <c:pt idx="7">
                  <c:v>1631.7413277353305</c:v>
                </c:pt>
                <c:pt idx="8">
                  <c:v>1712.4019355568139</c:v>
                </c:pt>
                <c:pt idx="9">
                  <c:v>1793.0625433782973</c:v>
                </c:pt>
                <c:pt idx="10">
                  <c:v>1873.7231511997807</c:v>
                </c:pt>
                <c:pt idx="11">
                  <c:v>1954.3837590212643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4F12-43FA-BE50-9659F683C254}"/>
            </c:ext>
          </c:extLst>
        </c:ser>
        <c:ser>
          <c:idx val="0"/>
          <c:order val="13"/>
          <c:spPr>
            <a:ln w="1905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2060"/>
              </a:solidFill>
              <a:ln w="9525">
                <a:solidFill>
                  <a:srgbClr val="002060"/>
                </a:solidFill>
              </a:ln>
              <a:effectLst/>
            </c:spPr>
          </c:marker>
          <c:xVal>
            <c:numRef>
              <c:f>('Sheet1 (4)'!$A$2:$A$13,'Sheet1 (4)'!$A$15:$A$16)</c:f>
              <c:numCache>
                <c:formatCode>General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1</c:v>
                </c:pt>
              </c:numCache>
            </c:numRef>
          </c:xVal>
          <c:yVal>
            <c:numRef>
              <c:f>'Sheet1 (4)'!$B$2:$B$13</c:f>
              <c:numCache>
                <c:formatCode>General</c:formatCode>
                <c:ptCount val="12"/>
                <c:pt idx="0">
                  <c:v>860</c:v>
                </c:pt>
                <c:pt idx="1">
                  <c:v>1291</c:v>
                </c:pt>
                <c:pt idx="2">
                  <c:v>958</c:v>
                </c:pt>
                <c:pt idx="3">
                  <c:v>1344</c:v>
                </c:pt>
                <c:pt idx="4">
                  <c:v>1540</c:v>
                </c:pt>
                <c:pt idx="5">
                  <c:v>1500</c:v>
                </c:pt>
                <c:pt idx="6">
                  <c:v>1928</c:v>
                </c:pt>
                <c:pt idx="7">
                  <c:v>1364</c:v>
                </c:pt>
                <c:pt idx="8">
                  <c:v>1998</c:v>
                </c:pt>
                <c:pt idx="9">
                  <c:v>1790</c:v>
                </c:pt>
                <c:pt idx="10">
                  <c:v>1981</c:v>
                </c:pt>
                <c:pt idx="11">
                  <c:v>1575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4F12-43FA-BE50-9659F683C2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6342976"/>
        <c:axId val="576337728"/>
      </c:scatterChart>
      <c:valAx>
        <c:axId val="576342976"/>
        <c:scaling>
          <c:orientation val="minMax"/>
          <c:max val="12"/>
          <c:min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6337728"/>
        <c:crosses val="autoZero"/>
        <c:crossBetween val="midCat"/>
      </c:valAx>
      <c:valAx>
        <c:axId val="576337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634297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381000</xdr:colOff>
      <xdr:row>20</xdr:row>
      <xdr:rowOff>76200</xdr:rowOff>
    </xdr:from>
    <xdr:to>
      <xdr:col>20</xdr:col>
      <xdr:colOff>485775</xdr:colOff>
      <xdr:row>34</xdr:row>
      <xdr:rowOff>85725</xdr:rowOff>
    </xdr:to>
    <xdr:sp macro="" textlink="">
      <xdr:nvSpPr>
        <xdr:cNvPr id="2" name="Rectangle 1"/>
        <xdr:cNvSpPr/>
      </xdr:nvSpPr>
      <xdr:spPr>
        <a:xfrm>
          <a:off x="6477000" y="4267200"/>
          <a:ext cx="6200775" cy="2943225"/>
        </a:xfrm>
        <a:prstGeom prst="rect">
          <a:avLst/>
        </a:prstGeom>
        <a:solidFill>
          <a:sysClr val="window" lastClr="FFFFFF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323014</xdr:colOff>
      <xdr:row>2</xdr:row>
      <xdr:rowOff>171450</xdr:rowOff>
    </xdr:from>
    <xdr:to>
      <xdr:col>13</xdr:col>
      <xdr:colOff>408739</xdr:colOff>
      <xdr:row>20</xdr:row>
      <xdr:rowOff>93151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96344</xdr:colOff>
      <xdr:row>25</xdr:row>
      <xdr:rowOff>17809</xdr:rowOff>
    </xdr:from>
    <xdr:to>
      <xdr:col>21</xdr:col>
      <xdr:colOff>201120</xdr:colOff>
      <xdr:row>39</xdr:row>
      <xdr:rowOff>27335</xdr:rowOff>
    </xdr:to>
    <xdr:sp macro="" textlink="">
      <xdr:nvSpPr>
        <xdr:cNvPr id="2" name="Rectangle 1"/>
        <xdr:cNvSpPr/>
      </xdr:nvSpPr>
      <xdr:spPr>
        <a:xfrm>
          <a:off x="6840482" y="4579591"/>
          <a:ext cx="6235810" cy="2564123"/>
        </a:xfrm>
        <a:prstGeom prst="rect">
          <a:avLst/>
        </a:prstGeom>
        <a:solidFill>
          <a:sysClr val="window" lastClr="FFFFFF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356436</xdr:colOff>
      <xdr:row>2</xdr:row>
      <xdr:rowOff>161422</xdr:rowOff>
    </xdr:from>
    <xdr:to>
      <xdr:col>17</xdr:col>
      <xdr:colOff>442161</xdr:colOff>
      <xdr:row>20</xdr:row>
      <xdr:rowOff>83123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443757</xdr:colOff>
      <xdr:row>12</xdr:row>
      <xdr:rowOff>94042</xdr:rowOff>
    </xdr:from>
    <xdr:to>
      <xdr:col>9</xdr:col>
      <xdr:colOff>39184</xdr:colOff>
      <xdr:row>13</xdr:row>
      <xdr:rowOff>75356</xdr:rowOff>
    </xdr:to>
    <xdr:sp macro="" textlink="">
      <xdr:nvSpPr>
        <xdr:cNvPr id="4" name="Rectangle 3"/>
        <xdr:cNvSpPr/>
      </xdr:nvSpPr>
      <xdr:spPr>
        <a:xfrm>
          <a:off x="5314770" y="2626004"/>
          <a:ext cx="204303" cy="192311"/>
        </a:xfrm>
        <a:prstGeom prst="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9</xdr:col>
      <xdr:colOff>312812</xdr:colOff>
      <xdr:row>11</xdr:row>
      <xdr:rowOff>17360</xdr:rowOff>
    </xdr:from>
    <xdr:to>
      <xdr:col>9</xdr:col>
      <xdr:colOff>443087</xdr:colOff>
      <xdr:row>11</xdr:row>
      <xdr:rowOff>135641</xdr:rowOff>
    </xdr:to>
    <xdr:sp macro="" textlink="">
      <xdr:nvSpPr>
        <xdr:cNvPr id="5" name="Rectangle 4"/>
        <xdr:cNvSpPr/>
      </xdr:nvSpPr>
      <xdr:spPr>
        <a:xfrm>
          <a:off x="5792701" y="2338325"/>
          <a:ext cx="130275" cy="118281"/>
        </a:xfrm>
        <a:prstGeom prst="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192248</xdr:colOff>
      <xdr:row>11</xdr:row>
      <xdr:rowOff>104773</xdr:rowOff>
    </xdr:from>
    <xdr:to>
      <xdr:col>10</xdr:col>
      <xdr:colOff>485293</xdr:colOff>
      <xdr:row>12</xdr:row>
      <xdr:rowOff>159755</xdr:rowOff>
    </xdr:to>
    <xdr:sp macro="" textlink="">
      <xdr:nvSpPr>
        <xdr:cNvPr id="6" name="Rectangle 5"/>
        <xdr:cNvSpPr/>
      </xdr:nvSpPr>
      <xdr:spPr>
        <a:xfrm>
          <a:off x="6281014" y="2425738"/>
          <a:ext cx="293045" cy="265979"/>
        </a:xfrm>
        <a:prstGeom prst="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65652</xdr:colOff>
      <xdr:row>10</xdr:row>
      <xdr:rowOff>140946</xdr:rowOff>
    </xdr:from>
    <xdr:to>
      <xdr:col>11</xdr:col>
      <xdr:colOff>123586</xdr:colOff>
      <xdr:row>10</xdr:row>
      <xdr:rowOff>189900</xdr:rowOff>
    </xdr:to>
    <xdr:sp macro="" textlink="">
      <xdr:nvSpPr>
        <xdr:cNvPr id="7" name="Rectangle 6"/>
        <xdr:cNvSpPr/>
      </xdr:nvSpPr>
      <xdr:spPr>
        <a:xfrm>
          <a:off x="6763294" y="2250914"/>
          <a:ext cx="57934" cy="48954"/>
        </a:xfrm>
        <a:prstGeom prst="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561675</xdr:colOff>
      <xdr:row>9</xdr:row>
      <xdr:rowOff>136603</xdr:rowOff>
    </xdr:from>
    <xdr:to>
      <xdr:col>12</xdr:col>
      <xdr:colOff>87414</xdr:colOff>
      <xdr:row>10</xdr:row>
      <xdr:rowOff>42200</xdr:rowOff>
    </xdr:to>
    <xdr:sp macro="" textlink="">
      <xdr:nvSpPr>
        <xdr:cNvPr id="8" name="Rectangle 7"/>
        <xdr:cNvSpPr/>
      </xdr:nvSpPr>
      <xdr:spPr>
        <a:xfrm>
          <a:off x="7259317" y="2035575"/>
          <a:ext cx="134616" cy="116593"/>
        </a:xfrm>
        <a:prstGeom prst="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12</xdr:col>
      <xdr:colOff>429049</xdr:colOff>
      <xdr:row>9</xdr:row>
      <xdr:rowOff>148662</xdr:rowOff>
    </xdr:from>
    <xdr:to>
      <xdr:col>12</xdr:col>
      <xdr:colOff>486983</xdr:colOff>
      <xdr:row>9</xdr:row>
      <xdr:rowOff>197616</xdr:rowOff>
    </xdr:to>
    <xdr:sp macro="" textlink="">
      <xdr:nvSpPr>
        <xdr:cNvPr id="9" name="Rectangle 8"/>
        <xdr:cNvSpPr/>
      </xdr:nvSpPr>
      <xdr:spPr>
        <a:xfrm>
          <a:off x="7735568" y="2047634"/>
          <a:ext cx="57934" cy="48954"/>
        </a:xfrm>
        <a:prstGeom prst="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187908</xdr:colOff>
      <xdr:row>9</xdr:row>
      <xdr:rowOff>16033</xdr:rowOff>
    </xdr:from>
    <xdr:to>
      <xdr:col>14</xdr:col>
      <xdr:colOff>480953</xdr:colOff>
      <xdr:row>10</xdr:row>
      <xdr:rowOff>71016</xdr:rowOff>
    </xdr:to>
    <xdr:sp macro="" textlink="">
      <xdr:nvSpPr>
        <xdr:cNvPr id="10" name="Rectangle 9"/>
        <xdr:cNvSpPr/>
      </xdr:nvSpPr>
      <xdr:spPr>
        <a:xfrm>
          <a:off x="8712180" y="1915005"/>
          <a:ext cx="293045" cy="265979"/>
        </a:xfrm>
        <a:prstGeom prst="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13</xdr:col>
      <xdr:colOff>307150</xdr:colOff>
      <xdr:row>7</xdr:row>
      <xdr:rowOff>71977</xdr:rowOff>
    </xdr:from>
    <xdr:to>
      <xdr:col>14</xdr:col>
      <xdr:colOff>78370</xdr:colOff>
      <xdr:row>9</xdr:row>
      <xdr:rowOff>45213</xdr:rowOff>
    </xdr:to>
    <xdr:sp macro="" textlink="">
      <xdr:nvSpPr>
        <xdr:cNvPr id="11" name="Rectangle 10"/>
        <xdr:cNvSpPr/>
      </xdr:nvSpPr>
      <xdr:spPr>
        <a:xfrm>
          <a:off x="8222546" y="1548955"/>
          <a:ext cx="380096" cy="395230"/>
        </a:xfrm>
        <a:prstGeom prst="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17</xdr:col>
      <xdr:colOff>299796</xdr:colOff>
      <xdr:row>7</xdr:row>
      <xdr:rowOff>53835</xdr:rowOff>
    </xdr:from>
    <xdr:to>
      <xdr:col>17</xdr:col>
      <xdr:colOff>707988</xdr:colOff>
      <xdr:row>9</xdr:row>
      <xdr:rowOff>58390</xdr:rowOff>
    </xdr:to>
    <xdr:sp macro="" textlink="">
      <xdr:nvSpPr>
        <xdr:cNvPr id="12" name="Rectangle 11"/>
        <xdr:cNvSpPr/>
      </xdr:nvSpPr>
      <xdr:spPr>
        <a:xfrm>
          <a:off x="10722555" y="1331134"/>
          <a:ext cx="408192" cy="369497"/>
        </a:xfrm>
        <a:prstGeom prst="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16</xdr:col>
      <xdr:colOff>422054</xdr:colOff>
      <xdr:row>7</xdr:row>
      <xdr:rowOff>3012</xdr:rowOff>
    </xdr:from>
    <xdr:to>
      <xdr:col>16</xdr:col>
      <xdr:colOff>509407</xdr:colOff>
      <xdr:row>7</xdr:row>
      <xdr:rowOff>75356</xdr:rowOff>
    </xdr:to>
    <xdr:sp macro="" textlink="">
      <xdr:nvSpPr>
        <xdr:cNvPr id="13" name="Rectangle 12"/>
        <xdr:cNvSpPr/>
      </xdr:nvSpPr>
      <xdr:spPr>
        <a:xfrm>
          <a:off x="10164079" y="1479990"/>
          <a:ext cx="87353" cy="72344"/>
        </a:xfrm>
        <a:prstGeom prst="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15</xdr:col>
      <xdr:colOff>538283</xdr:colOff>
      <xdr:row>7</xdr:row>
      <xdr:rowOff>200626</xdr:rowOff>
    </xdr:from>
    <xdr:to>
      <xdr:col>15</xdr:col>
      <xdr:colOff>584002</xdr:colOff>
      <xdr:row>8</xdr:row>
      <xdr:rowOff>35348</xdr:rowOff>
    </xdr:to>
    <xdr:sp macro="" textlink="">
      <xdr:nvSpPr>
        <xdr:cNvPr id="14" name="Rectangle 13"/>
        <xdr:cNvSpPr/>
      </xdr:nvSpPr>
      <xdr:spPr>
        <a:xfrm>
          <a:off x="9671432" y="1677604"/>
          <a:ext cx="45719" cy="45719"/>
        </a:xfrm>
        <a:prstGeom prst="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15</xdr:col>
      <xdr:colOff>62997</xdr:colOff>
      <xdr:row>6</xdr:row>
      <xdr:rowOff>198576</xdr:rowOff>
    </xdr:from>
    <xdr:to>
      <xdr:col>15</xdr:col>
      <xdr:colOff>367737</xdr:colOff>
      <xdr:row>8</xdr:row>
      <xdr:rowOff>63299</xdr:rowOff>
    </xdr:to>
    <xdr:sp macro="" textlink="">
      <xdr:nvSpPr>
        <xdr:cNvPr id="15" name="Rectangle 14"/>
        <xdr:cNvSpPr/>
      </xdr:nvSpPr>
      <xdr:spPr>
        <a:xfrm>
          <a:off x="9196146" y="1464557"/>
          <a:ext cx="304740" cy="286717"/>
        </a:xfrm>
        <a:prstGeom prst="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16</xdr:row>
      <xdr:rowOff>152400</xdr:rowOff>
    </xdr:from>
    <xdr:to>
      <xdr:col>10</xdr:col>
      <xdr:colOff>142875</xdr:colOff>
      <xdr:row>30</xdr:row>
      <xdr:rowOff>161925</xdr:rowOff>
    </xdr:to>
    <xdr:sp macro="" textlink="">
      <xdr:nvSpPr>
        <xdr:cNvPr id="2" name="Rectangle 1"/>
        <xdr:cNvSpPr/>
      </xdr:nvSpPr>
      <xdr:spPr>
        <a:xfrm>
          <a:off x="38100" y="3505200"/>
          <a:ext cx="6200775" cy="2943225"/>
        </a:xfrm>
        <a:prstGeom prst="rect">
          <a:avLst/>
        </a:prstGeom>
        <a:solidFill>
          <a:sysClr val="window" lastClr="FFFFFF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161925</xdr:colOff>
      <xdr:row>2</xdr:row>
      <xdr:rowOff>9525</xdr:rowOff>
    </xdr:from>
    <xdr:to>
      <xdr:col>15</xdr:col>
      <xdr:colOff>466725</xdr:colOff>
      <xdr:row>15</xdr:row>
      <xdr:rowOff>28575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381000</xdr:colOff>
      <xdr:row>20</xdr:row>
      <xdr:rowOff>76200</xdr:rowOff>
    </xdr:from>
    <xdr:to>
      <xdr:col>20</xdr:col>
      <xdr:colOff>485775</xdr:colOff>
      <xdr:row>34</xdr:row>
      <xdr:rowOff>85725</xdr:rowOff>
    </xdr:to>
    <xdr:sp macro="" textlink="">
      <xdr:nvSpPr>
        <xdr:cNvPr id="2" name="Rectangle 1"/>
        <xdr:cNvSpPr/>
      </xdr:nvSpPr>
      <xdr:spPr>
        <a:xfrm>
          <a:off x="6477000" y="4267200"/>
          <a:ext cx="6200775" cy="2943225"/>
        </a:xfrm>
        <a:prstGeom prst="rect">
          <a:avLst/>
        </a:prstGeom>
        <a:solidFill>
          <a:sysClr val="window" lastClr="FFFFFF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356436</xdr:colOff>
      <xdr:row>2</xdr:row>
      <xdr:rowOff>161422</xdr:rowOff>
    </xdr:from>
    <xdr:to>
      <xdr:col>17</xdr:col>
      <xdr:colOff>442161</xdr:colOff>
      <xdr:row>20</xdr:row>
      <xdr:rowOff>83123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N41"/>
  <sheetViews>
    <sheetView tabSelected="1" zoomScale="95" zoomScaleNormal="95" workbookViewId="0">
      <selection activeCell="P10" sqref="P10"/>
    </sheetView>
  </sheetViews>
  <sheetFormatPr defaultRowHeight="14.5" x14ac:dyDescent="0.35"/>
  <sheetData>
    <row r="1" spans="1:14" x14ac:dyDescent="0.35">
      <c r="A1" s="1" t="s">
        <v>0</v>
      </c>
      <c r="B1" s="1" t="s">
        <v>1</v>
      </c>
      <c r="C1" s="2" t="s">
        <v>2</v>
      </c>
      <c r="D1" s="1"/>
      <c r="E1" s="1"/>
      <c r="F1" s="2" t="s">
        <v>3</v>
      </c>
      <c r="G1" s="1">
        <v>83.222330406520911</v>
      </c>
      <c r="H1" s="2" t="s">
        <v>4</v>
      </c>
      <c r="I1" s="2">
        <v>212.75308961002747</v>
      </c>
      <c r="J1" s="2"/>
      <c r="K1" s="2"/>
      <c r="L1" s="2"/>
      <c r="M1" s="2"/>
      <c r="N1" s="2"/>
    </row>
    <row r="2" spans="1:14" x14ac:dyDescent="0.35">
      <c r="A2" s="3">
        <v>1</v>
      </c>
      <c r="B2" s="4">
        <v>860</v>
      </c>
      <c r="C2" s="2">
        <f t="shared" ref="C2:C13" si="0">$G$1+$I$1*A2</f>
        <v>295.97542001654836</v>
      </c>
      <c r="D2" s="2">
        <f>ABS(B2-C2)</f>
        <v>564.02457998345164</v>
      </c>
      <c r="E2" s="2">
        <f>AVERAGE(D$2:D2)</f>
        <v>564.02457998345164</v>
      </c>
      <c r="F2" s="2">
        <f>B2</f>
        <v>860</v>
      </c>
      <c r="G2" s="2">
        <f>C2</f>
        <v>295.97542001654836</v>
      </c>
      <c r="H2" s="2"/>
      <c r="I2" s="2"/>
      <c r="J2" s="2"/>
      <c r="K2" s="2"/>
      <c r="L2" s="2"/>
      <c r="M2" s="2"/>
      <c r="N2" s="2"/>
    </row>
    <row r="3" spans="1:14" x14ac:dyDescent="0.35">
      <c r="A3" s="3">
        <v>2</v>
      </c>
      <c r="B3" s="4">
        <v>1291</v>
      </c>
      <c r="C3" s="2">
        <f t="shared" si="0"/>
        <v>508.72850962657583</v>
      </c>
      <c r="D3" s="2">
        <f t="shared" ref="D3:D13" si="1">ABS(B3-C3)</f>
        <v>782.27149037342417</v>
      </c>
      <c r="E3" s="2">
        <f>AVERAGE(D$2:D3)</f>
        <v>673.14803517843791</v>
      </c>
      <c r="F3" s="2"/>
      <c r="G3" s="2"/>
      <c r="H3" s="2"/>
      <c r="I3" s="2"/>
      <c r="J3" s="2"/>
      <c r="K3" s="2"/>
      <c r="L3" s="2"/>
      <c r="M3" s="2"/>
      <c r="N3" s="2"/>
    </row>
    <row r="4" spans="1:14" x14ac:dyDescent="0.35">
      <c r="A4" s="3">
        <v>3</v>
      </c>
      <c r="B4" s="4">
        <v>958</v>
      </c>
      <c r="C4" s="2">
        <f t="shared" si="0"/>
        <v>721.4815992366033</v>
      </c>
      <c r="D4" s="2">
        <f t="shared" si="1"/>
        <v>236.5184007633967</v>
      </c>
      <c r="E4" s="2">
        <f>AVERAGE(D$2:D4)</f>
        <v>527.60482370675754</v>
      </c>
      <c r="F4" s="2"/>
      <c r="G4" s="2"/>
      <c r="H4" s="2"/>
      <c r="I4" s="2"/>
      <c r="J4" s="2"/>
      <c r="K4" s="2"/>
      <c r="L4" s="2"/>
      <c r="M4" s="2"/>
      <c r="N4" s="2"/>
    </row>
    <row r="5" spans="1:14" x14ac:dyDescent="0.35">
      <c r="A5" s="3">
        <v>4</v>
      </c>
      <c r="B5" s="4">
        <v>1344</v>
      </c>
      <c r="C5" s="2">
        <f t="shared" si="0"/>
        <v>934.23468884663077</v>
      </c>
      <c r="D5" s="2">
        <f t="shared" si="1"/>
        <v>409.76531115336923</v>
      </c>
      <c r="E5" s="2">
        <f>AVERAGE(D$2:D5)</f>
        <v>498.14494556841044</v>
      </c>
      <c r="F5" s="2"/>
      <c r="G5" s="2"/>
      <c r="H5" s="2"/>
      <c r="I5" s="2"/>
      <c r="J5" s="2"/>
      <c r="K5" s="2"/>
      <c r="L5" s="2"/>
      <c r="M5" s="2"/>
      <c r="N5" s="2"/>
    </row>
    <row r="6" spans="1:14" x14ac:dyDescent="0.35">
      <c r="A6" s="3">
        <v>5</v>
      </c>
      <c r="B6" s="4">
        <v>1540</v>
      </c>
      <c r="C6" s="2">
        <f t="shared" si="0"/>
        <v>1146.9877784566584</v>
      </c>
      <c r="D6" s="2">
        <f t="shared" si="1"/>
        <v>393.01222154334164</v>
      </c>
      <c r="E6" s="2">
        <f>AVERAGE(D$2:D6)</f>
        <v>477.11840076339666</v>
      </c>
      <c r="F6" s="2"/>
      <c r="G6" s="2"/>
      <c r="H6" s="2"/>
      <c r="I6" s="2"/>
      <c r="J6" s="2"/>
      <c r="K6" s="2"/>
      <c r="L6" s="2"/>
      <c r="M6" s="2"/>
      <c r="N6" s="2"/>
    </row>
    <row r="7" spans="1:14" x14ac:dyDescent="0.35">
      <c r="A7" s="3">
        <v>6</v>
      </c>
      <c r="B7" s="4">
        <v>1500</v>
      </c>
      <c r="C7" s="2">
        <f t="shared" si="0"/>
        <v>1359.7408680666858</v>
      </c>
      <c r="D7" s="2">
        <f t="shared" si="1"/>
        <v>140.25913193331417</v>
      </c>
      <c r="E7" s="2">
        <f>AVERAGE(D$2:D7)</f>
        <v>420.97518929171628</v>
      </c>
      <c r="F7" s="2"/>
      <c r="G7" s="2"/>
      <c r="H7" s="2"/>
      <c r="I7" s="2"/>
      <c r="J7" s="2"/>
      <c r="K7" s="2"/>
      <c r="L7" s="2"/>
      <c r="M7" s="2"/>
      <c r="N7" s="2"/>
    </row>
    <row r="8" spans="1:14" x14ac:dyDescent="0.35">
      <c r="A8" s="3">
        <v>7</v>
      </c>
      <c r="B8" s="4">
        <v>1928</v>
      </c>
      <c r="C8" s="2">
        <f t="shared" si="0"/>
        <v>1572.4939576767133</v>
      </c>
      <c r="D8" s="2">
        <f t="shared" si="1"/>
        <v>355.50604232328669</v>
      </c>
      <c r="E8" s="2">
        <f>AVERAGE(D$2:D8)</f>
        <v>411.62245401051206</v>
      </c>
      <c r="F8" s="2"/>
      <c r="G8" s="2"/>
      <c r="H8" s="2"/>
      <c r="I8" s="2"/>
      <c r="J8" s="2"/>
      <c r="K8" s="2"/>
      <c r="L8" s="2"/>
      <c r="M8" s="2"/>
      <c r="N8" s="2"/>
    </row>
    <row r="9" spans="1:14" x14ac:dyDescent="0.35">
      <c r="A9" s="3">
        <v>8</v>
      </c>
      <c r="B9" s="4">
        <v>1364</v>
      </c>
      <c r="C9" s="2">
        <f t="shared" si="0"/>
        <v>1785.2470472867408</v>
      </c>
      <c r="D9" s="2">
        <f t="shared" si="1"/>
        <v>421.24704728674078</v>
      </c>
      <c r="E9" s="2">
        <f>AVERAGE(D$2:D9)</f>
        <v>412.82552817004063</v>
      </c>
      <c r="F9" s="2"/>
      <c r="G9" s="2"/>
      <c r="H9" s="2"/>
      <c r="I9" s="2"/>
      <c r="J9" s="2"/>
      <c r="K9" s="2"/>
      <c r="L9" s="2"/>
      <c r="M9" s="2"/>
      <c r="N9" s="2"/>
    </row>
    <row r="10" spans="1:14" x14ac:dyDescent="0.35">
      <c r="A10" s="3">
        <v>9</v>
      </c>
      <c r="B10" s="4">
        <v>1998</v>
      </c>
      <c r="C10" s="2">
        <f t="shared" si="0"/>
        <v>1998.0001368967683</v>
      </c>
      <c r="D10" s="2">
        <f t="shared" si="1"/>
        <v>1.3689676825379138E-4</v>
      </c>
      <c r="E10" s="2">
        <f>AVERAGE(D$2:D10)</f>
        <v>366.95604025078813</v>
      </c>
      <c r="F10" s="2"/>
      <c r="G10" s="2"/>
      <c r="H10" s="2"/>
      <c r="I10" s="2"/>
      <c r="J10" s="2"/>
      <c r="K10" s="2"/>
      <c r="L10" s="2"/>
      <c r="M10" s="2"/>
      <c r="N10" s="2"/>
    </row>
    <row r="11" spans="1:14" x14ac:dyDescent="0.35">
      <c r="A11" s="3">
        <v>10</v>
      </c>
      <c r="B11" s="4">
        <v>1790</v>
      </c>
      <c r="C11" s="2">
        <f t="shared" si="0"/>
        <v>2210.7532265067957</v>
      </c>
      <c r="D11" s="2">
        <f t="shared" si="1"/>
        <v>420.75322650679573</v>
      </c>
      <c r="E11" s="2">
        <f>AVERAGE(D$2:D11)</f>
        <v>372.33575887638892</v>
      </c>
      <c r="F11" s="2"/>
      <c r="G11" s="2"/>
      <c r="H11" s="2"/>
      <c r="I11" s="2"/>
      <c r="J11" s="2"/>
      <c r="K11" s="2"/>
      <c r="L11" s="2"/>
      <c r="M11" s="2"/>
      <c r="N11" s="2"/>
    </row>
    <row r="12" spans="1:14" x14ac:dyDescent="0.35">
      <c r="A12" s="3">
        <v>11</v>
      </c>
      <c r="B12" s="4">
        <v>1981</v>
      </c>
      <c r="C12" s="2">
        <f t="shared" si="0"/>
        <v>2423.5063161168232</v>
      </c>
      <c r="D12" s="2">
        <f t="shared" si="1"/>
        <v>442.5063161168232</v>
      </c>
      <c r="E12" s="2">
        <f>AVERAGE(D$2:D12)</f>
        <v>378.71490044370114</v>
      </c>
      <c r="F12" s="2"/>
      <c r="G12" s="2"/>
      <c r="H12" s="2"/>
      <c r="I12" s="2"/>
      <c r="J12" s="2"/>
      <c r="K12" s="2"/>
      <c r="L12" s="2"/>
      <c r="M12" s="2"/>
      <c r="N12" s="2"/>
    </row>
    <row r="13" spans="1:14" x14ac:dyDescent="0.35">
      <c r="A13" s="3">
        <v>12</v>
      </c>
      <c r="B13" s="4">
        <v>1575</v>
      </c>
      <c r="C13" s="2">
        <f t="shared" si="0"/>
        <v>2636.2594057268507</v>
      </c>
      <c r="D13" s="2">
        <f t="shared" si="1"/>
        <v>1061.2594057268507</v>
      </c>
      <c r="E13" s="2">
        <f>AVERAGE(D$2:D13)</f>
        <v>435.59360921729694</v>
      </c>
      <c r="F13" s="2"/>
      <c r="G13" s="2"/>
      <c r="H13" s="2"/>
      <c r="I13" s="2"/>
      <c r="J13" s="2"/>
      <c r="K13" s="2"/>
      <c r="M13" s="2"/>
      <c r="N13" s="2"/>
    </row>
    <row r="14" spans="1:14" x14ac:dyDescent="0.35">
      <c r="A14" s="1"/>
      <c r="B14" s="5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</row>
    <row r="15" spans="1:14" x14ac:dyDescent="0.35">
      <c r="A15" s="1">
        <v>1</v>
      </c>
      <c r="B15" s="5">
        <f>VLOOKUP(A15,$A$2:$C$13,IF(MOD(ROWS(B$15:B15),2)=0,3,2))</f>
        <v>860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</row>
    <row r="16" spans="1:14" x14ac:dyDescent="0.35">
      <c r="A16" s="1">
        <v>1</v>
      </c>
      <c r="B16" s="5">
        <f>VLOOKUP(A16,$A$2:$C$13,IF(MOD(ROWS(B$15:B16),2)=0,3,2))</f>
        <v>295.97542001654836</v>
      </c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</row>
    <row r="17" spans="1:14" x14ac:dyDescent="0.35">
      <c r="A17" s="1">
        <v>2</v>
      </c>
      <c r="B17" s="5">
        <f>VLOOKUP(A17,$A$2:$C$13,IF(MOD(ROWS(B$15:B17),2)=0,3,2))</f>
        <v>1291</v>
      </c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1:14" x14ac:dyDescent="0.35">
      <c r="A18" s="1">
        <v>2</v>
      </c>
      <c r="B18" s="5">
        <f>VLOOKUP(A18,$A$2:$C$13,IF(MOD(ROWS(B$15:B18),2)=0,3,2))</f>
        <v>508.72850962657583</v>
      </c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</row>
    <row r="19" spans="1:14" x14ac:dyDescent="0.35">
      <c r="A19" s="1">
        <v>3</v>
      </c>
      <c r="B19" s="5">
        <f>VLOOKUP(A19,$A$2:$C$13,IF(MOD(ROWS(B$15:B19),2)=0,3,2))</f>
        <v>958</v>
      </c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4" x14ac:dyDescent="0.35">
      <c r="A20" s="1">
        <v>3</v>
      </c>
      <c r="B20" s="5">
        <f>VLOOKUP(A20,$A$2:$C$13,IF(MOD(ROWS(B$15:B20),2)=0,3,2))</f>
        <v>721.4815992366033</v>
      </c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</row>
    <row r="21" spans="1:14" x14ac:dyDescent="0.35">
      <c r="A21" s="1">
        <v>4</v>
      </c>
      <c r="B21" s="5">
        <f>VLOOKUP(A21,$A$2:$C$13,IF(MOD(ROWS(B$15:B21),2)=0,3,2))</f>
        <v>1344</v>
      </c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</row>
    <row r="22" spans="1:14" x14ac:dyDescent="0.35">
      <c r="A22" s="1">
        <v>4</v>
      </c>
      <c r="B22" s="5">
        <f>VLOOKUP(A22,$A$2:$C$13,IF(MOD(ROWS(B$15:B22),2)=0,3,2))</f>
        <v>934.23468884663077</v>
      </c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1:14" x14ac:dyDescent="0.35">
      <c r="A23" s="1">
        <v>5</v>
      </c>
      <c r="B23" s="5">
        <f>VLOOKUP(A23,$A$2:$C$13,IF(MOD(ROWS(B$15:B23),2)=0,3,2))</f>
        <v>1540</v>
      </c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4" x14ac:dyDescent="0.35">
      <c r="A24" s="1">
        <v>5</v>
      </c>
      <c r="B24" s="5">
        <f>VLOOKUP(A24,$A$2:$C$13,IF(MOD(ROWS(B$15:B24),2)=0,3,2))</f>
        <v>1146.9877784566584</v>
      </c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4" x14ac:dyDescent="0.35">
      <c r="A25" s="1">
        <v>6</v>
      </c>
      <c r="B25" s="5">
        <f>VLOOKUP(A25,$A$2:$C$13,IF(MOD(ROWS(B$15:B25),2)=0,3,2))</f>
        <v>1500</v>
      </c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4" x14ac:dyDescent="0.35">
      <c r="A26" s="1">
        <v>6</v>
      </c>
      <c r="B26" s="5">
        <f>VLOOKUP(A26,$A$2:$C$13,IF(MOD(ROWS(B$15:B26),2)=0,3,2))</f>
        <v>1359.7408680666858</v>
      </c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4" x14ac:dyDescent="0.35">
      <c r="A27" s="1">
        <v>7</v>
      </c>
      <c r="B27" s="5">
        <f>VLOOKUP(A27,$A$2:$C$13,IF(MOD(ROWS(B$15:B27),2)=0,3,2))</f>
        <v>1928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4" x14ac:dyDescent="0.35">
      <c r="A28" s="1">
        <v>7</v>
      </c>
      <c r="B28" s="5">
        <f>VLOOKUP(A28,$A$2:$C$13,IF(MOD(ROWS(B$15:B28),2)=0,3,2))</f>
        <v>1572.4939576767133</v>
      </c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  <row r="29" spans="1:14" x14ac:dyDescent="0.35">
      <c r="A29" s="1">
        <v>8</v>
      </c>
      <c r="B29" s="5">
        <f>VLOOKUP(A29,$A$2:$C$13,IF(MOD(ROWS(B$15:B29),2)=0,3,2))</f>
        <v>1364</v>
      </c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4" x14ac:dyDescent="0.35">
      <c r="A30" s="1">
        <v>8</v>
      </c>
      <c r="B30" s="5">
        <f>VLOOKUP(A30,$A$2:$C$13,IF(MOD(ROWS(B$15:B30),2)=0,3,2))</f>
        <v>1785.2470472867408</v>
      </c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</row>
    <row r="31" spans="1:14" x14ac:dyDescent="0.35">
      <c r="A31" s="1">
        <v>9</v>
      </c>
      <c r="B31" s="5">
        <f>VLOOKUP(A31,$A$2:$C$13,IF(MOD(ROWS(B$15:B31),2)=0,3,2))</f>
        <v>1998</v>
      </c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4" x14ac:dyDescent="0.35">
      <c r="A32" s="1">
        <v>9</v>
      </c>
      <c r="B32" s="5">
        <f>VLOOKUP(A32,$A$2:$C$13,IF(MOD(ROWS(B$15:B32),2)=0,3,2))</f>
        <v>1998.0001368967683</v>
      </c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1:14" x14ac:dyDescent="0.35">
      <c r="A33" s="1">
        <v>10</v>
      </c>
      <c r="B33" s="5">
        <f>VLOOKUP(A33,$A$2:$C$13,IF(MOD(ROWS(B$15:B33),2)=0,3,2))</f>
        <v>1790</v>
      </c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</row>
    <row r="34" spans="1:14" x14ac:dyDescent="0.35">
      <c r="A34" s="1">
        <v>10</v>
      </c>
      <c r="B34" s="5">
        <f>VLOOKUP(A34,$A$2:$C$13,IF(MOD(ROWS(B$15:B34),2)=0,3,2))</f>
        <v>2210.7532265067957</v>
      </c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</row>
    <row r="35" spans="1:14" x14ac:dyDescent="0.35">
      <c r="A35" s="1">
        <v>11</v>
      </c>
      <c r="B35" s="5">
        <f>VLOOKUP(A35,$A$2:$C$13,IF(MOD(ROWS(B$15:B35),2)=0,3,2))</f>
        <v>1981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</row>
    <row r="36" spans="1:14" x14ac:dyDescent="0.35">
      <c r="A36" s="1">
        <v>11</v>
      </c>
      <c r="B36" s="5">
        <f>VLOOKUP(A36,$A$2:$C$13,IF(MOD(ROWS(B$15:B36),2)=0,3,2))</f>
        <v>2423.5063161168232</v>
      </c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 x14ac:dyDescent="0.35">
      <c r="A37" s="1">
        <v>12</v>
      </c>
      <c r="B37" s="5">
        <f>VLOOKUP(A37,$A$2:$C$13,IF(MOD(ROWS(B$15:B37),2)=0,3,2))</f>
        <v>1575</v>
      </c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</row>
    <row r="38" spans="1:14" x14ac:dyDescent="0.35">
      <c r="A38" s="1">
        <v>12</v>
      </c>
      <c r="B38" s="5">
        <f>VLOOKUP(A38,$A$2:$C$13,IF(MOD(ROWS(B$15:B38),2)=0,3,2))</f>
        <v>2636.2594057268507</v>
      </c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14" x14ac:dyDescent="0.3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4" x14ac:dyDescent="0.3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4" x14ac:dyDescent="0.3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O41"/>
  <sheetViews>
    <sheetView topLeftCell="G2" zoomScale="87" zoomScaleNormal="87" workbookViewId="0">
      <selection activeCell="T22" sqref="T22"/>
    </sheetView>
  </sheetViews>
  <sheetFormatPr defaultRowHeight="14.5" x14ac:dyDescent="0.35"/>
  <cols>
    <col min="18" max="18" width="11.90625" customWidth="1"/>
  </cols>
  <sheetData>
    <row r="1" spans="1:15" x14ac:dyDescent="0.35">
      <c r="A1" s="1" t="s">
        <v>0</v>
      </c>
      <c r="B1" s="1" t="s">
        <v>1</v>
      </c>
      <c r="C1" s="2" t="s">
        <v>2</v>
      </c>
      <c r="D1" s="1"/>
      <c r="E1" s="1"/>
      <c r="F1" s="2" t="s">
        <v>3</v>
      </c>
      <c r="G1" s="1">
        <v>986.45646516346324</v>
      </c>
      <c r="H1" s="2" t="s">
        <v>4</v>
      </c>
      <c r="I1" s="2">
        <v>80.66060782148341</v>
      </c>
      <c r="J1" s="2"/>
      <c r="K1" s="2"/>
      <c r="L1" s="2" t="s">
        <v>3</v>
      </c>
      <c r="M1" s="2">
        <v>83.222330406520911</v>
      </c>
      <c r="N1" s="2" t="s">
        <v>4</v>
      </c>
      <c r="O1">
        <v>212.75308961002747</v>
      </c>
    </row>
    <row r="2" spans="1:15" x14ac:dyDescent="0.35">
      <c r="A2" s="3">
        <v>1</v>
      </c>
      <c r="B2" s="4">
        <v>860</v>
      </c>
      <c r="C2" s="2">
        <f t="shared" ref="C2:C13" si="0">$G$1+$I$1*A2</f>
        <v>1067.1170729849466</v>
      </c>
      <c r="D2" s="2">
        <f>(B2-C2)^2</f>
        <v>42897.4819218517</v>
      </c>
      <c r="E2" s="2">
        <f>AVERAGE(D$2:D2)</f>
        <v>42897.4819218517</v>
      </c>
      <c r="F2" s="2">
        <f>B2</f>
        <v>860</v>
      </c>
      <c r="G2" s="2">
        <f>C2</f>
        <v>1067.1170729849466</v>
      </c>
      <c r="H2" s="2"/>
      <c r="I2" s="2"/>
      <c r="J2" s="2"/>
      <c r="K2" s="2"/>
      <c r="L2" s="2"/>
      <c r="M2" s="2"/>
      <c r="N2" s="2"/>
    </row>
    <row r="3" spans="1:15" x14ac:dyDescent="0.35">
      <c r="A3" s="3">
        <v>2</v>
      </c>
      <c r="B3" s="4">
        <v>1291</v>
      </c>
      <c r="C3" s="2">
        <f t="shared" si="0"/>
        <v>1147.77768080643</v>
      </c>
      <c r="D3" s="2">
        <f t="shared" ref="D3:D13" si="1">(B3-C3)^2</f>
        <v>20512.632715184849</v>
      </c>
      <c r="E3" s="2">
        <f>AVERAGE(D$2:D3)</f>
        <v>31705.057318518273</v>
      </c>
      <c r="F3" s="2"/>
      <c r="G3" s="2"/>
      <c r="H3" s="2"/>
      <c r="I3" s="2"/>
      <c r="J3" s="2"/>
      <c r="K3" s="2"/>
      <c r="L3" s="2"/>
      <c r="M3" s="2"/>
      <c r="N3" s="2"/>
    </row>
    <row r="4" spans="1:15" x14ac:dyDescent="0.35">
      <c r="A4" s="3">
        <v>3</v>
      </c>
      <c r="B4" s="4">
        <v>958</v>
      </c>
      <c r="C4" s="2">
        <f t="shared" si="0"/>
        <v>1228.4382886279134</v>
      </c>
      <c r="D4" s="2">
        <f t="shared" si="1"/>
        <v>73136.867955994589</v>
      </c>
      <c r="E4" s="2">
        <f>AVERAGE(D$2:D4)</f>
        <v>45515.660864343714</v>
      </c>
      <c r="F4" s="2"/>
      <c r="G4" s="2"/>
      <c r="H4" s="2"/>
      <c r="I4" s="2"/>
      <c r="J4" s="2"/>
      <c r="K4" s="2"/>
      <c r="L4" s="2"/>
      <c r="M4" s="2"/>
      <c r="N4" s="2"/>
    </row>
    <row r="5" spans="1:15" x14ac:dyDescent="0.35">
      <c r="A5" s="3">
        <v>4</v>
      </c>
      <c r="B5" s="4">
        <v>1344</v>
      </c>
      <c r="C5" s="2">
        <f t="shared" si="0"/>
        <v>1309.0988964493968</v>
      </c>
      <c r="D5" s="2">
        <f t="shared" si="1"/>
        <v>1218.0870290499299</v>
      </c>
      <c r="E5" s="2">
        <f>AVERAGE(D$2:D5)</f>
        <v>34441.267405520266</v>
      </c>
      <c r="F5" s="2"/>
      <c r="G5" s="2"/>
      <c r="H5" s="2"/>
      <c r="I5" s="2"/>
      <c r="J5" s="2"/>
      <c r="K5" s="2"/>
      <c r="L5" s="2"/>
      <c r="M5" s="2"/>
      <c r="N5" s="2"/>
    </row>
    <row r="6" spans="1:15" x14ac:dyDescent="0.35">
      <c r="A6" s="3">
        <v>5</v>
      </c>
      <c r="B6" s="4">
        <v>1540</v>
      </c>
      <c r="C6" s="2">
        <f t="shared" si="0"/>
        <v>1389.7595042708804</v>
      </c>
      <c r="D6" s="2">
        <f t="shared" si="1"/>
        <v>22572.206556931615</v>
      </c>
      <c r="E6" s="2">
        <f>AVERAGE(D$2:D6)</f>
        <v>32067.455235802532</v>
      </c>
      <c r="F6" s="2"/>
      <c r="G6" s="2"/>
      <c r="H6" s="2"/>
      <c r="I6" s="2"/>
      <c r="J6" s="2"/>
      <c r="K6" s="2"/>
      <c r="L6" s="2"/>
      <c r="M6" s="2"/>
      <c r="N6" s="2"/>
    </row>
    <row r="7" spans="1:15" x14ac:dyDescent="0.35">
      <c r="A7" s="3">
        <v>6</v>
      </c>
      <c r="B7" s="4">
        <v>1500</v>
      </c>
      <c r="C7" s="2">
        <f t="shared" si="0"/>
        <v>1470.4201120923638</v>
      </c>
      <c r="D7" s="2">
        <f t="shared" si="1"/>
        <v>874.96976862832514</v>
      </c>
      <c r="E7" s="2">
        <f>AVERAGE(D$2:D7)</f>
        <v>26868.707657940166</v>
      </c>
      <c r="F7" s="2"/>
      <c r="G7" s="2"/>
      <c r="H7" s="2"/>
      <c r="I7" s="2"/>
      <c r="J7" s="2"/>
      <c r="K7" s="2"/>
      <c r="L7" s="2"/>
      <c r="M7" s="2"/>
      <c r="N7" s="2"/>
    </row>
    <row r="8" spans="1:15" x14ac:dyDescent="0.35">
      <c r="A8" s="3">
        <v>7</v>
      </c>
      <c r="B8" s="4">
        <v>1928</v>
      </c>
      <c r="C8" s="2">
        <f t="shared" si="0"/>
        <v>1551.0807199138471</v>
      </c>
      <c r="D8" s="2">
        <f t="shared" si="1"/>
        <v>142068.14370066376</v>
      </c>
      <c r="E8" s="2">
        <f>AVERAGE(D$2:D8)</f>
        <v>43325.769949757829</v>
      </c>
      <c r="F8" s="2"/>
      <c r="G8" s="2"/>
      <c r="H8" s="2"/>
      <c r="I8" s="2"/>
      <c r="J8" s="2"/>
      <c r="K8" s="2"/>
      <c r="L8" s="2"/>
      <c r="M8" s="2"/>
      <c r="N8" s="2"/>
    </row>
    <row r="9" spans="1:15" x14ac:dyDescent="0.35">
      <c r="A9" s="3">
        <v>8</v>
      </c>
      <c r="B9" s="4">
        <v>1364</v>
      </c>
      <c r="C9" s="2">
        <f t="shared" si="0"/>
        <v>1631.7413277353305</v>
      </c>
      <c r="D9" s="2">
        <f t="shared" si="1"/>
        <v>71685.418577477671</v>
      </c>
      <c r="E9" s="2">
        <f>AVERAGE(D$2:D9)</f>
        <v>46870.726028222809</v>
      </c>
      <c r="F9" s="2"/>
      <c r="G9" s="2"/>
      <c r="H9" s="2"/>
      <c r="I9" s="2"/>
      <c r="J9" s="2"/>
      <c r="K9" s="2"/>
      <c r="L9" s="2"/>
      <c r="M9" s="2"/>
      <c r="N9" s="2"/>
    </row>
    <row r="10" spans="1:15" x14ac:dyDescent="0.35">
      <c r="A10" s="3">
        <v>9</v>
      </c>
      <c r="B10" s="4">
        <v>1998</v>
      </c>
      <c r="C10" s="2">
        <f t="shared" si="0"/>
        <v>1712.4019355568139</v>
      </c>
      <c r="D10" s="2">
        <f t="shared" si="1"/>
        <v>81566.254413694289</v>
      </c>
      <c r="E10" s="2">
        <f>AVERAGE(D$2:D10)</f>
        <v>50725.784737719638</v>
      </c>
      <c r="F10" s="2"/>
      <c r="G10" s="2"/>
      <c r="H10" s="2"/>
      <c r="I10" s="2"/>
      <c r="J10" s="2"/>
      <c r="K10" s="2"/>
      <c r="L10" s="2"/>
      <c r="M10" s="2"/>
      <c r="N10" s="2"/>
    </row>
    <row r="11" spans="1:15" x14ac:dyDescent="0.35">
      <c r="A11" s="3">
        <v>10</v>
      </c>
      <c r="B11" s="4">
        <v>1790</v>
      </c>
      <c r="C11" s="2">
        <f t="shared" si="0"/>
        <v>1793.0625433782973</v>
      </c>
      <c r="D11" s="2">
        <f t="shared" si="1"/>
        <v>9.3791719439525032</v>
      </c>
      <c r="E11" s="2">
        <f>AVERAGE(D$2:D11)</f>
        <v>45654.144181142066</v>
      </c>
      <c r="F11" s="2"/>
      <c r="G11" s="2"/>
      <c r="H11" s="2"/>
      <c r="I11" s="2"/>
      <c r="J11" s="2"/>
      <c r="K11" s="2"/>
      <c r="L11" s="2"/>
      <c r="M11" s="2"/>
      <c r="N11" s="2"/>
    </row>
    <row r="12" spans="1:15" x14ac:dyDescent="0.35">
      <c r="A12" s="3">
        <v>11</v>
      </c>
      <c r="B12" s="4">
        <v>1981</v>
      </c>
      <c r="C12" s="2">
        <f t="shared" si="0"/>
        <v>1873.7231511997807</v>
      </c>
      <c r="D12" s="2">
        <f t="shared" si="1"/>
        <v>11508.322288505122</v>
      </c>
      <c r="E12" s="2">
        <f>AVERAGE(D$2:D12)</f>
        <v>42549.978554538706</v>
      </c>
      <c r="F12" s="2"/>
      <c r="G12" s="2"/>
      <c r="H12" s="2"/>
      <c r="I12" s="2"/>
      <c r="J12" s="2"/>
      <c r="K12" s="2"/>
      <c r="L12" s="2"/>
      <c r="M12" s="2"/>
      <c r="N12" s="2"/>
    </row>
    <row r="13" spans="1:15" x14ac:dyDescent="0.35">
      <c r="A13" s="3">
        <v>12</v>
      </c>
      <c r="B13" s="4">
        <v>1575</v>
      </c>
      <c r="C13" s="2">
        <f t="shared" si="0"/>
        <v>1954.3837590212643</v>
      </c>
      <c r="D13" s="2">
        <f t="shared" si="1"/>
        <v>143932.03660910472</v>
      </c>
      <c r="E13" s="2">
        <f>AVERAGE(D$2:D13)</f>
        <v>50998.483392419206</v>
      </c>
      <c r="F13" s="2"/>
      <c r="G13" s="2"/>
      <c r="H13" s="2"/>
      <c r="I13" s="2"/>
      <c r="J13" s="2"/>
      <c r="K13" s="2"/>
      <c r="M13" s="2"/>
      <c r="N13" s="2"/>
    </row>
    <row r="14" spans="1:15" x14ac:dyDescent="0.35">
      <c r="A14" s="1"/>
      <c r="B14" s="5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</row>
    <row r="15" spans="1:15" x14ac:dyDescent="0.35">
      <c r="A15" s="1">
        <v>1</v>
      </c>
      <c r="B15" s="5">
        <f>VLOOKUP(A15,$A$2:$C$13,IF(MOD(ROWS(B$15:B15),2)=0,3,2))</f>
        <v>860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</row>
    <row r="16" spans="1:15" x14ac:dyDescent="0.35">
      <c r="A16" s="1">
        <v>1</v>
      </c>
      <c r="B16" s="5">
        <f>VLOOKUP(A16,$A$2:$C$13,IF(MOD(ROWS(B$15:B16),2)=0,3,2))</f>
        <v>1067.1170729849466</v>
      </c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</row>
    <row r="17" spans="1:14" x14ac:dyDescent="0.35">
      <c r="A17" s="1">
        <v>2</v>
      </c>
      <c r="B17" s="5">
        <f>VLOOKUP(A17,$A$2:$C$13,IF(MOD(ROWS(B$15:B17),2)=0,3,2))</f>
        <v>1291</v>
      </c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1:14" x14ac:dyDescent="0.35">
      <c r="A18" s="1">
        <v>2</v>
      </c>
      <c r="B18" s="5">
        <f>VLOOKUP(A18,$A$2:$C$13,IF(MOD(ROWS(B$15:B18),2)=0,3,2))</f>
        <v>1147.77768080643</v>
      </c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</row>
    <row r="19" spans="1:14" x14ac:dyDescent="0.35">
      <c r="A19" s="1">
        <v>3</v>
      </c>
      <c r="B19" s="5">
        <f>VLOOKUP(A19,$A$2:$C$13,IF(MOD(ROWS(B$15:B19),2)=0,3,2))</f>
        <v>958</v>
      </c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4" x14ac:dyDescent="0.35">
      <c r="A20" s="1">
        <v>3</v>
      </c>
      <c r="B20" s="5">
        <f>VLOOKUP(A20,$A$2:$C$13,IF(MOD(ROWS(B$15:B20),2)=0,3,2))</f>
        <v>1228.4382886279134</v>
      </c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</row>
    <row r="21" spans="1:14" x14ac:dyDescent="0.35">
      <c r="A21" s="1">
        <v>4</v>
      </c>
      <c r="B21" s="5">
        <f>VLOOKUP(A21,$A$2:$C$13,IF(MOD(ROWS(B$15:B21),2)=0,3,2))</f>
        <v>1344</v>
      </c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</row>
    <row r="22" spans="1:14" x14ac:dyDescent="0.35">
      <c r="A22" s="1">
        <v>4</v>
      </c>
      <c r="B22" s="5">
        <f>VLOOKUP(A22,$A$2:$C$13,IF(MOD(ROWS(B$15:B22),2)=0,3,2))</f>
        <v>1309.0988964493968</v>
      </c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1:14" x14ac:dyDescent="0.35">
      <c r="A23" s="1">
        <v>5</v>
      </c>
      <c r="B23" s="5">
        <f>VLOOKUP(A23,$A$2:$C$13,IF(MOD(ROWS(B$15:B23),2)=0,3,2))</f>
        <v>1540</v>
      </c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4" x14ac:dyDescent="0.35">
      <c r="A24" s="1">
        <v>5</v>
      </c>
      <c r="B24" s="5">
        <f>VLOOKUP(A24,$A$2:$C$13,IF(MOD(ROWS(B$15:B24),2)=0,3,2))</f>
        <v>1389.7595042708804</v>
      </c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4" x14ac:dyDescent="0.35">
      <c r="A25" s="1">
        <v>6</v>
      </c>
      <c r="B25" s="5">
        <f>VLOOKUP(A25,$A$2:$C$13,IF(MOD(ROWS(B$15:B25),2)=0,3,2))</f>
        <v>1500</v>
      </c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4" x14ac:dyDescent="0.35">
      <c r="A26" s="1">
        <v>6</v>
      </c>
      <c r="B26" s="5">
        <f>VLOOKUP(A26,$A$2:$C$13,IF(MOD(ROWS(B$15:B26),2)=0,3,2))</f>
        <v>1470.4201120923638</v>
      </c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4" x14ac:dyDescent="0.35">
      <c r="A27" s="1">
        <v>7</v>
      </c>
      <c r="B27" s="5">
        <f>VLOOKUP(A27,$A$2:$C$13,IF(MOD(ROWS(B$15:B27),2)=0,3,2))</f>
        <v>1928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4" x14ac:dyDescent="0.35">
      <c r="A28" s="1">
        <v>7</v>
      </c>
      <c r="B28" s="5">
        <f>VLOOKUP(A28,$A$2:$C$13,IF(MOD(ROWS(B$15:B28),2)=0,3,2))</f>
        <v>1551.0807199138471</v>
      </c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  <row r="29" spans="1:14" x14ac:dyDescent="0.35">
      <c r="A29" s="1">
        <v>8</v>
      </c>
      <c r="B29" s="5">
        <f>VLOOKUP(A29,$A$2:$C$13,IF(MOD(ROWS(B$15:B29),2)=0,3,2))</f>
        <v>1364</v>
      </c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4" x14ac:dyDescent="0.35">
      <c r="A30" s="1">
        <v>8</v>
      </c>
      <c r="B30" s="5">
        <f>VLOOKUP(A30,$A$2:$C$13,IF(MOD(ROWS(B$15:B30),2)=0,3,2))</f>
        <v>1631.7413277353305</v>
      </c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</row>
    <row r="31" spans="1:14" x14ac:dyDescent="0.35">
      <c r="A31" s="1">
        <v>9</v>
      </c>
      <c r="B31" s="5">
        <f>VLOOKUP(A31,$A$2:$C$13,IF(MOD(ROWS(B$15:B31),2)=0,3,2))</f>
        <v>1998</v>
      </c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4" x14ac:dyDescent="0.35">
      <c r="A32" s="1">
        <v>9</v>
      </c>
      <c r="B32" s="5">
        <f>VLOOKUP(A32,$A$2:$C$13,IF(MOD(ROWS(B$15:B32),2)=0,3,2))</f>
        <v>1712.4019355568139</v>
      </c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1:14" x14ac:dyDescent="0.35">
      <c r="A33" s="1">
        <v>10</v>
      </c>
      <c r="B33" s="5">
        <f>VLOOKUP(A33,$A$2:$C$13,IF(MOD(ROWS(B$15:B33),2)=0,3,2))</f>
        <v>1790</v>
      </c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</row>
    <row r="34" spans="1:14" x14ac:dyDescent="0.35">
      <c r="A34" s="1">
        <v>10</v>
      </c>
      <c r="B34" s="5">
        <f>VLOOKUP(A34,$A$2:$C$13,IF(MOD(ROWS(B$15:B34),2)=0,3,2))</f>
        <v>1793.0625433782973</v>
      </c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</row>
    <row r="35" spans="1:14" x14ac:dyDescent="0.35">
      <c r="A35" s="1">
        <v>11</v>
      </c>
      <c r="B35" s="5">
        <f>VLOOKUP(A35,$A$2:$C$13,IF(MOD(ROWS(B$15:B35),2)=0,3,2))</f>
        <v>1981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</row>
    <row r="36" spans="1:14" x14ac:dyDescent="0.35">
      <c r="A36" s="1">
        <v>11</v>
      </c>
      <c r="B36" s="5">
        <f>VLOOKUP(A36,$A$2:$C$13,IF(MOD(ROWS(B$15:B36),2)=0,3,2))</f>
        <v>1873.7231511997807</v>
      </c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 x14ac:dyDescent="0.35">
      <c r="A37" s="1">
        <v>12</v>
      </c>
      <c r="B37" s="5">
        <f>VLOOKUP(A37,$A$2:$C$13,IF(MOD(ROWS(B$15:B37),2)=0,3,2))</f>
        <v>1575</v>
      </c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</row>
    <row r="38" spans="1:14" x14ac:dyDescent="0.35">
      <c r="A38" s="1">
        <v>12</v>
      </c>
      <c r="B38" s="5">
        <f>VLOOKUP(A38,$A$2:$C$13,IF(MOD(ROWS(B$15:B38),2)=0,3,2))</f>
        <v>1954.3837590212643</v>
      </c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14" x14ac:dyDescent="0.3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4" x14ac:dyDescent="0.3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4" x14ac:dyDescent="0.3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N41"/>
  <sheetViews>
    <sheetView workbookViewId="0">
      <selection activeCell="E9" sqref="E9"/>
    </sheetView>
  </sheetViews>
  <sheetFormatPr defaultRowHeight="14.5" x14ac:dyDescent="0.35"/>
  <sheetData>
    <row r="1" spans="1:14" x14ac:dyDescent="0.35">
      <c r="A1" s="1" t="s">
        <v>0</v>
      </c>
      <c r="B1" s="1" t="s">
        <v>1</v>
      </c>
      <c r="C1" s="2" t="s">
        <v>2</v>
      </c>
      <c r="D1" s="1"/>
      <c r="E1" s="1"/>
      <c r="F1" s="2" t="s">
        <v>3</v>
      </c>
      <c r="G1" s="1">
        <v>986.45646516346324</v>
      </c>
      <c r="H1" s="2" t="s">
        <v>4</v>
      </c>
      <c r="I1" s="2">
        <v>80.66060782148341</v>
      </c>
      <c r="J1" s="2"/>
      <c r="K1" s="2"/>
      <c r="L1" s="2"/>
      <c r="M1" s="2"/>
      <c r="N1" s="2"/>
    </row>
    <row r="2" spans="1:14" x14ac:dyDescent="0.35">
      <c r="A2" s="3">
        <v>1</v>
      </c>
      <c r="B2" s="4">
        <v>860</v>
      </c>
      <c r="C2" s="2">
        <f t="shared" ref="C2:C13" si="0">$G$1+$I$1*A2</f>
        <v>1067.1170729849466</v>
      </c>
      <c r="D2" s="2">
        <f>(B2-C2)^2</f>
        <v>42897.4819218517</v>
      </c>
      <c r="E2" s="2">
        <f>AVERAGE(D$2:D2)</f>
        <v>42897.4819218517</v>
      </c>
      <c r="F2" s="2"/>
      <c r="G2" s="2"/>
      <c r="H2" s="2"/>
      <c r="I2" s="2"/>
      <c r="J2" s="2"/>
      <c r="K2" s="2"/>
      <c r="L2" s="2"/>
      <c r="M2" s="2"/>
      <c r="N2" s="2"/>
    </row>
    <row r="3" spans="1:14" x14ac:dyDescent="0.35">
      <c r="A3" s="3">
        <v>2</v>
      </c>
      <c r="B3" s="4">
        <v>1291</v>
      </c>
      <c r="C3" s="2">
        <f t="shared" si="0"/>
        <v>1147.77768080643</v>
      </c>
      <c r="D3" s="2">
        <f t="shared" ref="D3:D13" si="1">(B3-C3)^2</f>
        <v>20512.632715184849</v>
      </c>
      <c r="E3" s="2">
        <f>AVERAGE(D$2:D3)</f>
        <v>31705.057318518273</v>
      </c>
      <c r="F3" s="2"/>
      <c r="G3" s="2"/>
      <c r="H3" s="2"/>
      <c r="I3" s="2"/>
      <c r="J3" s="2"/>
      <c r="K3" s="2"/>
      <c r="L3" s="2"/>
      <c r="M3" s="2"/>
      <c r="N3" s="2"/>
    </row>
    <row r="4" spans="1:14" x14ac:dyDescent="0.35">
      <c r="A4" s="3">
        <v>3</v>
      </c>
      <c r="B4" s="4">
        <v>958</v>
      </c>
      <c r="C4" s="2">
        <f t="shared" si="0"/>
        <v>1228.4382886279134</v>
      </c>
      <c r="D4" s="2">
        <f t="shared" si="1"/>
        <v>73136.867955994589</v>
      </c>
      <c r="E4" s="2">
        <f>AVERAGE(D$2:D4)</f>
        <v>45515.660864343714</v>
      </c>
      <c r="F4" s="2"/>
      <c r="G4" s="2"/>
      <c r="H4" s="2"/>
      <c r="I4" s="2"/>
      <c r="J4" s="2"/>
      <c r="K4" s="2"/>
      <c r="L4" s="2"/>
      <c r="M4" s="2"/>
      <c r="N4" s="2"/>
    </row>
    <row r="5" spans="1:14" x14ac:dyDescent="0.35">
      <c r="A5" s="3">
        <v>4</v>
      </c>
      <c r="B5" s="4">
        <v>1344</v>
      </c>
      <c r="C5" s="2">
        <f t="shared" si="0"/>
        <v>1309.0988964493968</v>
      </c>
      <c r="D5" s="2">
        <f t="shared" si="1"/>
        <v>1218.0870290499299</v>
      </c>
      <c r="E5" s="2">
        <f>AVERAGE(D$2:D5)</f>
        <v>34441.267405520266</v>
      </c>
      <c r="F5" s="2"/>
      <c r="G5" s="2"/>
      <c r="H5" s="2"/>
      <c r="I5" s="2"/>
      <c r="J5" s="2"/>
      <c r="K5" s="2"/>
      <c r="L5" s="2"/>
      <c r="M5" s="2"/>
      <c r="N5" s="2"/>
    </row>
    <row r="6" spans="1:14" x14ac:dyDescent="0.35">
      <c r="A6" s="3">
        <v>5</v>
      </c>
      <c r="B6" s="4">
        <v>1540</v>
      </c>
      <c r="C6" s="2">
        <f t="shared" si="0"/>
        <v>1389.7595042708804</v>
      </c>
      <c r="D6" s="2">
        <f t="shared" si="1"/>
        <v>22572.206556931615</v>
      </c>
      <c r="E6" s="2">
        <f>AVERAGE(D$2:D6)</f>
        <v>32067.455235802532</v>
      </c>
      <c r="F6" s="2"/>
      <c r="G6" s="2"/>
      <c r="H6" s="2"/>
      <c r="I6" s="2"/>
      <c r="J6" s="2"/>
      <c r="K6" s="2"/>
      <c r="L6" s="2"/>
      <c r="M6" s="2"/>
      <c r="N6" s="2"/>
    </row>
    <row r="7" spans="1:14" x14ac:dyDescent="0.35">
      <c r="A7" s="3">
        <v>6</v>
      </c>
      <c r="B7" s="4">
        <v>1500</v>
      </c>
      <c r="C7" s="2">
        <f t="shared" si="0"/>
        <v>1470.4201120923638</v>
      </c>
      <c r="D7" s="2">
        <f t="shared" si="1"/>
        <v>874.96976862832514</v>
      </c>
      <c r="E7" s="2">
        <f>AVERAGE(D$2:D7)</f>
        <v>26868.707657940166</v>
      </c>
      <c r="F7" s="2"/>
      <c r="G7" s="2"/>
      <c r="H7" s="2"/>
      <c r="I7" s="2"/>
      <c r="J7" s="2"/>
      <c r="K7" s="2"/>
      <c r="L7" s="2"/>
      <c r="M7" s="2"/>
      <c r="N7" s="2"/>
    </row>
    <row r="8" spans="1:14" x14ac:dyDescent="0.35">
      <c r="A8" s="3">
        <v>7</v>
      </c>
      <c r="B8" s="4">
        <v>1928</v>
      </c>
      <c r="C8" s="2">
        <f t="shared" si="0"/>
        <v>1551.0807199138471</v>
      </c>
      <c r="D8" s="2">
        <f t="shared" si="1"/>
        <v>142068.14370066376</v>
      </c>
      <c r="E8" s="2">
        <f>AVERAGE(D$2:D8)</f>
        <v>43325.769949757829</v>
      </c>
      <c r="F8" s="2"/>
      <c r="G8" s="2"/>
      <c r="H8" s="2"/>
      <c r="I8" s="2"/>
      <c r="J8" s="2"/>
      <c r="K8" s="2"/>
      <c r="L8" s="2"/>
      <c r="M8" s="2"/>
      <c r="N8" s="2"/>
    </row>
    <row r="9" spans="1:14" x14ac:dyDescent="0.35">
      <c r="A9" s="3">
        <v>8</v>
      </c>
      <c r="B9" s="4">
        <v>1364</v>
      </c>
      <c r="C9" s="2">
        <f t="shared" si="0"/>
        <v>1631.7413277353305</v>
      </c>
      <c r="D9" s="2">
        <f t="shared" si="1"/>
        <v>71685.418577477671</v>
      </c>
      <c r="E9" s="2">
        <f>AVERAGE(D$2:D9)</f>
        <v>46870.726028222809</v>
      </c>
      <c r="F9" s="2"/>
      <c r="G9" s="2"/>
      <c r="H9" s="2"/>
      <c r="I9" s="2"/>
      <c r="J9" s="2"/>
      <c r="K9" s="2"/>
      <c r="L9" s="2"/>
      <c r="M9" s="2"/>
      <c r="N9" s="2"/>
    </row>
    <row r="10" spans="1:14" x14ac:dyDescent="0.35">
      <c r="A10" s="3">
        <v>9</v>
      </c>
      <c r="B10" s="4">
        <v>1998</v>
      </c>
      <c r="C10" s="2">
        <f t="shared" si="0"/>
        <v>1712.4019355568139</v>
      </c>
      <c r="D10" s="2">
        <f t="shared" si="1"/>
        <v>81566.254413694289</v>
      </c>
      <c r="E10" s="2">
        <f>AVERAGE(D$2:D10)</f>
        <v>50725.784737719638</v>
      </c>
      <c r="F10" s="2"/>
      <c r="G10" s="2"/>
      <c r="H10" s="2"/>
      <c r="I10" s="2"/>
      <c r="J10" s="2"/>
      <c r="K10" s="2"/>
      <c r="L10" s="2"/>
      <c r="M10" s="2"/>
      <c r="N10" s="2"/>
    </row>
    <row r="11" spans="1:14" x14ac:dyDescent="0.35">
      <c r="A11" s="3">
        <v>10</v>
      </c>
      <c r="B11" s="4">
        <v>1790</v>
      </c>
      <c r="C11" s="2">
        <f t="shared" si="0"/>
        <v>1793.0625433782973</v>
      </c>
      <c r="D11" s="2">
        <f t="shared" si="1"/>
        <v>9.3791719439525032</v>
      </c>
      <c r="E11" s="2">
        <f>AVERAGE(D$2:D11)</f>
        <v>45654.144181142066</v>
      </c>
      <c r="F11" s="2"/>
      <c r="G11" s="2"/>
      <c r="H11" s="2"/>
      <c r="I11" s="2"/>
      <c r="J11" s="2"/>
      <c r="K11" s="2"/>
      <c r="L11" s="2"/>
      <c r="M11" s="2"/>
      <c r="N11" s="2"/>
    </row>
    <row r="12" spans="1:14" x14ac:dyDescent="0.35">
      <c r="A12" s="3">
        <v>11</v>
      </c>
      <c r="B12" s="4">
        <v>1981</v>
      </c>
      <c r="C12" s="2">
        <f t="shared" si="0"/>
        <v>1873.7231511997807</v>
      </c>
      <c r="D12" s="2">
        <f t="shared" si="1"/>
        <v>11508.322288505122</v>
      </c>
      <c r="E12" s="2">
        <f>AVERAGE(D$2:D12)</f>
        <v>42549.978554538706</v>
      </c>
      <c r="F12" s="2"/>
      <c r="G12" s="2"/>
      <c r="H12" s="2"/>
      <c r="I12" s="2"/>
      <c r="J12" s="2"/>
      <c r="K12" s="2"/>
      <c r="L12" s="2"/>
      <c r="M12" s="2"/>
      <c r="N12" s="2"/>
    </row>
    <row r="13" spans="1:14" x14ac:dyDescent="0.35">
      <c r="A13" s="3">
        <v>12</v>
      </c>
      <c r="B13" s="4">
        <v>1575</v>
      </c>
      <c r="C13" s="2">
        <f t="shared" si="0"/>
        <v>1954.3837590212643</v>
      </c>
      <c r="D13" s="2">
        <f t="shared" si="1"/>
        <v>143932.03660910472</v>
      </c>
      <c r="E13" s="2">
        <f>AVERAGE(D$2:D13)</f>
        <v>50998.483392419206</v>
      </c>
      <c r="F13" s="2"/>
      <c r="G13" s="2"/>
      <c r="H13" s="2"/>
      <c r="I13" s="2"/>
      <c r="J13" s="2"/>
      <c r="K13" s="2"/>
      <c r="M13" s="2"/>
      <c r="N13" s="2"/>
    </row>
    <row r="14" spans="1:14" x14ac:dyDescent="0.35">
      <c r="A14" s="1"/>
      <c r="B14" s="5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</row>
    <row r="15" spans="1:14" x14ac:dyDescent="0.35">
      <c r="A15" s="1"/>
      <c r="B15" s="5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</row>
    <row r="16" spans="1:14" x14ac:dyDescent="0.3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</row>
    <row r="17" spans="1:14" x14ac:dyDescent="0.3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1:14" x14ac:dyDescent="0.3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</row>
    <row r="19" spans="1:14" x14ac:dyDescent="0.3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4" x14ac:dyDescent="0.3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</row>
    <row r="21" spans="1:14" x14ac:dyDescent="0.3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</row>
    <row r="22" spans="1:14" x14ac:dyDescent="0.3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1:14" x14ac:dyDescent="0.3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4" x14ac:dyDescent="0.3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4" x14ac:dyDescent="0.3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4" x14ac:dyDescent="0.3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4" x14ac:dyDescent="0.3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4" x14ac:dyDescent="0.3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  <row r="29" spans="1:14" x14ac:dyDescent="0.3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4" x14ac:dyDescent="0.3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</row>
    <row r="31" spans="1:14" x14ac:dyDescent="0.3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4" x14ac:dyDescent="0.3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1:14" x14ac:dyDescent="0.3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</row>
    <row r="34" spans="1:14" x14ac:dyDescent="0.3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</row>
    <row r="35" spans="1:14" x14ac:dyDescent="0.3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</row>
    <row r="36" spans="1:14" x14ac:dyDescent="0.3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 x14ac:dyDescent="0.3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</row>
    <row r="38" spans="1:14" x14ac:dyDescent="0.3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14" x14ac:dyDescent="0.3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4" x14ac:dyDescent="0.3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4" x14ac:dyDescent="0.3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O41"/>
  <sheetViews>
    <sheetView zoomScale="95" zoomScaleNormal="95" workbookViewId="0">
      <selection activeCell="S10" sqref="S10"/>
    </sheetView>
  </sheetViews>
  <sheetFormatPr defaultRowHeight="14.5" x14ac:dyDescent="0.35"/>
  <sheetData>
    <row r="1" spans="1:15" x14ac:dyDescent="0.35">
      <c r="A1" s="1" t="s">
        <v>0</v>
      </c>
      <c r="B1" s="1" t="s">
        <v>1</v>
      </c>
      <c r="C1" s="2" t="s">
        <v>2</v>
      </c>
      <c r="D1" s="1"/>
      <c r="E1" s="1"/>
      <c r="F1" s="2" t="s">
        <v>3</v>
      </c>
      <c r="G1" s="1">
        <v>986.45646516346324</v>
      </c>
      <c r="H1" s="2" t="s">
        <v>4</v>
      </c>
      <c r="I1" s="2">
        <v>80.66060782148341</v>
      </c>
      <c r="J1" s="2"/>
      <c r="K1" s="2"/>
      <c r="L1" s="2" t="s">
        <v>3</v>
      </c>
      <c r="M1" s="2">
        <v>83.222330406520911</v>
      </c>
      <c r="N1" s="2" t="s">
        <v>4</v>
      </c>
      <c r="O1">
        <v>212.75308961002747</v>
      </c>
    </row>
    <row r="2" spans="1:15" x14ac:dyDescent="0.35">
      <c r="A2" s="3">
        <v>1</v>
      </c>
      <c r="B2" s="4">
        <v>860</v>
      </c>
      <c r="C2" s="2">
        <f t="shared" ref="C2:C13" si="0">$G$1+$I$1*A2</f>
        <v>1067.1170729849466</v>
      </c>
      <c r="D2" s="2">
        <f>(B2-C2)^2</f>
        <v>42897.4819218517</v>
      </c>
      <c r="E2" s="2">
        <f>AVERAGE(D$2:D2)</f>
        <v>42897.4819218517</v>
      </c>
      <c r="F2" s="2">
        <f>B2</f>
        <v>860</v>
      </c>
      <c r="G2" s="2">
        <f>C2</f>
        <v>1067.1170729849466</v>
      </c>
      <c r="H2" s="2"/>
      <c r="I2" s="2"/>
      <c r="J2" s="2"/>
      <c r="K2" s="2"/>
      <c r="L2" s="2"/>
      <c r="M2" s="2"/>
      <c r="N2" s="2"/>
    </row>
    <row r="3" spans="1:15" x14ac:dyDescent="0.35">
      <c r="A3" s="3">
        <v>2</v>
      </c>
      <c r="B3" s="4">
        <v>1291</v>
      </c>
      <c r="C3" s="2">
        <f t="shared" si="0"/>
        <v>1147.77768080643</v>
      </c>
      <c r="D3" s="2">
        <f t="shared" ref="D3:D13" si="1">(B3-C3)^2</f>
        <v>20512.632715184849</v>
      </c>
      <c r="E3" s="2">
        <f>AVERAGE(D$2:D3)</f>
        <v>31705.057318518273</v>
      </c>
      <c r="F3" s="2"/>
      <c r="G3" s="2"/>
      <c r="H3" s="2"/>
      <c r="I3" s="2"/>
      <c r="J3" s="2"/>
      <c r="K3" s="2"/>
      <c r="L3" s="2"/>
      <c r="M3" s="2"/>
      <c r="N3" s="2"/>
    </row>
    <row r="4" spans="1:15" x14ac:dyDescent="0.35">
      <c r="A4" s="3">
        <v>3</v>
      </c>
      <c r="B4" s="4">
        <v>958</v>
      </c>
      <c r="C4" s="2">
        <f t="shared" si="0"/>
        <v>1228.4382886279134</v>
      </c>
      <c r="D4" s="2">
        <f t="shared" si="1"/>
        <v>73136.867955994589</v>
      </c>
      <c r="E4" s="2">
        <f>AVERAGE(D$2:D4)</f>
        <v>45515.660864343714</v>
      </c>
      <c r="F4" s="2"/>
      <c r="G4" s="2"/>
      <c r="H4" s="2"/>
      <c r="I4" s="2"/>
      <c r="J4" s="2"/>
      <c r="K4" s="2"/>
      <c r="L4" s="2"/>
      <c r="M4" s="2"/>
      <c r="N4" s="2"/>
    </row>
    <row r="5" spans="1:15" x14ac:dyDescent="0.35">
      <c r="A5" s="3">
        <v>4</v>
      </c>
      <c r="B5" s="4">
        <v>1344</v>
      </c>
      <c r="C5" s="2">
        <f t="shared" si="0"/>
        <v>1309.0988964493968</v>
      </c>
      <c r="D5" s="2">
        <f t="shared" si="1"/>
        <v>1218.0870290499299</v>
      </c>
      <c r="E5" s="2">
        <f>AVERAGE(D$2:D5)</f>
        <v>34441.267405520266</v>
      </c>
      <c r="F5" s="2"/>
      <c r="G5" s="2"/>
      <c r="H5" s="2"/>
      <c r="I5" s="2"/>
      <c r="J5" s="2"/>
      <c r="K5" s="2"/>
      <c r="L5" s="2"/>
      <c r="M5" s="2"/>
      <c r="N5" s="2"/>
    </row>
    <row r="6" spans="1:15" x14ac:dyDescent="0.35">
      <c r="A6" s="3">
        <v>5</v>
      </c>
      <c r="B6" s="4">
        <v>1540</v>
      </c>
      <c r="C6" s="2">
        <f t="shared" si="0"/>
        <v>1389.7595042708804</v>
      </c>
      <c r="D6" s="2">
        <f t="shared" si="1"/>
        <v>22572.206556931615</v>
      </c>
      <c r="E6" s="2">
        <f>AVERAGE(D$2:D6)</f>
        <v>32067.455235802532</v>
      </c>
      <c r="F6" s="2"/>
      <c r="G6" s="2"/>
      <c r="H6" s="2"/>
      <c r="I6" s="2"/>
      <c r="J6" s="2"/>
      <c r="K6" s="2"/>
      <c r="L6" s="2"/>
      <c r="M6" s="2"/>
      <c r="N6" s="2"/>
    </row>
    <row r="7" spans="1:15" x14ac:dyDescent="0.35">
      <c r="A7" s="3">
        <v>6</v>
      </c>
      <c r="B7" s="4">
        <v>1500</v>
      </c>
      <c r="C7" s="2">
        <f t="shared" si="0"/>
        <v>1470.4201120923638</v>
      </c>
      <c r="D7" s="2">
        <f t="shared" si="1"/>
        <v>874.96976862832514</v>
      </c>
      <c r="E7" s="2">
        <f>AVERAGE(D$2:D7)</f>
        <v>26868.707657940166</v>
      </c>
      <c r="F7" s="2"/>
      <c r="G7" s="2"/>
      <c r="H7" s="2"/>
      <c r="I7" s="2"/>
      <c r="J7" s="2"/>
      <c r="K7" s="2"/>
      <c r="L7" s="2"/>
      <c r="M7" s="2"/>
      <c r="N7" s="2"/>
    </row>
    <row r="8" spans="1:15" x14ac:dyDescent="0.35">
      <c r="A8" s="3">
        <v>7</v>
      </c>
      <c r="B8" s="4">
        <v>1928</v>
      </c>
      <c r="C8" s="2">
        <f t="shared" si="0"/>
        <v>1551.0807199138471</v>
      </c>
      <c r="D8" s="2">
        <f t="shared" si="1"/>
        <v>142068.14370066376</v>
      </c>
      <c r="E8" s="2">
        <f>AVERAGE(D$2:D8)</f>
        <v>43325.769949757829</v>
      </c>
      <c r="F8" s="2"/>
      <c r="G8" s="2"/>
      <c r="H8" s="2"/>
      <c r="I8" s="2"/>
      <c r="J8" s="2"/>
      <c r="K8" s="2"/>
      <c r="L8" s="2"/>
      <c r="M8" s="2"/>
      <c r="N8" s="2"/>
    </row>
    <row r="9" spans="1:15" x14ac:dyDescent="0.35">
      <c r="A9" s="3">
        <v>8</v>
      </c>
      <c r="B9" s="4">
        <v>1364</v>
      </c>
      <c r="C9" s="2">
        <f t="shared" si="0"/>
        <v>1631.7413277353305</v>
      </c>
      <c r="D9" s="2">
        <f t="shared" si="1"/>
        <v>71685.418577477671</v>
      </c>
      <c r="E9" s="2">
        <f>AVERAGE(D$2:D9)</f>
        <v>46870.726028222809</v>
      </c>
      <c r="F9" s="2"/>
      <c r="G9" s="2"/>
      <c r="H9" s="2"/>
      <c r="I9" s="2"/>
      <c r="J9" s="2"/>
      <c r="K9" s="2"/>
      <c r="L9" s="2"/>
      <c r="M9" s="2"/>
      <c r="N9" s="2"/>
    </row>
    <row r="10" spans="1:15" x14ac:dyDescent="0.35">
      <c r="A10" s="3">
        <v>9</v>
      </c>
      <c r="B10" s="4">
        <v>1998</v>
      </c>
      <c r="C10" s="2">
        <f t="shared" si="0"/>
        <v>1712.4019355568139</v>
      </c>
      <c r="D10" s="2">
        <f t="shared" si="1"/>
        <v>81566.254413694289</v>
      </c>
      <c r="E10" s="2">
        <f>AVERAGE(D$2:D10)</f>
        <v>50725.784737719638</v>
      </c>
      <c r="F10" s="2"/>
      <c r="G10" s="2"/>
      <c r="H10" s="2"/>
      <c r="I10" s="2"/>
      <c r="J10" s="2"/>
      <c r="K10" s="2"/>
      <c r="L10" s="2"/>
      <c r="M10" s="2"/>
      <c r="N10" s="2"/>
    </row>
    <row r="11" spans="1:15" x14ac:dyDescent="0.35">
      <c r="A11" s="3">
        <v>10</v>
      </c>
      <c r="B11" s="4">
        <v>1790</v>
      </c>
      <c r="C11" s="2">
        <f t="shared" si="0"/>
        <v>1793.0625433782973</v>
      </c>
      <c r="D11" s="2">
        <f t="shared" si="1"/>
        <v>9.3791719439525032</v>
      </c>
      <c r="E11" s="2">
        <f>AVERAGE(D$2:D11)</f>
        <v>45654.144181142066</v>
      </c>
      <c r="F11" s="2"/>
      <c r="G11" s="2"/>
      <c r="H11" s="2"/>
      <c r="I11" s="2"/>
      <c r="J11" s="2"/>
      <c r="K11" s="2"/>
      <c r="L11" s="2"/>
      <c r="M11" s="2"/>
      <c r="N11" s="2"/>
    </row>
    <row r="12" spans="1:15" x14ac:dyDescent="0.35">
      <c r="A12" s="3">
        <v>11</v>
      </c>
      <c r="B12" s="4">
        <v>1981</v>
      </c>
      <c r="C12" s="2">
        <f t="shared" si="0"/>
        <v>1873.7231511997807</v>
      </c>
      <c r="D12" s="2">
        <f t="shared" si="1"/>
        <v>11508.322288505122</v>
      </c>
      <c r="E12" s="2">
        <f>AVERAGE(D$2:D12)</f>
        <v>42549.978554538706</v>
      </c>
      <c r="F12" s="2"/>
      <c r="G12" s="2"/>
      <c r="H12" s="2"/>
      <c r="I12" s="2"/>
      <c r="J12" s="2"/>
      <c r="K12" s="2"/>
      <c r="L12" s="2"/>
      <c r="M12" s="2"/>
      <c r="N12" s="2"/>
    </row>
    <row r="13" spans="1:15" x14ac:dyDescent="0.35">
      <c r="A13" s="3">
        <v>12</v>
      </c>
      <c r="B13" s="4">
        <v>1575</v>
      </c>
      <c r="C13" s="2">
        <f t="shared" si="0"/>
        <v>1954.3837590212643</v>
      </c>
      <c r="D13" s="2">
        <f t="shared" si="1"/>
        <v>143932.03660910472</v>
      </c>
      <c r="E13" s="2">
        <f>AVERAGE(D$2:D13)</f>
        <v>50998.483392419206</v>
      </c>
      <c r="F13" s="2"/>
      <c r="G13" s="2"/>
      <c r="H13" s="2"/>
      <c r="I13" s="2"/>
      <c r="J13" s="2"/>
      <c r="K13" s="2"/>
      <c r="M13" s="2"/>
      <c r="N13" s="2"/>
    </row>
    <row r="14" spans="1:15" x14ac:dyDescent="0.35">
      <c r="A14" s="1"/>
      <c r="B14" s="5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</row>
    <row r="15" spans="1:15" x14ac:dyDescent="0.35">
      <c r="A15" s="1">
        <v>1</v>
      </c>
      <c r="B15" s="5">
        <f>VLOOKUP(A15,$A$2:$C$13,IF(MOD(ROWS(B$15:B15),2)=0,3,2))</f>
        <v>860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</row>
    <row r="16" spans="1:15" x14ac:dyDescent="0.35">
      <c r="A16" s="1">
        <v>1</v>
      </c>
      <c r="B16" s="5">
        <f>VLOOKUP(A16,$A$2:$C$13,IF(MOD(ROWS(B$15:B16),2)=0,3,2))</f>
        <v>1067.1170729849466</v>
      </c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</row>
    <row r="17" spans="1:14" x14ac:dyDescent="0.35">
      <c r="A17" s="1">
        <v>2</v>
      </c>
      <c r="B17" s="5">
        <f>VLOOKUP(A17,$A$2:$C$13,IF(MOD(ROWS(B$15:B17),2)=0,3,2))</f>
        <v>1291</v>
      </c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1:14" x14ac:dyDescent="0.35">
      <c r="A18" s="1">
        <v>2</v>
      </c>
      <c r="B18" s="5">
        <f>VLOOKUP(A18,$A$2:$C$13,IF(MOD(ROWS(B$15:B18),2)=0,3,2))</f>
        <v>1147.77768080643</v>
      </c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</row>
    <row r="19" spans="1:14" x14ac:dyDescent="0.35">
      <c r="A19" s="1">
        <v>3</v>
      </c>
      <c r="B19" s="5">
        <f>VLOOKUP(A19,$A$2:$C$13,IF(MOD(ROWS(B$15:B19),2)=0,3,2))</f>
        <v>958</v>
      </c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4" x14ac:dyDescent="0.35">
      <c r="A20" s="1">
        <v>3</v>
      </c>
      <c r="B20" s="5">
        <f>VLOOKUP(A20,$A$2:$C$13,IF(MOD(ROWS(B$15:B20),2)=0,3,2))</f>
        <v>1228.4382886279134</v>
      </c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</row>
    <row r="21" spans="1:14" x14ac:dyDescent="0.35">
      <c r="A21" s="1">
        <v>4</v>
      </c>
      <c r="B21" s="5">
        <f>VLOOKUP(A21,$A$2:$C$13,IF(MOD(ROWS(B$15:B21),2)=0,3,2))</f>
        <v>1344</v>
      </c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</row>
    <row r="22" spans="1:14" x14ac:dyDescent="0.35">
      <c r="A22" s="1">
        <v>4</v>
      </c>
      <c r="B22" s="5">
        <f>VLOOKUP(A22,$A$2:$C$13,IF(MOD(ROWS(B$15:B22),2)=0,3,2))</f>
        <v>1309.0988964493968</v>
      </c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1:14" x14ac:dyDescent="0.35">
      <c r="A23" s="1">
        <v>5</v>
      </c>
      <c r="B23" s="5">
        <f>VLOOKUP(A23,$A$2:$C$13,IF(MOD(ROWS(B$15:B23),2)=0,3,2))</f>
        <v>1540</v>
      </c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4" x14ac:dyDescent="0.35">
      <c r="A24" s="1">
        <v>5</v>
      </c>
      <c r="B24" s="5">
        <f>VLOOKUP(A24,$A$2:$C$13,IF(MOD(ROWS(B$15:B24),2)=0,3,2))</f>
        <v>1389.7595042708804</v>
      </c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4" x14ac:dyDescent="0.35">
      <c r="A25" s="1">
        <v>6</v>
      </c>
      <c r="B25" s="5">
        <f>VLOOKUP(A25,$A$2:$C$13,IF(MOD(ROWS(B$15:B25),2)=0,3,2))</f>
        <v>1500</v>
      </c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4" x14ac:dyDescent="0.35">
      <c r="A26" s="1">
        <v>6</v>
      </c>
      <c r="B26" s="5">
        <f>VLOOKUP(A26,$A$2:$C$13,IF(MOD(ROWS(B$15:B26),2)=0,3,2))</f>
        <v>1470.4201120923638</v>
      </c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4" x14ac:dyDescent="0.35">
      <c r="A27" s="1">
        <v>7</v>
      </c>
      <c r="B27" s="5">
        <f>VLOOKUP(A27,$A$2:$C$13,IF(MOD(ROWS(B$15:B27),2)=0,3,2))</f>
        <v>1928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4" x14ac:dyDescent="0.35">
      <c r="A28" s="1">
        <v>7</v>
      </c>
      <c r="B28" s="5">
        <f>VLOOKUP(A28,$A$2:$C$13,IF(MOD(ROWS(B$15:B28),2)=0,3,2))</f>
        <v>1551.0807199138471</v>
      </c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  <row r="29" spans="1:14" x14ac:dyDescent="0.35">
      <c r="A29" s="1">
        <v>8</v>
      </c>
      <c r="B29" s="5">
        <f>VLOOKUP(A29,$A$2:$C$13,IF(MOD(ROWS(B$15:B29),2)=0,3,2))</f>
        <v>1364</v>
      </c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4" x14ac:dyDescent="0.35">
      <c r="A30" s="1">
        <v>8</v>
      </c>
      <c r="B30" s="5">
        <f>VLOOKUP(A30,$A$2:$C$13,IF(MOD(ROWS(B$15:B30),2)=0,3,2))</f>
        <v>1631.7413277353305</v>
      </c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</row>
    <row r="31" spans="1:14" x14ac:dyDescent="0.35">
      <c r="A31" s="1">
        <v>9</v>
      </c>
      <c r="B31" s="5">
        <f>VLOOKUP(A31,$A$2:$C$13,IF(MOD(ROWS(B$15:B31),2)=0,3,2))</f>
        <v>1998</v>
      </c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4" x14ac:dyDescent="0.35">
      <c r="A32" s="1">
        <v>9</v>
      </c>
      <c r="B32" s="5">
        <f>VLOOKUP(A32,$A$2:$C$13,IF(MOD(ROWS(B$15:B32),2)=0,3,2))</f>
        <v>1712.4019355568139</v>
      </c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1:14" x14ac:dyDescent="0.35">
      <c r="A33" s="1">
        <v>10</v>
      </c>
      <c r="B33" s="5">
        <f>VLOOKUP(A33,$A$2:$C$13,IF(MOD(ROWS(B$15:B33),2)=0,3,2))</f>
        <v>1790</v>
      </c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</row>
    <row r="34" spans="1:14" x14ac:dyDescent="0.35">
      <c r="A34" s="1">
        <v>10</v>
      </c>
      <c r="B34" s="5">
        <f>VLOOKUP(A34,$A$2:$C$13,IF(MOD(ROWS(B$15:B34),2)=0,3,2))</f>
        <v>1793.0625433782973</v>
      </c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</row>
    <row r="35" spans="1:14" x14ac:dyDescent="0.35">
      <c r="A35" s="1">
        <v>11</v>
      </c>
      <c r="B35" s="5">
        <f>VLOOKUP(A35,$A$2:$C$13,IF(MOD(ROWS(B$15:B35),2)=0,3,2))</f>
        <v>1981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</row>
    <row r="36" spans="1:14" x14ac:dyDescent="0.35">
      <c r="A36" s="1">
        <v>11</v>
      </c>
      <c r="B36" s="5">
        <f>VLOOKUP(A36,$A$2:$C$13,IF(MOD(ROWS(B$15:B36),2)=0,3,2))</f>
        <v>1873.7231511997807</v>
      </c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 x14ac:dyDescent="0.35">
      <c r="A37" s="1">
        <v>12</v>
      </c>
      <c r="B37" s="5">
        <f>VLOOKUP(A37,$A$2:$C$13,IF(MOD(ROWS(B$15:B37),2)=0,3,2))</f>
        <v>1575</v>
      </c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</row>
    <row r="38" spans="1:14" x14ac:dyDescent="0.35">
      <c r="A38" s="1">
        <v>12</v>
      </c>
      <c r="B38" s="5">
        <f>VLOOKUP(A38,$A$2:$C$13,IF(MOD(ROWS(B$15:B38),2)=0,3,2))</f>
        <v>1954.3837590212643</v>
      </c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14" x14ac:dyDescent="0.3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4" x14ac:dyDescent="0.3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4" x14ac:dyDescent="0.3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Sheet1 (3)</vt:lpstr>
      <vt:lpstr>Sheet1 (2)</vt:lpstr>
      <vt:lpstr>Sheet1 (4)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Asef-Vaziri, Ardavan</dc:creator>
  <cp:lastModifiedBy>Asef-Vaziri, Ardavan</cp:lastModifiedBy>
  <dcterms:created xsi:type="dcterms:W3CDTF">2020-06-19T00:00:15Z</dcterms:created>
  <dcterms:modified xsi:type="dcterms:W3CDTF">2020-06-19T04:01:45Z</dcterms:modified>
</cp:coreProperties>
</file>