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Forecasting\MA-2020\"/>
    </mc:Choice>
  </mc:AlternateContent>
  <bookViews>
    <workbookView xWindow="0" yWindow="0" windowWidth="28800" windowHeight="12300"/>
  </bookViews>
  <sheets>
    <sheet name="1.AveMA-MAD-MSE-MAPE" sheetId="28" r:id="rId1"/>
    <sheet name="2.TraSig" sheetId="22" r:id="rId2"/>
  </sheets>
  <definedNames>
    <definedName name="Page0">#REF!</definedName>
    <definedName name="Page1">'1.AveMA-MAD-MSE-MAPE'!$P$22</definedName>
    <definedName name="Page2">'2.TraSig'!$V$14</definedName>
    <definedName name="Page2b">#REF!</definedName>
    <definedName name="Page3">#REF!</definedName>
    <definedName name="Page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28" l="1"/>
  <c r="W7" i="28"/>
  <c r="W8" i="28"/>
  <c r="W9" i="28"/>
  <c r="W10" i="28"/>
  <c r="W11" i="28"/>
  <c r="W12" i="28"/>
  <c r="W13" i="28"/>
  <c r="W14" i="28"/>
  <c r="W6" i="28"/>
  <c r="M7" i="28"/>
  <c r="L5" i="28"/>
  <c r="G14" i="28" l="1"/>
  <c r="E14" i="28"/>
  <c r="Q14" i="28" s="1"/>
  <c r="A14" i="28"/>
  <c r="E13" i="28"/>
  <c r="H15" i="28" s="1"/>
  <c r="A13" i="28"/>
  <c r="E12" i="28"/>
  <c r="H14" i="28" s="1"/>
  <c r="A12" i="28"/>
  <c r="G11" i="28"/>
  <c r="P11" i="28" s="1"/>
  <c r="E11" i="28"/>
  <c r="O11" i="28" s="1"/>
  <c r="A11" i="28"/>
  <c r="G10" i="28"/>
  <c r="E10" i="28"/>
  <c r="Q10" i="28" s="1"/>
  <c r="A10" i="28"/>
  <c r="E9" i="28"/>
  <c r="A9" i="28"/>
  <c r="E8" i="28"/>
  <c r="H10" i="28" s="1"/>
  <c r="A8" i="28"/>
  <c r="G7" i="28"/>
  <c r="P7" i="28" s="1"/>
  <c r="E7" i="28"/>
  <c r="A7" i="28"/>
  <c r="I6" i="28"/>
  <c r="R6" i="28" s="1"/>
  <c r="E6" i="28"/>
  <c r="A6" i="28"/>
  <c r="E5" i="28"/>
  <c r="G6" i="28" s="1"/>
  <c r="A5" i="28"/>
  <c r="G4" i="28"/>
  <c r="E4" i="28"/>
  <c r="F7" i="28" s="1"/>
  <c r="A4" i="28"/>
  <c r="E3" i="28"/>
  <c r="F11" i="28" s="1"/>
  <c r="A3" i="28"/>
  <c r="Z14" i="28"/>
  <c r="Z17" i="28"/>
  <c r="Z16" i="28"/>
  <c r="Z15" i="28"/>
  <c r="Q6" i="28" l="1"/>
  <c r="O7" i="28"/>
  <c r="I10" i="28"/>
  <c r="R10" i="28" s="1"/>
  <c r="I14" i="28"/>
  <c r="R14" i="28" s="1"/>
  <c r="I15" i="28"/>
  <c r="H7" i="28"/>
  <c r="F8" i="28"/>
  <c r="O8" i="28"/>
  <c r="H11" i="28"/>
  <c r="V11" i="28" s="1"/>
  <c r="Q11" i="28"/>
  <c r="F12" i="28"/>
  <c r="O12" i="28" s="1"/>
  <c r="V13" i="28"/>
  <c r="J6" i="28"/>
  <c r="Q7" i="28"/>
  <c r="K4" i="28"/>
  <c r="K6" i="28"/>
  <c r="U6" i="28"/>
  <c r="I7" i="28"/>
  <c r="R7" i="28"/>
  <c r="G8" i="28"/>
  <c r="P8" i="28" s="1"/>
  <c r="K10" i="28"/>
  <c r="U10" i="28"/>
  <c r="I11" i="28"/>
  <c r="R11" i="28"/>
  <c r="G12" i="28"/>
  <c r="K12" i="28" s="1"/>
  <c r="P12" i="28"/>
  <c r="K14" i="28"/>
  <c r="U14" i="28"/>
  <c r="F3" i="28"/>
  <c r="J3" i="28" s="1"/>
  <c r="L6" i="28"/>
  <c r="V6" i="28"/>
  <c r="J7" i="28"/>
  <c r="T7" i="28"/>
  <c r="H8" i="28"/>
  <c r="Q8" i="28"/>
  <c r="F9" i="28"/>
  <c r="L10" i="28"/>
  <c r="V10" i="28"/>
  <c r="J11" i="28"/>
  <c r="T11" i="28"/>
  <c r="H12" i="28"/>
  <c r="Q12" i="28"/>
  <c r="F13" i="28"/>
  <c r="O13" i="28" s="1"/>
  <c r="L14" i="28"/>
  <c r="V14" i="28"/>
  <c r="U7" i="28"/>
  <c r="R8" i="28"/>
  <c r="K11" i="28"/>
  <c r="I12" i="28"/>
  <c r="M12" i="28" s="1"/>
  <c r="M14" i="28"/>
  <c r="M6" i="28"/>
  <c r="K7" i="28"/>
  <c r="I8" i="28"/>
  <c r="G9" i="28"/>
  <c r="U11" i="28"/>
  <c r="G13" i="28"/>
  <c r="F5" i="28"/>
  <c r="J5" i="28" s="1"/>
  <c r="F6" i="28"/>
  <c r="O6" i="28"/>
  <c r="L7" i="28"/>
  <c r="V7" i="28"/>
  <c r="J8" i="28"/>
  <c r="T8" i="28"/>
  <c r="H9" i="28"/>
  <c r="F10" i="28"/>
  <c r="J10" i="28" s="1"/>
  <c r="O10" i="28"/>
  <c r="L11" i="28"/>
  <c r="H13" i="28"/>
  <c r="L13" i="28" s="1"/>
  <c r="F14" i="28"/>
  <c r="J14" i="28" s="1"/>
  <c r="O14" i="28"/>
  <c r="F15" i="28"/>
  <c r="P6" i="28"/>
  <c r="I9" i="28"/>
  <c r="R9" i="28" s="1"/>
  <c r="M11" i="28"/>
  <c r="U12" i="28"/>
  <c r="I13" i="28"/>
  <c r="R13" i="28" s="1"/>
  <c r="P14" i="28"/>
  <c r="G15" i="28"/>
  <c r="G5" i="28"/>
  <c r="K5" i="28" s="1"/>
  <c r="P10" i="28"/>
  <c r="F4" i="28"/>
  <c r="J4" i="28" s="1"/>
  <c r="H5" i="28"/>
  <c r="H6" i="28"/>
  <c r="L8" i="28"/>
  <c r="V8" i="28"/>
  <c r="L12" i="28"/>
  <c r="V12" i="28"/>
  <c r="J13" i="28"/>
  <c r="T13" i="28"/>
  <c r="R16" i="28" l="1"/>
  <c r="L16" i="28"/>
  <c r="U8" i="28"/>
  <c r="Q13" i="28"/>
  <c r="Q9" i="28"/>
  <c r="Q16" i="28" s="1"/>
  <c r="V9" i="28"/>
  <c r="V16" i="28" s="1"/>
  <c r="L9" i="28"/>
  <c r="P13" i="28"/>
  <c r="U13" i="28"/>
  <c r="K13" i="28"/>
  <c r="T14" i="28"/>
  <c r="T10" i="28"/>
  <c r="O16" i="28"/>
  <c r="W16" i="28"/>
  <c r="R12" i="28"/>
  <c r="T9" i="28"/>
  <c r="T16" i="28" s="1"/>
  <c r="J9" i="28"/>
  <c r="J16" i="28" s="1"/>
  <c r="O9" i="28"/>
  <c r="K16" i="28"/>
  <c r="K8" i="28"/>
  <c r="T12" i="28"/>
  <c r="J12" i="28"/>
  <c r="P9" i="28"/>
  <c r="P16" i="28" s="1"/>
  <c r="U9" i="28"/>
  <c r="U16" i="28" s="1"/>
  <c r="K9" i="28"/>
  <c r="M9" i="28"/>
  <c r="M8" i="28"/>
  <c r="M16" i="28" s="1"/>
  <c r="M10" i="28"/>
  <c r="M13" i="28"/>
  <c r="J18" i="28" l="1"/>
  <c r="M17" i="28" s="1"/>
  <c r="T18" i="28"/>
  <c r="V17" i="28" s="1"/>
  <c r="O18" i="28"/>
  <c r="Q17" i="28" s="1"/>
  <c r="O17" i="28"/>
  <c r="R17" i="28"/>
  <c r="U17" i="28" l="1"/>
  <c r="J17" i="28"/>
  <c r="K17" i="28"/>
  <c r="L17" i="28"/>
  <c r="W17" i="28"/>
  <c r="P17" i="28"/>
  <c r="T17" i="28"/>
  <c r="A3" i="22" l="1"/>
  <c r="A4" i="22"/>
  <c r="A5" i="22"/>
  <c r="A6" i="22"/>
  <c r="A7" i="22"/>
  <c r="A8" i="22"/>
  <c r="A9" i="22"/>
  <c r="A10" i="22"/>
  <c r="A11" i="22"/>
  <c r="A12" i="22"/>
  <c r="A13" i="22"/>
  <c r="A2" i="22"/>
  <c r="F6" i="22" l="1"/>
  <c r="F7" i="22"/>
  <c r="F8" i="22"/>
  <c r="F9" i="22"/>
  <c r="F10" i="22"/>
  <c r="F11" i="22"/>
  <c r="F12" i="22"/>
  <c r="F13" i="22"/>
  <c r="F5" i="22"/>
  <c r="E13" i="22" l="1"/>
  <c r="E12" i="22"/>
  <c r="E11" i="22"/>
  <c r="E10" i="22"/>
  <c r="E9" i="22"/>
  <c r="E8" i="22"/>
  <c r="E7" i="22"/>
  <c r="E6" i="22"/>
  <c r="E5" i="22"/>
  <c r="E4" i="22"/>
  <c r="E3" i="22"/>
  <c r="E2" i="22"/>
  <c r="G5" i="22" l="1"/>
  <c r="G6" i="22"/>
  <c r="H6" i="22" s="1"/>
  <c r="G7" i="22"/>
  <c r="H7" i="22" s="1"/>
  <c r="G8" i="22"/>
  <c r="H8" i="22" s="1"/>
  <c r="G9" i="22"/>
  <c r="H9" i="22" s="1"/>
  <c r="G10" i="22"/>
  <c r="H10" i="22" s="1"/>
  <c r="G11" i="22"/>
  <c r="H11" i="22" s="1"/>
  <c r="G13" i="22"/>
  <c r="H13" i="22" s="1"/>
  <c r="G12" i="22"/>
  <c r="H12" i="22" s="1"/>
  <c r="I13" i="22" l="1"/>
  <c r="I12" i="22"/>
  <c r="I11" i="22"/>
  <c r="I10" i="22"/>
  <c r="I9" i="22"/>
  <c r="I8" i="22"/>
  <c r="I7" i="22"/>
  <c r="I6" i="22"/>
  <c r="I5" i="22"/>
  <c r="H5" i="22"/>
  <c r="J13" i="22" l="1"/>
  <c r="K13" i="22" s="1"/>
  <c r="J12" i="22"/>
  <c r="K12" i="22" s="1"/>
  <c r="J11" i="22"/>
  <c r="K11" i="22" s="1"/>
  <c r="J10" i="22"/>
  <c r="J9" i="22"/>
  <c r="K9" i="22" s="1"/>
  <c r="J8" i="22"/>
  <c r="K8" i="22" s="1"/>
  <c r="J7" i="22"/>
  <c r="J6" i="22"/>
  <c r="K6" i="22" s="1"/>
  <c r="J5" i="22"/>
  <c r="K5" i="22" s="1"/>
  <c r="K10" i="22"/>
  <c r="K7" i="22"/>
</calcChain>
</file>

<file path=xl/sharedStrings.xml><?xml version="1.0" encoding="utf-8"?>
<sst xmlns="http://schemas.openxmlformats.org/spreadsheetml/2006/main" count="69" uniqueCount="50">
  <si>
    <t>Feb</t>
  </si>
  <si>
    <t>Mar</t>
  </si>
  <si>
    <t>Apr</t>
  </si>
  <si>
    <t>May</t>
  </si>
  <si>
    <t>Jun</t>
  </si>
  <si>
    <t>Jul</t>
  </si>
  <si>
    <t>Jan</t>
  </si>
  <si>
    <t>Aug</t>
  </si>
  <si>
    <t>Sep</t>
  </si>
  <si>
    <t>Oct</t>
  </si>
  <si>
    <t>Nov</t>
  </si>
  <si>
    <t>Dec</t>
  </si>
  <si>
    <t>At</t>
  </si>
  <si>
    <t>t</t>
  </si>
  <si>
    <t>3-P</t>
  </si>
  <si>
    <t>MAD</t>
  </si>
  <si>
    <t>|E|</t>
  </si>
  <si>
    <t>Changing</t>
  </si>
  <si>
    <t>E</t>
  </si>
  <si>
    <t>Actual</t>
  </si>
  <si>
    <t>Fixed</t>
  </si>
  <si>
    <t>TS</t>
  </si>
  <si>
    <t>Sum(E)</t>
  </si>
  <si>
    <r>
      <t>E</t>
    </r>
    <r>
      <rPr>
        <b/>
        <vertAlign val="superscript"/>
        <sz val="14"/>
        <color theme="0"/>
        <rFont val="Book Antiqua"/>
        <family val="1"/>
      </rPr>
      <t>2</t>
    </r>
  </si>
  <si>
    <t>|E|/A</t>
  </si>
  <si>
    <t>Ave</t>
  </si>
  <si>
    <t>1-P</t>
  </si>
  <si>
    <t>2-P</t>
  </si>
  <si>
    <t>|E|(Ave)</t>
  </si>
  <si>
    <t>|E|(1P)</t>
  </si>
  <si>
    <t>|E|(2P)</t>
  </si>
  <si>
    <t>|E|(3P)</t>
  </si>
  <si>
    <r>
      <t>E</t>
    </r>
    <r>
      <rPr>
        <vertAlign val="superscript"/>
        <sz val="11"/>
        <color rgb="FF4472C4"/>
        <rFont val="Book Antiqua"/>
        <family val="1"/>
      </rPr>
      <t>2</t>
    </r>
    <r>
      <rPr>
        <sz val="11"/>
        <color rgb="FF4472C4"/>
        <rFont val="Book Antiqua"/>
        <family val="1"/>
      </rPr>
      <t>(Ave)</t>
    </r>
  </si>
  <si>
    <r>
      <t>E</t>
    </r>
    <r>
      <rPr>
        <vertAlign val="superscript"/>
        <sz val="11"/>
        <color rgb="FFED7D31"/>
        <rFont val="Book Antiqua"/>
        <family val="1"/>
      </rPr>
      <t>2</t>
    </r>
    <r>
      <rPr>
        <sz val="11"/>
        <color rgb="FFED7D31"/>
        <rFont val="Book Antiqua"/>
        <family val="1"/>
      </rPr>
      <t>(1P)</t>
    </r>
  </si>
  <si>
    <r>
      <t>E</t>
    </r>
    <r>
      <rPr>
        <vertAlign val="superscript"/>
        <sz val="11"/>
        <color rgb="FF00B050"/>
        <rFont val="Book Antiqua"/>
        <family val="1"/>
      </rPr>
      <t>2</t>
    </r>
    <r>
      <rPr>
        <sz val="11"/>
        <color rgb="FF00B050"/>
        <rFont val="Book Antiqua"/>
        <family val="1"/>
      </rPr>
      <t>(2P)</t>
    </r>
  </si>
  <si>
    <r>
      <t>E</t>
    </r>
    <r>
      <rPr>
        <vertAlign val="superscript"/>
        <sz val="11"/>
        <color rgb="FFFFC000"/>
        <rFont val="Book Antiqua"/>
        <family val="1"/>
      </rPr>
      <t>2</t>
    </r>
    <r>
      <rPr>
        <sz val="11"/>
        <color rgb="FFFFC000"/>
        <rFont val="Book Antiqua"/>
        <family val="1"/>
      </rPr>
      <t>(3P)</t>
    </r>
  </si>
  <si>
    <t>|E|/A(Ave)</t>
  </si>
  <si>
    <t>|E|/A (1P)</t>
  </si>
  <si>
    <t>|E|/A(2P)</t>
  </si>
  <si>
    <t>|E|/A(3P)</t>
  </si>
  <si>
    <t>MAD (Mean Absolute Deviation)</t>
  </si>
  <si>
    <t>MSE (Mean Square Error)</t>
  </si>
  <si>
    <t>MAPE (Mean Absolute Percentage Error)</t>
  </si>
  <si>
    <t>F6</t>
  </si>
  <si>
    <t>G6</t>
  </si>
  <si>
    <t>H6</t>
  </si>
  <si>
    <t>I6</t>
  </si>
  <si>
    <t>https://www.youtube.com/watch?v=0OZRbgA82vU&amp;t=63s</t>
  </si>
  <si>
    <t>The Lecture is recorded at</t>
  </si>
  <si>
    <t>YOU ONLY NEED THE TWO YELLOW TABS.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</si>
</sst>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b/>
      <sz val="11"/>
      <color theme="0"/>
      <name val="Book Antiqua"/>
      <family val="1"/>
    </font>
    <font>
      <sz val="11"/>
      <color rgb="FFFF0000"/>
      <name val="Book Antiqua"/>
      <family val="1"/>
    </font>
    <font>
      <sz val="11"/>
      <color rgb="FF4472C4"/>
      <name val="Book Antiqua"/>
      <family val="1"/>
    </font>
    <font>
      <sz val="11"/>
      <color rgb="FFED7D31"/>
      <name val="Book Antiqua"/>
      <family val="1"/>
    </font>
    <font>
      <sz val="11"/>
      <color rgb="FF00B050"/>
      <name val="Book Antiqua"/>
      <family val="1"/>
    </font>
    <font>
      <b/>
      <sz val="11"/>
      <color rgb="FF4472C4"/>
      <name val="Book Antiqua"/>
      <family val="1"/>
    </font>
    <font>
      <b/>
      <sz val="11"/>
      <color rgb="FFED7D31"/>
      <name val="Book Antiqua"/>
      <family val="1"/>
    </font>
    <font>
      <b/>
      <sz val="11"/>
      <color rgb="FF00B050"/>
      <name val="Book Antiqua"/>
      <family val="1"/>
    </font>
    <font>
      <b/>
      <sz val="11"/>
      <color rgb="FFFFC000"/>
      <name val="Book Antiqua"/>
      <family val="1"/>
    </font>
    <font>
      <b/>
      <sz val="11"/>
      <color rgb="FFFF0000"/>
      <name val="Book Antiqua"/>
      <family val="1"/>
    </font>
    <font>
      <u/>
      <sz val="11"/>
      <color theme="10"/>
      <name val="Calibri"/>
      <family val="2"/>
      <scheme val="minor"/>
    </font>
    <font>
      <sz val="11"/>
      <color rgb="FF0070C0"/>
      <name val="Book Antiqua"/>
      <family val="1"/>
    </font>
    <font>
      <b/>
      <vertAlign val="superscript"/>
      <sz val="14"/>
      <color theme="0"/>
      <name val="Book Antiqua"/>
      <family val="1"/>
    </font>
    <font>
      <sz val="11"/>
      <color rgb="FFFFC000"/>
      <name val="Book Antiqua"/>
      <family val="1"/>
    </font>
    <font>
      <vertAlign val="superscript"/>
      <sz val="11"/>
      <color rgb="FF4472C4"/>
      <name val="Book Antiqua"/>
      <family val="1"/>
    </font>
    <font>
      <vertAlign val="superscript"/>
      <sz val="11"/>
      <color rgb="FFED7D31"/>
      <name val="Book Antiqua"/>
      <family val="1"/>
    </font>
    <font>
      <vertAlign val="superscript"/>
      <sz val="11"/>
      <color rgb="FF00B050"/>
      <name val="Book Antiqua"/>
      <family val="1"/>
    </font>
    <font>
      <vertAlign val="superscript"/>
      <sz val="11"/>
      <color rgb="FFFFC000"/>
      <name val="Book Antiqua"/>
      <family val="1"/>
    </font>
    <font>
      <sz val="11"/>
      <color theme="0"/>
      <name val="Book Antiqua"/>
      <family val="1"/>
    </font>
    <font>
      <b/>
      <sz val="20"/>
      <color rgb="FFFF0000"/>
      <name val="Book Antiqua"/>
      <family val="1"/>
    </font>
    <font>
      <b/>
      <sz val="24"/>
      <color theme="0"/>
      <name val="Book Antiqua"/>
      <family val="1"/>
    </font>
    <font>
      <sz val="24"/>
      <color theme="0"/>
      <name val="Book Antiqua"/>
      <family val="1"/>
    </font>
    <font>
      <u/>
      <sz val="24"/>
      <color theme="10"/>
      <name val="Calibri"/>
      <family val="2"/>
      <scheme val="minor"/>
    </font>
    <font>
      <sz val="24"/>
      <color theme="1"/>
      <name val="Book Antiqua"/>
      <family val="1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0" fontId="0" fillId="0" borderId="0" xfId="0" applyBorder="1"/>
    <xf numFmtId="2" fontId="9" fillId="0" borderId="6" xfId="0" applyNumberFormat="1" applyFont="1" applyFill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0" fontId="14" fillId="0" borderId="0" xfId="5"/>
    <xf numFmtId="0" fontId="4" fillId="5" borderId="2" xfId="0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13" fillId="0" borderId="15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3" fillId="0" borderId="4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2" fontId="9" fillId="0" borderId="8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2" fontId="9" fillId="0" borderId="15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6" fillId="0" borderId="2" xfId="0" applyFont="1" applyFill="1" applyBorder="1" applyAlignment="1"/>
    <xf numFmtId="0" fontId="7" fillId="0" borderId="8" xfId="0" applyFont="1" applyBorder="1" applyAlignment="1"/>
    <xf numFmtId="0" fontId="8" fillId="0" borderId="8" xfId="0" applyFont="1" applyBorder="1" applyAlignment="1"/>
    <xf numFmtId="0" fontId="17" fillId="0" borderId="8" xfId="0" applyFont="1" applyBorder="1" applyAlignment="1"/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0" fontId="10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0" fontId="0" fillId="0" borderId="13" xfId="0" applyBorder="1"/>
    <xf numFmtId="2" fontId="10" fillId="0" borderId="2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3" fillId="0" borderId="13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0" fontId="3" fillId="0" borderId="0" xfId="0" applyFont="1" applyBorder="1"/>
    <xf numFmtId="0" fontId="4" fillId="5" borderId="15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0" fontId="0" fillId="0" borderId="14" xfId="0" applyBorder="1"/>
    <xf numFmtId="2" fontId="10" fillId="0" borderId="6" xfId="0" applyNumberFormat="1" applyFont="1" applyBorder="1" applyAlignment="1">
      <alignment horizontal="center"/>
    </xf>
    <xf numFmtId="0" fontId="3" fillId="0" borderId="14" xfId="0" applyFont="1" applyBorder="1"/>
    <xf numFmtId="0" fontId="5" fillId="0" borderId="0" xfId="0" applyFont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9" fillId="0" borderId="10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2" fontId="22" fillId="0" borderId="0" xfId="0" applyNumberFormat="1" applyFont="1"/>
    <xf numFmtId="0" fontId="23" fillId="0" borderId="0" xfId="0" applyFont="1"/>
    <xf numFmtId="2" fontId="11" fillId="0" borderId="2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4" fillId="2" borderId="6" xfId="0" applyFont="1" applyFill="1" applyBorder="1" applyAlignment="1"/>
    <xf numFmtId="0" fontId="24" fillId="2" borderId="14" xfId="0" applyFont="1" applyFill="1" applyBorder="1" applyAlignment="1"/>
    <xf numFmtId="0" fontId="24" fillId="2" borderId="7" xfId="0" applyFont="1" applyFill="1" applyBorder="1" applyAlignment="1"/>
    <xf numFmtId="0" fontId="25" fillId="2" borderId="0" xfId="0" applyFont="1" applyFill="1"/>
    <xf numFmtId="0" fontId="26" fillId="0" borderId="0" xfId="5" applyFont="1"/>
    <xf numFmtId="0" fontId="27" fillId="0" borderId="0" xfId="0" applyFont="1"/>
    <xf numFmtId="0" fontId="28" fillId="0" borderId="0" xfId="0" applyFont="1"/>
  </cellXfs>
  <cellStyles count="6">
    <cellStyle name="Hyperlink" xfId="5" builtinId="8"/>
    <cellStyle name="Normal" xfId="0" builtinId="0"/>
    <cellStyle name="Normal 2" xfId="2"/>
    <cellStyle name="Normal 2 2" xfId="1"/>
    <cellStyle name="Normal 3 2" xfId="4"/>
    <cellStyle name="Normal 4" xfId="3"/>
  </cellStyles>
  <dxfs count="0"/>
  <tableStyles count="0" defaultTableStyle="TableStyleMedium2" defaultPivotStyle="PivotStyleLight16"/>
  <colors>
    <mruColors>
      <color rgb="FF4472C4"/>
      <color rgb="FFED7D31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'1.AveMA-MAD-MSE-MAPE'!$E$2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'1.AveMA-MAD-MSE-MAPE'!$E$3:$E$14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13</c:v>
                </c:pt>
                <c:pt idx="3">
                  <c:v>10</c:v>
                </c:pt>
                <c:pt idx="4">
                  <c:v>10</c:v>
                </c:pt>
                <c:pt idx="5">
                  <c:v>18</c:v>
                </c:pt>
                <c:pt idx="6">
                  <c:v>19</c:v>
                </c:pt>
                <c:pt idx="7">
                  <c:v>44</c:v>
                </c:pt>
                <c:pt idx="8">
                  <c:v>36</c:v>
                </c:pt>
                <c:pt idx="9">
                  <c:v>56</c:v>
                </c:pt>
                <c:pt idx="10">
                  <c:v>49</c:v>
                </c:pt>
                <c:pt idx="11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20-43F4-A250-12861AAB0F83}"/>
            </c:ext>
          </c:extLst>
        </c:ser>
        <c:ser>
          <c:idx val="1"/>
          <c:order val="1"/>
          <c:tx>
            <c:strRef>
              <c:f>'1.AveMA-MAD-MSE-MAPE'!$G$2</c:f>
              <c:strCache>
                <c:ptCount val="1"/>
                <c:pt idx="0">
                  <c:v>1-P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'1.AveMA-MAD-MSE-MAPE'!$G$3:$G$14</c:f>
              <c:numCache>
                <c:formatCode>General</c:formatCode>
                <c:ptCount val="12"/>
                <c:pt idx="1">
                  <c:v>10</c:v>
                </c:pt>
                <c:pt idx="2">
                  <c:v>10</c:v>
                </c:pt>
                <c:pt idx="3">
                  <c:v>13</c:v>
                </c:pt>
                <c:pt idx="4">
                  <c:v>10</c:v>
                </c:pt>
                <c:pt idx="5">
                  <c:v>10</c:v>
                </c:pt>
                <c:pt idx="6">
                  <c:v>18</c:v>
                </c:pt>
                <c:pt idx="7">
                  <c:v>19</c:v>
                </c:pt>
                <c:pt idx="8">
                  <c:v>44</c:v>
                </c:pt>
                <c:pt idx="9">
                  <c:v>36</c:v>
                </c:pt>
                <c:pt idx="10">
                  <c:v>56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0-43F4-A250-12861AAB0F83}"/>
            </c:ext>
          </c:extLst>
        </c:ser>
        <c:ser>
          <c:idx val="2"/>
          <c:order val="2"/>
          <c:tx>
            <c:strRef>
              <c:f>'1.AveMA-MAD-MSE-MAPE'!$F$2</c:f>
              <c:strCache>
                <c:ptCount val="1"/>
                <c:pt idx="0">
                  <c:v>Ave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'1.AveMA-MAD-MSE-MAPE'!$F$3:$F$14</c:f>
              <c:numCache>
                <c:formatCode>0.00</c:formatCode>
                <c:ptCount val="12"/>
                <c:pt idx="0">
                  <c:v>29.166666666666668</c:v>
                </c:pt>
                <c:pt idx="1">
                  <c:v>29.166666666666668</c:v>
                </c:pt>
                <c:pt idx="2">
                  <c:v>29.166666666666668</c:v>
                </c:pt>
                <c:pt idx="3">
                  <c:v>29.166666666666668</c:v>
                </c:pt>
                <c:pt idx="4">
                  <c:v>29.166666666666668</c:v>
                </c:pt>
                <c:pt idx="5">
                  <c:v>29.166666666666668</c:v>
                </c:pt>
                <c:pt idx="6">
                  <c:v>29.166666666666668</c:v>
                </c:pt>
                <c:pt idx="7">
                  <c:v>29.166666666666668</c:v>
                </c:pt>
                <c:pt idx="8">
                  <c:v>29.166666666666668</c:v>
                </c:pt>
                <c:pt idx="9">
                  <c:v>29.166666666666668</c:v>
                </c:pt>
                <c:pt idx="10">
                  <c:v>29.166666666666668</c:v>
                </c:pt>
                <c:pt idx="11">
                  <c:v>29.166666666666668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20-43F4-A250-12861AAB0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285568"/>
        <c:axId val="808287864"/>
      </c:lineChart>
      <c:catAx>
        <c:axId val="808285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87864"/>
        <c:crosses val="autoZero"/>
        <c:auto val="1"/>
        <c:lblAlgn val="ctr"/>
        <c:lblOffset val="100"/>
        <c:noMultiLvlLbl val="0"/>
      </c:catAx>
      <c:valAx>
        <c:axId val="808287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8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'2.TraSig'!$K$1</c:f>
          <c:strCache>
            <c:ptCount val="1"/>
            <c:pt idx="0">
              <c:v>TS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'2.TraSig'!$C$5:$C$13</c:f>
              <c:numCache>
                <c:formatCode>General</c:formatCode>
                <c:ptCount val="9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</c:numCache>
            </c:numRef>
          </c:xVal>
          <c:yVal>
            <c:numRef>
              <c:f>'2.TraSig'!$K$5:$K$13</c:f>
              <c:numCache>
                <c:formatCode>0.00</c:formatCode>
                <c:ptCount val="9"/>
                <c:pt idx="0">
                  <c:v>-1</c:v>
                </c:pt>
                <c:pt idx="1">
                  <c:v>1.4347826086956519</c:v>
                </c:pt>
                <c:pt idx="2">
                  <c:v>2.4135338345864659</c:v>
                </c:pt>
                <c:pt idx="3">
                  <c:v>3.4254143646408837</c:v>
                </c:pt>
                <c:pt idx="4">
                  <c:v>1.8016194331983806</c:v>
                </c:pt>
                <c:pt idx="5">
                  <c:v>1.9683794466403164</c:v>
                </c:pt>
                <c:pt idx="6">
                  <c:v>2.5597014925373136</c:v>
                </c:pt>
                <c:pt idx="7">
                  <c:v>3.5115511551155119</c:v>
                </c:pt>
                <c:pt idx="8">
                  <c:v>4.4191616766467066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CB-46F4-8F1B-45033E4421E0}"/>
            </c:ext>
          </c:extLst>
        </c:ser>
        <c:ser>
          <c:idx val="1"/>
          <c:order val="1"/>
          <c:tx>
            <c:v>LCL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'2.TraSig'!$M$3:$M$4</c:f>
              <c:numCache>
                <c:formatCode>General</c:formatCode>
                <c:ptCount val="2"/>
                <c:pt idx="0">
                  <c:v>4</c:v>
                </c:pt>
                <c:pt idx="1">
                  <c:v>12</c:v>
                </c:pt>
              </c:numCache>
            </c:numRef>
          </c:xVal>
          <c:yVal>
            <c:numRef>
              <c:f>'2.TraSig'!$N$3:$N$4</c:f>
              <c:numCache>
                <c:formatCode>General</c:formatCode>
                <c:ptCount val="2"/>
                <c:pt idx="0">
                  <c:v>-4</c:v>
                </c:pt>
                <c:pt idx="1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F5-4B3C-9091-ABC5F622469B}"/>
            </c:ext>
          </c:extLst>
        </c:ser>
        <c:ser>
          <c:idx val="2"/>
          <c:order val="2"/>
          <c:tx>
            <c:v>UCL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'2.TraSig'!$M$3:$M$4</c:f>
              <c:numCache>
                <c:formatCode>General</c:formatCode>
                <c:ptCount val="2"/>
                <c:pt idx="0">
                  <c:v>4</c:v>
                </c:pt>
                <c:pt idx="1">
                  <c:v>12</c:v>
                </c:pt>
              </c:numCache>
            </c:numRef>
          </c:xVal>
          <c:yVal>
            <c:numRef>
              <c:f>'2.TraSig'!$P$3:$P$4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F5-4B3C-9091-ABC5F622469B}"/>
            </c:ext>
          </c:extLst>
        </c:ser>
        <c:ser>
          <c:idx val="3"/>
          <c:order val="3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'2.TraSig'!$M$3:$M$4</c:f>
              <c:numCache>
                <c:formatCode>General</c:formatCode>
                <c:ptCount val="2"/>
                <c:pt idx="0">
                  <c:v>4</c:v>
                </c:pt>
                <c:pt idx="1">
                  <c:v>12</c:v>
                </c:pt>
              </c:numCache>
            </c:numRef>
          </c:xVal>
          <c:yVal>
            <c:numRef>
              <c:f>'2.TraSig'!$O$3:$O$4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B7-4E2C-B97F-920B5B456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9855496"/>
        <c:axId val="779855168"/>
      </c:scatterChart>
      <c:valAx>
        <c:axId val="779855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855168"/>
        <c:crosses val="autoZero"/>
        <c:crossBetween val="midCat"/>
      </c:valAx>
      <c:valAx>
        <c:axId val="77985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855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403266</xdr:colOff>
      <xdr:row>21</xdr:row>
      <xdr:rowOff>3956</xdr:rowOff>
    </xdr:from>
    <xdr:to>
      <xdr:col>23</xdr:col>
      <xdr:colOff>423058</xdr:colOff>
      <xdr:row>34</xdr:row>
      <xdr:rowOff>119741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336470</xdr:colOff>
      <xdr:row>8</xdr:row>
      <xdr:rowOff>38595</xdr:rowOff>
    </xdr:from>
    <xdr:to>
      <xdr:col>21</xdr:col>
      <xdr:colOff>59379</xdr:colOff>
      <xdr:row>21</xdr:row>
      <xdr:rowOff>47997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0OZRbgA82vU&amp;t=63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9"/>
  <sheetViews>
    <sheetView tabSelected="1" zoomScale="77" zoomScaleNormal="77" workbookViewId="0">
      <selection activeCell="Y14" sqref="Y14:AB17"/>
    </sheetView>
  </sheetViews>
  <sheetFormatPr defaultColWidth="9.140625" defaultRowHeight="16.5" x14ac:dyDescent="0.3"/>
  <cols>
    <col min="1" max="1" width="10.7109375" style="1" bestFit="1" customWidth="1"/>
    <col min="2" max="2" width="6.28515625" style="1" hidden="1" customWidth="1"/>
    <col min="3" max="3" width="3.42578125" style="1" bestFit="1" customWidth="1"/>
    <col min="4" max="4" width="4.7109375" style="1" hidden="1" customWidth="1"/>
    <col min="5" max="5" width="7.5703125" style="1" bestFit="1" customWidth="1"/>
    <col min="6" max="6" width="6.140625" style="1" customWidth="1"/>
    <col min="7" max="7" width="3.85546875" style="1" customWidth="1"/>
    <col min="8" max="8" width="5.140625" style="1" customWidth="1"/>
    <col min="9" max="9" width="6.140625" style="1" customWidth="1"/>
    <col min="10" max="10" width="10.28515625" style="1" bestFit="1" customWidth="1"/>
    <col min="11" max="11" width="9" style="1" customWidth="1"/>
    <col min="12" max="12" width="9" style="1" bestFit="1" customWidth="1"/>
    <col min="13" max="13" width="9" style="1" customWidth="1"/>
    <col min="14" max="14" width="2.85546875" customWidth="1"/>
    <col min="15" max="16" width="8.42578125" style="1" bestFit="1" customWidth="1"/>
    <col min="17" max="17" width="7.42578125" style="1" bestFit="1" customWidth="1"/>
    <col min="18" max="18" width="8.42578125" style="1" bestFit="1" customWidth="1"/>
    <col min="19" max="19" width="2.42578125" style="1" customWidth="1"/>
    <col min="20" max="20" width="13.28515625" style="1" bestFit="1" customWidth="1"/>
    <col min="21" max="21" width="12.5703125" style="1" bestFit="1" customWidth="1"/>
    <col min="22" max="23" width="12" style="1" bestFit="1" customWidth="1"/>
    <col min="24" max="16384" width="9.140625" style="1"/>
  </cols>
  <sheetData>
    <row r="1" spans="1:26" ht="23.25" thickBot="1" x14ac:dyDescent="0.35">
      <c r="J1" s="108" t="s">
        <v>16</v>
      </c>
      <c r="K1" s="109"/>
      <c r="L1" s="109"/>
      <c r="M1" s="110"/>
      <c r="O1" s="108" t="s">
        <v>23</v>
      </c>
      <c r="P1" s="109"/>
      <c r="Q1" s="109"/>
      <c r="R1" s="110"/>
      <c r="T1" s="108" t="s">
        <v>24</v>
      </c>
      <c r="U1" s="109"/>
      <c r="V1" s="109"/>
      <c r="W1" s="110"/>
    </row>
    <row r="2" spans="1:26" ht="18.75" thickBot="1" x14ac:dyDescent="0.35">
      <c r="A2" s="45" t="s">
        <v>17</v>
      </c>
      <c r="B2" s="18" t="s">
        <v>20</v>
      </c>
      <c r="C2" s="20" t="s">
        <v>13</v>
      </c>
      <c r="D2" s="21" t="s">
        <v>13</v>
      </c>
      <c r="E2" s="22" t="s">
        <v>19</v>
      </c>
      <c r="F2" s="46" t="s">
        <v>25</v>
      </c>
      <c r="G2" s="47" t="s">
        <v>26</v>
      </c>
      <c r="H2" s="48" t="s">
        <v>27</v>
      </c>
      <c r="I2" s="49" t="s">
        <v>14</v>
      </c>
      <c r="J2" s="50" t="s">
        <v>28</v>
      </c>
      <c r="K2" s="51" t="s">
        <v>29</v>
      </c>
      <c r="L2" s="3" t="s">
        <v>30</v>
      </c>
      <c r="M2" s="49" t="s">
        <v>31</v>
      </c>
      <c r="O2" s="52" t="s">
        <v>32</v>
      </c>
      <c r="P2" s="53" t="s">
        <v>33</v>
      </c>
      <c r="Q2" s="3" t="s">
        <v>34</v>
      </c>
      <c r="R2" s="54" t="s">
        <v>35</v>
      </c>
      <c r="T2" s="55" t="s">
        <v>36</v>
      </c>
      <c r="U2" s="56" t="s">
        <v>37</v>
      </c>
      <c r="V2" s="57" t="s">
        <v>38</v>
      </c>
      <c r="W2" s="58" t="s">
        <v>39</v>
      </c>
    </row>
    <row r="3" spans="1:26" x14ac:dyDescent="0.3">
      <c r="A3" s="45">
        <f ca="1">MAX(10,5*ROWS(A$3:$B3)+RANDBETWEEN(-20,20))</f>
        <v>10</v>
      </c>
      <c r="B3" s="18">
        <v>10</v>
      </c>
      <c r="C3" s="15">
        <v>1</v>
      </c>
      <c r="D3" s="4" t="s">
        <v>6</v>
      </c>
      <c r="E3" s="5">
        <f>B3</f>
        <v>10</v>
      </c>
      <c r="F3" s="59">
        <f>AVERAGE($E$3:$E$14)</f>
        <v>29.166666666666668</v>
      </c>
      <c r="G3" s="60"/>
      <c r="H3" s="61"/>
      <c r="I3" s="62"/>
      <c r="J3" s="9">
        <f>ABS(E3-F3)</f>
        <v>19.166666666666668</v>
      </c>
      <c r="K3" s="63"/>
      <c r="L3" s="3"/>
      <c r="M3" s="64"/>
      <c r="O3" s="52"/>
      <c r="P3" s="6"/>
      <c r="Q3" s="6"/>
      <c r="R3" s="6"/>
      <c r="T3" s="52"/>
      <c r="U3" s="6"/>
      <c r="V3" s="6"/>
      <c r="W3" s="6"/>
    </row>
    <row r="4" spans="1:26" x14ac:dyDescent="0.3">
      <c r="A4" s="19">
        <f ca="1">MAX(10,5*ROWS(A$3:$B4)+RANDBETWEEN(-20,20))</f>
        <v>17</v>
      </c>
      <c r="B4" s="65">
        <v>10</v>
      </c>
      <c r="C4" s="16">
        <v>2</v>
      </c>
      <c r="D4" s="7" t="s">
        <v>0</v>
      </c>
      <c r="E4" s="8">
        <f>B4</f>
        <v>10</v>
      </c>
      <c r="F4" s="59">
        <f t="shared" ref="F4:F15" si="0">AVERAGE($E$3:$E$14)</f>
        <v>29.166666666666668</v>
      </c>
      <c r="G4" s="60">
        <f t="shared" ref="G4:G15" si="1">E3</f>
        <v>10</v>
      </c>
      <c r="H4" s="66"/>
      <c r="I4" s="62"/>
      <c r="J4" s="9">
        <f>ABS(E4-F4)</f>
        <v>19.166666666666668</v>
      </c>
      <c r="K4" s="67">
        <f>ABS(E4-G4)</f>
        <v>0</v>
      </c>
      <c r="L4" s="10"/>
      <c r="M4" s="64"/>
      <c r="O4" s="68"/>
      <c r="P4" s="11"/>
      <c r="Q4" s="11"/>
      <c r="R4" s="11"/>
      <c r="T4" s="68"/>
      <c r="U4" s="11"/>
      <c r="V4" s="11"/>
      <c r="W4" s="11"/>
    </row>
    <row r="5" spans="1:26" ht="17.25" thickBot="1" x14ac:dyDescent="0.35">
      <c r="A5" s="19">
        <f ca="1">MAX(10,5*ROWS(A$3:$B5)+RANDBETWEEN(-20,20))</f>
        <v>33</v>
      </c>
      <c r="B5" s="65">
        <v>13</v>
      </c>
      <c r="C5" s="16">
        <v>3</v>
      </c>
      <c r="D5" s="7" t="s">
        <v>1</v>
      </c>
      <c r="E5" s="8">
        <f t="shared" ref="E5:E13" si="2">B5</f>
        <v>13</v>
      </c>
      <c r="F5" s="59">
        <f t="shared" si="0"/>
        <v>29.166666666666668</v>
      </c>
      <c r="G5" s="60">
        <f t="shared" si="1"/>
        <v>10</v>
      </c>
      <c r="H5" s="66">
        <f t="shared" ref="H5:H15" si="3">AVERAGE(E3:E4)</f>
        <v>10</v>
      </c>
      <c r="I5" s="69"/>
      <c r="J5" s="9">
        <f t="shared" ref="J5:J14" si="4">ABS(E5-F5)</f>
        <v>16.166666666666668</v>
      </c>
      <c r="K5" s="67">
        <f t="shared" ref="K5:K14" si="5">ABS(E5-G5)</f>
        <v>3</v>
      </c>
      <c r="L5" s="26">
        <f>ABS($E5-H5)</f>
        <v>3</v>
      </c>
      <c r="M5" s="70"/>
      <c r="O5" s="9"/>
      <c r="P5" s="71"/>
      <c r="Q5" s="12"/>
      <c r="R5" s="70"/>
      <c r="T5" s="9"/>
      <c r="U5" s="71"/>
      <c r="V5" s="12"/>
      <c r="W5" s="70"/>
    </row>
    <row r="6" spans="1:26" x14ac:dyDescent="0.3">
      <c r="A6" s="19">
        <f ca="1">MAX(10,5*ROWS(A$3:$B6)+RANDBETWEEN(-20,20))</f>
        <v>13</v>
      </c>
      <c r="B6" s="65">
        <v>10</v>
      </c>
      <c r="C6" s="16">
        <v>4</v>
      </c>
      <c r="D6" s="7" t="s">
        <v>2</v>
      </c>
      <c r="E6" s="8">
        <f t="shared" si="2"/>
        <v>10</v>
      </c>
      <c r="F6" s="72">
        <f t="shared" si="0"/>
        <v>29.166666666666668</v>
      </c>
      <c r="G6" s="73">
        <f t="shared" si="1"/>
        <v>13</v>
      </c>
      <c r="H6" s="74">
        <f t="shared" si="3"/>
        <v>11.5</v>
      </c>
      <c r="I6" s="75">
        <f t="shared" ref="I6:I15" si="6">AVERAGE(E3:E5)</f>
        <v>11</v>
      </c>
      <c r="J6" s="23">
        <f>ABS(E6-F6)</f>
        <v>19.166666666666668</v>
      </c>
      <c r="K6" s="76">
        <f>ABS(E6-G6)</f>
        <v>3</v>
      </c>
      <c r="L6" s="12">
        <f>ABS($E6-H6)</f>
        <v>1.5</v>
      </c>
      <c r="M6" s="77">
        <f>ABS($E6-I6)</f>
        <v>1</v>
      </c>
      <c r="N6" s="78"/>
      <c r="O6" s="23">
        <f>(E6-F6)^2</f>
        <v>367.36111111111114</v>
      </c>
      <c r="P6" s="79">
        <f t="shared" ref="P6:P14" si="7">(E6-G6)^2</f>
        <v>9</v>
      </c>
      <c r="Q6" s="80">
        <f>($E6-H6)^2</f>
        <v>2.25</v>
      </c>
      <c r="R6" s="77">
        <f>($E6-I6)^2</f>
        <v>1</v>
      </c>
      <c r="S6" s="81"/>
      <c r="T6" s="23">
        <f>ABS(E6-F6)/E6</f>
        <v>1.9166666666666667</v>
      </c>
      <c r="U6" s="79">
        <f>ABS(E6-G6)/E6</f>
        <v>0.3</v>
      </c>
      <c r="V6" s="106">
        <f>ABS($E6-H6)/E6</f>
        <v>0.15</v>
      </c>
      <c r="W6" s="107">
        <f>ABS($E6-I6)/E6</f>
        <v>0.1</v>
      </c>
    </row>
    <row r="7" spans="1:26" x14ac:dyDescent="0.3">
      <c r="A7" s="19">
        <f ca="1">MAX(10,5*ROWS(A$3:$B7)+RANDBETWEEN(-20,20))</f>
        <v>39</v>
      </c>
      <c r="B7" s="65">
        <v>10</v>
      </c>
      <c r="C7" s="16">
        <v>5</v>
      </c>
      <c r="D7" s="7" t="s">
        <v>3</v>
      </c>
      <c r="E7" s="8">
        <f t="shared" si="2"/>
        <v>10</v>
      </c>
      <c r="F7" s="82">
        <f t="shared" si="0"/>
        <v>29.166666666666668</v>
      </c>
      <c r="G7" s="83">
        <f t="shared" si="1"/>
        <v>10</v>
      </c>
      <c r="H7" s="84">
        <f t="shared" si="3"/>
        <v>11.5</v>
      </c>
      <c r="I7" s="85">
        <f t="shared" si="6"/>
        <v>11</v>
      </c>
      <c r="J7" s="9">
        <f>ABS(E7-F7)</f>
        <v>19.166666666666668</v>
      </c>
      <c r="K7" s="67">
        <f t="shared" si="5"/>
        <v>0</v>
      </c>
      <c r="L7" s="12">
        <f t="shared" ref="L7:M14" si="8">ABS($E7-H7)</f>
        <v>1.5</v>
      </c>
      <c r="M7" s="70">
        <f t="shared" si="8"/>
        <v>1</v>
      </c>
      <c r="N7" s="24"/>
      <c r="O7" s="9">
        <f t="shared" ref="O7:O14" si="9">(E7-F7)^2</f>
        <v>367.36111111111114</v>
      </c>
      <c r="P7" s="71">
        <f t="shared" si="7"/>
        <v>0</v>
      </c>
      <c r="Q7" s="12">
        <f t="shared" ref="Q7:R14" si="10">($E7-H7)^2</f>
        <v>2.25</v>
      </c>
      <c r="R7" s="70">
        <f t="shared" si="10"/>
        <v>1</v>
      </c>
      <c r="S7" s="86"/>
      <c r="T7" s="9">
        <f t="shared" ref="T7:T14" si="11">ABS(E7-F7)/E7</f>
        <v>1.9166666666666667</v>
      </c>
      <c r="U7" s="71">
        <f t="shared" ref="U7:U14" si="12">ABS(E7-G7)/E7</f>
        <v>0</v>
      </c>
      <c r="V7" s="35">
        <f t="shared" ref="V7:V14" si="13">ABS($E7-H7)/E7</f>
        <v>0.15</v>
      </c>
      <c r="W7" s="107">
        <f t="shared" ref="W7:W14" si="14">ABS($E7-I7)/E7</f>
        <v>0.1</v>
      </c>
    </row>
    <row r="8" spans="1:26" x14ac:dyDescent="0.3">
      <c r="A8" s="19">
        <f ca="1">MAX(10,5*ROWS(A$3:$B8)+RANDBETWEEN(-20,20))</f>
        <v>19</v>
      </c>
      <c r="B8" s="65">
        <v>18</v>
      </c>
      <c r="C8" s="16">
        <v>6</v>
      </c>
      <c r="D8" s="7" t="s">
        <v>4</v>
      </c>
      <c r="E8" s="8">
        <f t="shared" si="2"/>
        <v>18</v>
      </c>
      <c r="F8" s="82">
        <f t="shared" si="0"/>
        <v>29.166666666666668</v>
      </c>
      <c r="G8" s="83">
        <f t="shared" si="1"/>
        <v>10</v>
      </c>
      <c r="H8" s="84">
        <f t="shared" si="3"/>
        <v>10</v>
      </c>
      <c r="I8" s="85">
        <f t="shared" si="6"/>
        <v>11</v>
      </c>
      <c r="J8" s="9">
        <f t="shared" si="4"/>
        <v>11.166666666666668</v>
      </c>
      <c r="K8" s="67">
        <f t="shared" si="5"/>
        <v>8</v>
      </c>
      <c r="L8" s="12">
        <f t="shared" si="8"/>
        <v>8</v>
      </c>
      <c r="M8" s="70">
        <f t="shared" si="8"/>
        <v>7</v>
      </c>
      <c r="N8" s="24"/>
      <c r="O8" s="9">
        <f t="shared" si="9"/>
        <v>124.69444444444447</v>
      </c>
      <c r="P8" s="71">
        <f t="shared" si="7"/>
        <v>64</v>
      </c>
      <c r="Q8" s="12">
        <f t="shared" si="10"/>
        <v>64</v>
      </c>
      <c r="R8" s="70">
        <f t="shared" si="10"/>
        <v>49</v>
      </c>
      <c r="S8" s="86"/>
      <c r="T8" s="9">
        <f t="shared" si="11"/>
        <v>0.62037037037037046</v>
      </c>
      <c r="U8" s="71">
        <f t="shared" si="12"/>
        <v>0.44444444444444442</v>
      </c>
      <c r="V8" s="35">
        <f t="shared" si="13"/>
        <v>0.44444444444444442</v>
      </c>
      <c r="W8" s="107">
        <f t="shared" si="14"/>
        <v>0.3888888888888889</v>
      </c>
    </row>
    <row r="9" spans="1:26" x14ac:dyDescent="0.3">
      <c r="A9" s="19">
        <f ca="1">MAX(10,5*ROWS(A$3:$B9)+RANDBETWEEN(-20,20))</f>
        <v>40</v>
      </c>
      <c r="B9" s="65">
        <v>19</v>
      </c>
      <c r="C9" s="16">
        <v>7</v>
      </c>
      <c r="D9" s="7" t="s">
        <v>5</v>
      </c>
      <c r="E9" s="8">
        <f t="shared" si="2"/>
        <v>19</v>
      </c>
      <c r="F9" s="82">
        <f t="shared" si="0"/>
        <v>29.166666666666668</v>
      </c>
      <c r="G9" s="83">
        <f t="shared" si="1"/>
        <v>18</v>
      </c>
      <c r="H9" s="84">
        <f t="shared" si="3"/>
        <v>14</v>
      </c>
      <c r="I9" s="85">
        <f t="shared" si="6"/>
        <v>12.666666666666666</v>
      </c>
      <c r="J9" s="9">
        <f t="shared" si="4"/>
        <v>10.166666666666668</v>
      </c>
      <c r="K9" s="67">
        <f t="shared" si="5"/>
        <v>1</v>
      </c>
      <c r="L9" s="12">
        <f t="shared" si="8"/>
        <v>5</v>
      </c>
      <c r="M9" s="70">
        <f t="shared" si="8"/>
        <v>6.3333333333333339</v>
      </c>
      <c r="N9" s="24"/>
      <c r="O9" s="9">
        <f>(E9-F9)^2</f>
        <v>103.36111111111113</v>
      </c>
      <c r="P9" s="71">
        <f t="shared" si="7"/>
        <v>1</v>
      </c>
      <c r="Q9" s="12">
        <f t="shared" si="10"/>
        <v>25</v>
      </c>
      <c r="R9" s="70">
        <f t="shared" si="10"/>
        <v>40.111111111111121</v>
      </c>
      <c r="S9" s="86"/>
      <c r="T9" s="9">
        <f t="shared" si="11"/>
        <v>0.53508771929824572</v>
      </c>
      <c r="U9" s="71">
        <f t="shared" si="12"/>
        <v>5.2631578947368418E-2</v>
      </c>
      <c r="V9" s="35">
        <f t="shared" si="13"/>
        <v>0.26315789473684209</v>
      </c>
      <c r="W9" s="107">
        <f t="shared" si="14"/>
        <v>0.33333333333333337</v>
      </c>
    </row>
    <row r="10" spans="1:26" x14ac:dyDescent="0.3">
      <c r="A10" s="19">
        <f ca="1">MAX(10,5*ROWS(A$3:$B10)+RANDBETWEEN(-20,20))</f>
        <v>48</v>
      </c>
      <c r="B10" s="65">
        <v>44</v>
      </c>
      <c r="C10" s="16">
        <v>8</v>
      </c>
      <c r="D10" s="7" t="s">
        <v>7</v>
      </c>
      <c r="E10" s="8">
        <f t="shared" si="2"/>
        <v>44</v>
      </c>
      <c r="F10" s="82">
        <f t="shared" si="0"/>
        <v>29.166666666666668</v>
      </c>
      <c r="G10" s="83">
        <f t="shared" si="1"/>
        <v>19</v>
      </c>
      <c r="H10" s="84">
        <f t="shared" si="3"/>
        <v>18.5</v>
      </c>
      <c r="I10" s="85">
        <f t="shared" si="6"/>
        <v>15.666666666666666</v>
      </c>
      <c r="J10" s="9">
        <f t="shared" si="4"/>
        <v>14.833333333333332</v>
      </c>
      <c r="K10" s="67">
        <f t="shared" si="5"/>
        <v>25</v>
      </c>
      <c r="L10" s="12">
        <f t="shared" si="8"/>
        <v>25.5</v>
      </c>
      <c r="M10" s="70">
        <f t="shared" si="8"/>
        <v>28.333333333333336</v>
      </c>
      <c r="N10" s="24"/>
      <c r="O10" s="9">
        <f t="shared" si="9"/>
        <v>220.02777777777774</v>
      </c>
      <c r="P10" s="71">
        <f t="shared" si="7"/>
        <v>625</v>
      </c>
      <c r="Q10" s="12">
        <f t="shared" si="10"/>
        <v>650.25</v>
      </c>
      <c r="R10" s="70">
        <f t="shared" si="10"/>
        <v>802.77777777777794</v>
      </c>
      <c r="S10" s="86"/>
      <c r="T10" s="9">
        <f t="shared" si="11"/>
        <v>0.3371212121212121</v>
      </c>
      <c r="U10" s="71">
        <f t="shared" si="12"/>
        <v>0.56818181818181823</v>
      </c>
      <c r="V10" s="35">
        <f t="shared" si="13"/>
        <v>0.57954545454545459</v>
      </c>
      <c r="W10" s="107">
        <f t="shared" si="14"/>
        <v>0.64393939393939403</v>
      </c>
    </row>
    <row r="11" spans="1:26" x14ac:dyDescent="0.3">
      <c r="A11" s="19">
        <f ca="1">MAX(10,5*ROWS(A$3:$B11)+RANDBETWEEN(-20,20))</f>
        <v>40</v>
      </c>
      <c r="B11" s="65">
        <v>36</v>
      </c>
      <c r="C11" s="16">
        <v>9</v>
      </c>
      <c r="D11" s="7" t="s">
        <v>8</v>
      </c>
      <c r="E11" s="8">
        <f t="shared" si="2"/>
        <v>36</v>
      </c>
      <c r="F11" s="82">
        <f t="shared" si="0"/>
        <v>29.166666666666668</v>
      </c>
      <c r="G11" s="83">
        <f t="shared" si="1"/>
        <v>44</v>
      </c>
      <c r="H11" s="84">
        <f t="shared" si="3"/>
        <v>31.5</v>
      </c>
      <c r="I11" s="85">
        <f t="shared" si="6"/>
        <v>27</v>
      </c>
      <c r="J11" s="9">
        <f t="shared" si="4"/>
        <v>6.8333333333333321</v>
      </c>
      <c r="K11" s="67">
        <f t="shared" si="5"/>
        <v>8</v>
      </c>
      <c r="L11" s="12">
        <f t="shared" si="8"/>
        <v>4.5</v>
      </c>
      <c r="M11" s="70">
        <f t="shared" si="8"/>
        <v>9</v>
      </c>
      <c r="N11" s="24"/>
      <c r="O11" s="9">
        <f t="shared" si="9"/>
        <v>46.694444444444429</v>
      </c>
      <c r="P11" s="71">
        <f t="shared" si="7"/>
        <v>64</v>
      </c>
      <c r="Q11" s="12">
        <f t="shared" si="10"/>
        <v>20.25</v>
      </c>
      <c r="R11" s="70">
        <f t="shared" si="10"/>
        <v>81</v>
      </c>
      <c r="S11" s="86"/>
      <c r="T11" s="9">
        <f t="shared" si="11"/>
        <v>0.18981481481481477</v>
      </c>
      <c r="U11" s="71">
        <f t="shared" si="12"/>
        <v>0.22222222222222221</v>
      </c>
      <c r="V11" s="35">
        <f t="shared" si="13"/>
        <v>0.125</v>
      </c>
      <c r="W11" s="107">
        <f t="shared" si="14"/>
        <v>0.25</v>
      </c>
    </row>
    <row r="12" spans="1:26" x14ac:dyDescent="0.3">
      <c r="A12" s="19">
        <f ca="1">MAX(10,5*ROWS(A$3:$B12)+RANDBETWEEN(-20,20))</f>
        <v>35</v>
      </c>
      <c r="B12" s="65">
        <v>56</v>
      </c>
      <c r="C12" s="16">
        <v>10</v>
      </c>
      <c r="D12" s="7" t="s">
        <v>9</v>
      </c>
      <c r="E12" s="8">
        <f t="shared" si="2"/>
        <v>56</v>
      </c>
      <c r="F12" s="82">
        <f t="shared" si="0"/>
        <v>29.166666666666668</v>
      </c>
      <c r="G12" s="83">
        <f t="shared" si="1"/>
        <v>36</v>
      </c>
      <c r="H12" s="84">
        <f t="shared" si="3"/>
        <v>40</v>
      </c>
      <c r="I12" s="85">
        <f t="shared" si="6"/>
        <v>33</v>
      </c>
      <c r="J12" s="9">
        <f t="shared" si="4"/>
        <v>26.833333333333332</v>
      </c>
      <c r="K12" s="67">
        <f t="shared" si="5"/>
        <v>20</v>
      </c>
      <c r="L12" s="12">
        <f t="shared" si="8"/>
        <v>16</v>
      </c>
      <c r="M12" s="70">
        <f t="shared" si="8"/>
        <v>23</v>
      </c>
      <c r="N12" s="24"/>
      <c r="O12" s="9">
        <f t="shared" si="9"/>
        <v>720.02777777777771</v>
      </c>
      <c r="P12" s="71">
        <f t="shared" si="7"/>
        <v>400</v>
      </c>
      <c r="Q12" s="12">
        <f t="shared" si="10"/>
        <v>256</v>
      </c>
      <c r="R12" s="70">
        <f t="shared" si="10"/>
        <v>529</v>
      </c>
      <c r="S12" s="86"/>
      <c r="T12" s="9">
        <f t="shared" si="11"/>
        <v>0.47916666666666663</v>
      </c>
      <c r="U12" s="71">
        <f t="shared" si="12"/>
        <v>0.35714285714285715</v>
      </c>
      <c r="V12" s="35">
        <f t="shared" si="13"/>
        <v>0.2857142857142857</v>
      </c>
      <c r="W12" s="107">
        <f t="shared" si="14"/>
        <v>0.4107142857142857</v>
      </c>
    </row>
    <row r="13" spans="1:26" x14ac:dyDescent="0.3">
      <c r="A13" s="19">
        <f ca="1">MAX(10,5*ROWS(A$3:$B13)+RANDBETWEEN(-20,20))</f>
        <v>74</v>
      </c>
      <c r="B13" s="65">
        <v>49</v>
      </c>
      <c r="C13" s="16">
        <v>11</v>
      </c>
      <c r="D13" s="7" t="s">
        <v>10</v>
      </c>
      <c r="E13" s="8">
        <f t="shared" si="2"/>
        <v>49</v>
      </c>
      <c r="F13" s="82">
        <f t="shared" si="0"/>
        <v>29.166666666666668</v>
      </c>
      <c r="G13" s="83">
        <f t="shared" si="1"/>
        <v>56</v>
      </c>
      <c r="H13" s="84">
        <f t="shared" si="3"/>
        <v>46</v>
      </c>
      <c r="I13" s="85">
        <f t="shared" si="6"/>
        <v>45.333333333333336</v>
      </c>
      <c r="J13" s="9">
        <f t="shared" si="4"/>
        <v>19.833333333333332</v>
      </c>
      <c r="K13" s="67">
        <f t="shared" si="5"/>
        <v>7</v>
      </c>
      <c r="L13" s="12">
        <f t="shared" si="8"/>
        <v>3</v>
      </c>
      <c r="M13" s="70">
        <f t="shared" si="8"/>
        <v>3.6666666666666643</v>
      </c>
      <c r="N13" s="24"/>
      <c r="O13" s="9">
        <f t="shared" si="9"/>
        <v>393.36111111111109</v>
      </c>
      <c r="P13" s="71">
        <f t="shared" si="7"/>
        <v>49</v>
      </c>
      <c r="Q13" s="12">
        <f t="shared" si="10"/>
        <v>9</v>
      </c>
      <c r="R13" s="70">
        <f t="shared" si="10"/>
        <v>13.444444444444427</v>
      </c>
      <c r="S13" s="86"/>
      <c r="T13" s="9">
        <f t="shared" si="11"/>
        <v>0.40476190476190471</v>
      </c>
      <c r="U13" s="71">
        <f t="shared" si="12"/>
        <v>0.14285714285714285</v>
      </c>
      <c r="V13" s="35">
        <f t="shared" si="13"/>
        <v>6.1224489795918366E-2</v>
      </c>
      <c r="W13" s="107">
        <f t="shared" si="14"/>
        <v>7.4829931972789074E-2</v>
      </c>
    </row>
    <row r="14" spans="1:26" ht="17.25" thickBot="1" x14ac:dyDescent="0.35">
      <c r="A14" s="87">
        <f ca="1">MAX(10,5*ROWS(A$3:$B14)+RANDBETWEEN(-20,20))</f>
        <v>42</v>
      </c>
      <c r="B14" s="88">
        <v>75</v>
      </c>
      <c r="C14" s="17">
        <v>12</v>
      </c>
      <c r="D14" s="13" t="s">
        <v>11</v>
      </c>
      <c r="E14" s="14">
        <f>B14</f>
        <v>75</v>
      </c>
      <c r="F14" s="89">
        <f t="shared" si="0"/>
        <v>29.166666666666668</v>
      </c>
      <c r="G14" s="90">
        <f t="shared" si="1"/>
        <v>49</v>
      </c>
      <c r="H14" s="91">
        <f t="shared" si="3"/>
        <v>52.5</v>
      </c>
      <c r="I14" s="92">
        <f t="shared" si="6"/>
        <v>47</v>
      </c>
      <c r="J14" s="25">
        <f t="shared" si="4"/>
        <v>45.833333333333329</v>
      </c>
      <c r="K14" s="93">
        <f t="shared" si="5"/>
        <v>26</v>
      </c>
      <c r="L14" s="26">
        <f t="shared" si="8"/>
        <v>22.5</v>
      </c>
      <c r="M14" s="94">
        <f t="shared" si="8"/>
        <v>28</v>
      </c>
      <c r="N14" s="95"/>
      <c r="O14" s="25">
        <f t="shared" si="9"/>
        <v>2100.6944444444439</v>
      </c>
      <c r="P14" s="96">
        <f t="shared" si="7"/>
        <v>676</v>
      </c>
      <c r="Q14" s="26">
        <f t="shared" si="10"/>
        <v>506.25</v>
      </c>
      <c r="R14" s="94">
        <f t="shared" si="10"/>
        <v>784</v>
      </c>
      <c r="S14" s="97"/>
      <c r="T14" s="25">
        <f t="shared" si="11"/>
        <v>0.61111111111111105</v>
      </c>
      <c r="U14" s="96">
        <f t="shared" si="12"/>
        <v>0.34666666666666668</v>
      </c>
      <c r="V14" s="40">
        <f t="shared" si="13"/>
        <v>0.3</v>
      </c>
      <c r="W14" s="107">
        <f t="shared" si="14"/>
        <v>0.37333333333333335</v>
      </c>
      <c r="Y14" s="1" t="s">
        <v>43</v>
      </c>
      <c r="Z14" s="1" t="str">
        <f ca="1">_xlfn.FORMULATEXT(F6)</f>
        <v>=AVERAGE($E$3:$E$14)</v>
      </c>
    </row>
    <row r="15" spans="1:26" ht="17.25" thickBot="1" x14ac:dyDescent="0.35">
      <c r="A15" s="98"/>
      <c r="C15" s="2">
        <v>13</v>
      </c>
      <c r="D15" s="2"/>
      <c r="E15" s="98"/>
      <c r="F15" s="99">
        <f t="shared" si="0"/>
        <v>29.166666666666668</v>
      </c>
      <c r="G15" s="90">
        <f t="shared" si="1"/>
        <v>75</v>
      </c>
      <c r="H15" s="91">
        <f t="shared" si="3"/>
        <v>62</v>
      </c>
      <c r="I15" s="92">
        <f t="shared" si="6"/>
        <v>60</v>
      </c>
      <c r="J15" s="111" t="s">
        <v>40</v>
      </c>
      <c r="K15" s="112"/>
      <c r="L15" s="112"/>
      <c r="M15" s="113"/>
      <c r="O15" s="111" t="s">
        <v>41</v>
      </c>
      <c r="P15" s="112"/>
      <c r="Q15" s="112"/>
      <c r="R15" s="113"/>
      <c r="T15" s="111" t="s">
        <v>42</v>
      </c>
      <c r="U15" s="112"/>
      <c r="V15" s="112"/>
      <c r="W15" s="113"/>
      <c r="Y15" s="1" t="s">
        <v>44</v>
      </c>
      <c r="Z15" s="1" t="str">
        <f ca="1">_xlfn.FORMULATEXT(G6)</f>
        <v>=E5</v>
      </c>
    </row>
    <row r="16" spans="1:26" ht="17.25" thickBot="1" x14ac:dyDescent="0.35">
      <c r="A16" s="98"/>
      <c r="C16" s="2"/>
      <c r="D16" s="2"/>
      <c r="E16" s="2"/>
      <c r="F16" s="2"/>
      <c r="G16" s="60"/>
      <c r="H16" s="2"/>
      <c r="I16" s="69"/>
      <c r="J16" s="100">
        <f>AVERAGE(J6:J14)</f>
        <v>19.314814814814813</v>
      </c>
      <c r="K16" s="101">
        <f>AVERAGE(K6:K14)</f>
        <v>10.888888888888889</v>
      </c>
      <c r="L16" s="102">
        <f>AVERAGE(L6:L14)</f>
        <v>9.7222222222222214</v>
      </c>
      <c r="M16" s="103">
        <f>AVERAGE(M6:M14)</f>
        <v>11.925925925925927</v>
      </c>
      <c r="O16" s="100">
        <f>AVERAGE(O6:O14)</f>
        <v>493.73148148148135</v>
      </c>
      <c r="P16" s="101">
        <f>AVERAGE(P6:P14)</f>
        <v>209.77777777777777</v>
      </c>
      <c r="Q16" s="102">
        <f>AVERAGE(Q6:Q14)</f>
        <v>170.58333333333334</v>
      </c>
      <c r="R16" s="103">
        <f>AVERAGE(R6:R14)</f>
        <v>255.70370370370372</v>
      </c>
      <c r="T16" s="100">
        <f>AVERAGE(T6:T14)</f>
        <v>0.77897412583085102</v>
      </c>
      <c r="U16" s="101">
        <f>AVERAGE(U6:U14)</f>
        <v>0.2704607478291689</v>
      </c>
      <c r="V16" s="102">
        <f>AVERAGE(V6:V14)</f>
        <v>0.26212072991521607</v>
      </c>
      <c r="W16" s="103">
        <f t="shared" ref="W16" si="15">AVERAGE(W6:W14)</f>
        <v>0.29722657413133607</v>
      </c>
      <c r="Y16" s="1" t="s">
        <v>45</v>
      </c>
      <c r="Z16" s="1" t="str">
        <f ca="1">_xlfn.FORMULATEXT(H6)</f>
        <v>=AVERAGE(E4:E5)</v>
      </c>
    </row>
    <row r="17" spans="1:26" ht="17.25" thickBot="1" x14ac:dyDescent="0.35">
      <c r="G17" s="60"/>
      <c r="I17" s="69"/>
      <c r="J17" s="100" t="str">
        <f>IF(J16=$J$18,"Best"," ")</f>
        <v xml:space="preserve"> </v>
      </c>
      <c r="K17" s="101" t="str">
        <f t="shared" ref="K17:M17" si="16">IF(K16=$J$18,"Best"," ")</f>
        <v xml:space="preserve"> </v>
      </c>
      <c r="L17" s="102" t="str">
        <f t="shared" si="16"/>
        <v>Best</v>
      </c>
      <c r="M17" s="103" t="str">
        <f t="shared" si="16"/>
        <v xml:space="preserve"> </v>
      </c>
      <c r="O17" s="100" t="str">
        <f>IF(O16=$O$18,"Best"," ")</f>
        <v xml:space="preserve"> </v>
      </c>
      <c r="P17" s="101" t="str">
        <f t="shared" ref="P17:R17" si="17">IF(P16=$O$18,"Best"," ")</f>
        <v xml:space="preserve"> </v>
      </c>
      <c r="Q17" s="102" t="str">
        <f t="shared" si="17"/>
        <v>Best</v>
      </c>
      <c r="R17" s="103" t="str">
        <f t="shared" si="17"/>
        <v xml:space="preserve"> </v>
      </c>
      <c r="T17" s="100" t="str">
        <f>IF(T16=$T$18,"Best"," ")</f>
        <v xml:space="preserve"> </v>
      </c>
      <c r="U17" s="101" t="str">
        <f>IF(U16=$T$18,"Best"," ")</f>
        <v xml:space="preserve"> </v>
      </c>
      <c r="V17" s="102" t="str">
        <f>IF(V16=$T$18,"Best"," ")</f>
        <v>Best</v>
      </c>
      <c r="W17" s="103" t="str">
        <f t="shared" ref="W17" si="18">IF(W16=$T$18,"Best"," ")</f>
        <v xml:space="preserve"> </v>
      </c>
      <c r="Y17" s="1" t="s">
        <v>46</v>
      </c>
      <c r="Z17" s="1" t="str">
        <f ca="1">_xlfn.FORMULATEXT(I6)</f>
        <v>=AVERAGE(E3:E5)</v>
      </c>
    </row>
    <row r="18" spans="1:26" x14ac:dyDescent="0.3">
      <c r="J18" s="104">
        <f>MIN(J16:M16)</f>
        <v>9.7222222222222214</v>
      </c>
      <c r="O18" s="104">
        <f>MIN(O16:R16)</f>
        <v>170.58333333333334</v>
      </c>
      <c r="T18" s="104">
        <f>MIN(T16:W16)</f>
        <v>0.26212072991521607</v>
      </c>
    </row>
    <row r="19" spans="1:26" x14ac:dyDescent="0.3">
      <c r="A19" s="27"/>
    </row>
    <row r="20" spans="1:26" ht="32.25" thickBot="1" x14ac:dyDescent="0.55000000000000004">
      <c r="A20" s="114" t="s">
        <v>48</v>
      </c>
      <c r="B20" s="115"/>
      <c r="C20" s="115"/>
      <c r="D20" s="116"/>
      <c r="E20" s="117"/>
      <c r="F20" s="117"/>
      <c r="G20" s="117"/>
      <c r="H20" s="117"/>
      <c r="I20" s="114"/>
      <c r="J20" s="114"/>
      <c r="K20" s="114"/>
      <c r="L20" s="118" t="s">
        <v>47</v>
      </c>
      <c r="N20" s="120"/>
      <c r="O20" s="119"/>
      <c r="P20" s="119"/>
      <c r="Q20" s="119"/>
    </row>
    <row r="21" spans="1:26" ht="26.25" x14ac:dyDescent="0.4">
      <c r="A21" s="105" t="s">
        <v>49</v>
      </c>
      <c r="B21" s="105"/>
      <c r="C21" s="105"/>
      <c r="D21" s="105"/>
      <c r="E21" s="105"/>
      <c r="F21" s="105"/>
      <c r="G21" s="105"/>
      <c r="H21" s="105"/>
      <c r="I21" s="105"/>
      <c r="J21" s="105"/>
    </row>
    <row r="29" spans="1:26" ht="26.25" x14ac:dyDescent="0.4">
      <c r="A29" s="105"/>
      <c r="B29" s="105"/>
      <c r="C29" s="105"/>
      <c r="D29" s="105"/>
      <c r="E29" s="105"/>
      <c r="F29" s="105"/>
      <c r="G29" s="105"/>
      <c r="H29" s="105"/>
      <c r="I29" s="105"/>
      <c r="J29" s="105"/>
    </row>
  </sheetData>
  <mergeCells count="6">
    <mergeCell ref="J1:M1"/>
    <mergeCell ref="O1:R1"/>
    <mergeCell ref="T1:W1"/>
    <mergeCell ref="J15:M15"/>
    <mergeCell ref="O15:R15"/>
    <mergeCell ref="T15:W15"/>
  </mergeCells>
  <hyperlinks>
    <hyperlink ref="L20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5"/>
  <sheetViews>
    <sheetView zoomScale="77" zoomScaleNormal="77" workbookViewId="0">
      <selection activeCell="M30" sqref="M30"/>
    </sheetView>
  </sheetViews>
  <sheetFormatPr defaultColWidth="9.140625" defaultRowHeight="16.5" x14ac:dyDescent="0.3"/>
  <cols>
    <col min="1" max="1" width="10.7109375" style="1" bestFit="1" customWidth="1"/>
    <col min="2" max="2" width="6.85546875" style="1" bestFit="1" customWidth="1"/>
    <col min="3" max="3" width="3.42578125" style="1" customWidth="1"/>
    <col min="4" max="4" width="5.28515625" style="1" bestFit="1" customWidth="1"/>
    <col min="5" max="5" width="6.85546875" style="1" bestFit="1" customWidth="1"/>
    <col min="6" max="6" width="9.5703125" style="1" bestFit="1" customWidth="1"/>
    <col min="7" max="7" width="10.28515625" style="1" bestFit="1" customWidth="1"/>
    <col min="8" max="8" width="9" style="1" bestFit="1" customWidth="1"/>
    <col min="9" max="9" width="9.28515625" style="1" bestFit="1" customWidth="1"/>
    <col min="10" max="11" width="12" style="1" bestFit="1" customWidth="1"/>
    <col min="12" max="16384" width="9.140625" style="1"/>
  </cols>
  <sheetData>
    <row r="1" spans="1:16" ht="17.25" thickBot="1" x14ac:dyDescent="0.35">
      <c r="A1" s="28" t="s">
        <v>17</v>
      </c>
      <c r="B1" s="18" t="s">
        <v>20</v>
      </c>
      <c r="C1" s="20" t="s">
        <v>13</v>
      </c>
      <c r="D1" s="21" t="s">
        <v>13</v>
      </c>
      <c r="E1" s="22" t="s">
        <v>12</v>
      </c>
      <c r="F1" s="29" t="s">
        <v>14</v>
      </c>
      <c r="G1" s="34" t="s">
        <v>18</v>
      </c>
      <c r="H1" s="3" t="s">
        <v>16</v>
      </c>
      <c r="I1" s="34" t="s">
        <v>22</v>
      </c>
      <c r="J1" s="3" t="s">
        <v>15</v>
      </c>
      <c r="K1" s="38" t="s">
        <v>21</v>
      </c>
    </row>
    <row r="2" spans="1:16" ht="17.25" thickBot="1" x14ac:dyDescent="0.35">
      <c r="A2" s="19">
        <f ca="1">MAX(10,5*ROWS(A2:$B$7)+RANDBETWEEN(-20,20))</f>
        <v>24</v>
      </c>
      <c r="B2" s="18">
        <v>10</v>
      </c>
      <c r="C2" s="15">
        <v>1</v>
      </c>
      <c r="D2" s="4" t="s">
        <v>6</v>
      </c>
      <c r="E2" s="5">
        <f>B2</f>
        <v>10</v>
      </c>
      <c r="F2" s="41"/>
      <c r="G2" s="23"/>
      <c r="H2" s="3"/>
      <c r="I2" s="23"/>
      <c r="J2" s="6"/>
      <c r="K2" s="42"/>
    </row>
    <row r="3" spans="1:16" ht="17.25" thickBot="1" x14ac:dyDescent="0.35">
      <c r="A3" s="19">
        <f ca="1">MAX(10,5*ROWS(A3:$B$7)+RANDBETWEEN(-20,20))</f>
        <v>32</v>
      </c>
      <c r="B3" s="18">
        <v>10</v>
      </c>
      <c r="C3" s="16">
        <v>2</v>
      </c>
      <c r="D3" s="7" t="s">
        <v>0</v>
      </c>
      <c r="E3" s="8">
        <f>B3</f>
        <v>10</v>
      </c>
      <c r="F3" s="43"/>
      <c r="G3" s="9"/>
      <c r="H3" s="10"/>
      <c r="I3" s="9"/>
      <c r="J3" s="11"/>
      <c r="K3" s="39"/>
      <c r="M3" s="1">
        <v>4</v>
      </c>
      <c r="N3" s="1">
        <v>-4</v>
      </c>
      <c r="O3" s="1">
        <v>0</v>
      </c>
      <c r="P3" s="1">
        <v>4</v>
      </c>
    </row>
    <row r="4" spans="1:16" ht="17.25" thickBot="1" x14ac:dyDescent="0.35">
      <c r="A4" s="19">
        <f ca="1">MAX(10,5*ROWS(A4:$B$7)+RANDBETWEEN(-20,20))</f>
        <v>10</v>
      </c>
      <c r="B4" s="18">
        <v>26</v>
      </c>
      <c r="C4" s="17">
        <v>3</v>
      </c>
      <c r="D4" s="13" t="s">
        <v>1</v>
      </c>
      <c r="E4" s="14">
        <f t="shared" ref="E4:E12" si="0">B4</f>
        <v>26</v>
      </c>
      <c r="F4" s="31"/>
      <c r="G4" s="25"/>
      <c r="H4" s="26"/>
      <c r="I4" s="25"/>
      <c r="J4" s="26"/>
      <c r="K4" s="44"/>
      <c r="M4" s="1">
        <v>12</v>
      </c>
      <c r="N4" s="1">
        <v>-4</v>
      </c>
      <c r="O4" s="1">
        <v>0</v>
      </c>
      <c r="P4" s="1">
        <v>4</v>
      </c>
    </row>
    <row r="5" spans="1:16" ht="17.25" thickBot="1" x14ac:dyDescent="0.35">
      <c r="A5" s="19">
        <f ca="1">MAX(10,5*ROWS(A5:$B$7)+RANDBETWEEN(-20,20))</f>
        <v>12</v>
      </c>
      <c r="B5" s="18">
        <v>11</v>
      </c>
      <c r="C5" s="16">
        <v>4</v>
      </c>
      <c r="D5" s="7" t="s">
        <v>2</v>
      </c>
      <c r="E5" s="8">
        <f t="shared" si="0"/>
        <v>11</v>
      </c>
      <c r="F5" s="30">
        <f>AVERAGE(E2:E4)</f>
        <v>15.333333333333334</v>
      </c>
      <c r="G5" s="32">
        <f>E5-F5</f>
        <v>-4.3333333333333339</v>
      </c>
      <c r="H5" s="35">
        <f>ABS(G5)</f>
        <v>4.3333333333333339</v>
      </c>
      <c r="I5" s="36">
        <f>SUM($G$5:G5)</f>
        <v>-4.3333333333333339</v>
      </c>
      <c r="J5" s="12">
        <f>AVERAGE($H$5:H5)</f>
        <v>4.3333333333333339</v>
      </c>
      <c r="K5" s="32">
        <f>I5/J5</f>
        <v>-1</v>
      </c>
    </row>
    <row r="6" spans="1:16" ht="17.25" thickBot="1" x14ac:dyDescent="0.35">
      <c r="A6" s="19">
        <f ca="1">MAX(10,5*ROWS(A6:$B$7)+RANDBETWEEN(-20,20))</f>
        <v>10</v>
      </c>
      <c r="B6" s="18">
        <v>42</v>
      </c>
      <c r="C6" s="16">
        <v>5</v>
      </c>
      <c r="D6" s="7" t="s">
        <v>3</v>
      </c>
      <c r="E6" s="8">
        <f t="shared" si="0"/>
        <v>42</v>
      </c>
      <c r="F6" s="30">
        <f t="shared" ref="F6:F13" si="1">AVERAGE(E3:E5)</f>
        <v>15.666666666666666</v>
      </c>
      <c r="G6" s="32">
        <f t="shared" ref="G6:G13" si="2">E6-F6</f>
        <v>26.333333333333336</v>
      </c>
      <c r="H6" s="35">
        <f t="shared" ref="H6:H13" si="3">ABS(G6)</f>
        <v>26.333333333333336</v>
      </c>
      <c r="I6" s="36">
        <f>SUM($G$5:G6)</f>
        <v>22</v>
      </c>
      <c r="J6" s="12">
        <f>AVERAGE($H$5:H6)</f>
        <v>15.333333333333336</v>
      </c>
      <c r="K6" s="32">
        <f t="shared" ref="K6:K13" si="4">I6/J6</f>
        <v>1.4347826086956519</v>
      </c>
    </row>
    <row r="7" spans="1:16" ht="17.25" thickBot="1" x14ac:dyDescent="0.35">
      <c r="A7" s="19">
        <f ca="1">MAX(10,5*ROWS(A7:$B$7)+RANDBETWEEN(-20,20))</f>
        <v>10</v>
      </c>
      <c r="B7" s="18">
        <v>40</v>
      </c>
      <c r="C7" s="16">
        <v>6</v>
      </c>
      <c r="D7" s="7" t="s">
        <v>4</v>
      </c>
      <c r="E7" s="8">
        <f t="shared" si="0"/>
        <v>40</v>
      </c>
      <c r="F7" s="30">
        <f t="shared" si="1"/>
        <v>26.333333333333332</v>
      </c>
      <c r="G7" s="32">
        <f t="shared" si="2"/>
        <v>13.666666666666668</v>
      </c>
      <c r="H7" s="35">
        <f t="shared" si="3"/>
        <v>13.666666666666668</v>
      </c>
      <c r="I7" s="36">
        <f>SUM($G$5:G7)</f>
        <v>35.666666666666671</v>
      </c>
      <c r="J7" s="12">
        <f>AVERAGE($H$5:H7)</f>
        <v>14.77777777777778</v>
      </c>
      <c r="K7" s="32">
        <f t="shared" si="4"/>
        <v>2.4135338345864659</v>
      </c>
    </row>
    <row r="8" spans="1:16" ht="17.25" thickBot="1" x14ac:dyDescent="0.35">
      <c r="A8" s="19">
        <f ca="1">MAX(10,5*ROWS(A$7:$B8)+RANDBETWEEN(-20,20))</f>
        <v>10</v>
      </c>
      <c r="B8" s="18">
        <v>47</v>
      </c>
      <c r="C8" s="16">
        <v>7</v>
      </c>
      <c r="D8" s="7" t="s">
        <v>5</v>
      </c>
      <c r="E8" s="8">
        <f t="shared" si="0"/>
        <v>47</v>
      </c>
      <c r="F8" s="30">
        <f t="shared" si="1"/>
        <v>31</v>
      </c>
      <c r="G8" s="32">
        <f t="shared" si="2"/>
        <v>16</v>
      </c>
      <c r="H8" s="35">
        <f t="shared" si="3"/>
        <v>16</v>
      </c>
      <c r="I8" s="36">
        <f>SUM($G$5:G8)</f>
        <v>51.666666666666671</v>
      </c>
      <c r="J8" s="12">
        <f>AVERAGE($H$5:H8)</f>
        <v>15.083333333333336</v>
      </c>
      <c r="K8" s="32">
        <f t="shared" si="4"/>
        <v>3.4254143646408837</v>
      </c>
    </row>
    <row r="9" spans="1:16" ht="17.25" thickBot="1" x14ac:dyDescent="0.35">
      <c r="A9" s="19">
        <f ca="1">MAX(10,5*ROWS(A$7:$B9)+RANDBETWEEN(-20,20))</f>
        <v>30</v>
      </c>
      <c r="B9" s="18">
        <v>21</v>
      </c>
      <c r="C9" s="16">
        <v>8</v>
      </c>
      <c r="D9" s="7" t="s">
        <v>7</v>
      </c>
      <c r="E9" s="8">
        <f t="shared" si="0"/>
        <v>21</v>
      </c>
      <c r="F9" s="30">
        <f t="shared" si="1"/>
        <v>43</v>
      </c>
      <c r="G9" s="32">
        <f t="shared" si="2"/>
        <v>-22</v>
      </c>
      <c r="H9" s="35">
        <f t="shared" si="3"/>
        <v>22</v>
      </c>
      <c r="I9" s="36">
        <f>SUM($G$5:G9)</f>
        <v>29.666666666666671</v>
      </c>
      <c r="J9" s="12">
        <f>AVERAGE($H$5:H9)</f>
        <v>16.466666666666669</v>
      </c>
      <c r="K9" s="32">
        <f t="shared" si="4"/>
        <v>1.8016194331983806</v>
      </c>
    </row>
    <row r="10" spans="1:16" ht="17.25" thickBot="1" x14ac:dyDescent="0.35">
      <c r="A10" s="19">
        <f ca="1">MAX(10,5*ROWS(A$7:$B10)+RANDBETWEEN(-20,20))</f>
        <v>12</v>
      </c>
      <c r="B10" s="18">
        <v>34</v>
      </c>
      <c r="C10" s="16">
        <v>9</v>
      </c>
      <c r="D10" s="7" t="s">
        <v>8</v>
      </c>
      <c r="E10" s="8">
        <f t="shared" si="0"/>
        <v>34</v>
      </c>
      <c r="F10" s="30">
        <f t="shared" si="1"/>
        <v>36</v>
      </c>
      <c r="G10" s="32">
        <f t="shared" si="2"/>
        <v>-2</v>
      </c>
      <c r="H10" s="35">
        <f t="shared" si="3"/>
        <v>2</v>
      </c>
      <c r="I10" s="36">
        <f>SUM($G$5:G10)</f>
        <v>27.666666666666671</v>
      </c>
      <c r="J10" s="12">
        <f>AVERAGE($H$5:H10)</f>
        <v>14.055555555555557</v>
      </c>
      <c r="K10" s="32">
        <f t="shared" si="4"/>
        <v>1.9683794466403164</v>
      </c>
    </row>
    <row r="11" spans="1:16" ht="17.25" thickBot="1" x14ac:dyDescent="0.35">
      <c r="A11" s="19">
        <f ca="1">MAX(10,5*ROWS(A$7:$B11)+RANDBETWEEN(-20,20))</f>
        <v>13</v>
      </c>
      <c r="B11" s="18">
        <v>39</v>
      </c>
      <c r="C11" s="16">
        <v>10</v>
      </c>
      <c r="D11" s="7" t="s">
        <v>9</v>
      </c>
      <c r="E11" s="8">
        <f t="shared" si="0"/>
        <v>39</v>
      </c>
      <c r="F11" s="30">
        <f t="shared" si="1"/>
        <v>34</v>
      </c>
      <c r="G11" s="32">
        <f t="shared" si="2"/>
        <v>5</v>
      </c>
      <c r="H11" s="35">
        <f t="shared" si="3"/>
        <v>5</v>
      </c>
      <c r="I11" s="36">
        <f>SUM($G$5:G11)</f>
        <v>32.666666666666671</v>
      </c>
      <c r="J11" s="12">
        <f>AVERAGE($H$5:H11)</f>
        <v>12.761904761904763</v>
      </c>
      <c r="K11" s="32">
        <f t="shared" si="4"/>
        <v>2.5597014925373136</v>
      </c>
    </row>
    <row r="12" spans="1:16" ht="17.25" thickBot="1" x14ac:dyDescent="0.35">
      <c r="A12" s="19">
        <f ca="1">MAX(10,5*ROWS(A$7:$B12)+RANDBETWEEN(-20,20))</f>
        <v>44</v>
      </c>
      <c r="B12" s="18">
        <v>43</v>
      </c>
      <c r="C12" s="16">
        <v>11</v>
      </c>
      <c r="D12" s="7" t="s">
        <v>10</v>
      </c>
      <c r="E12" s="8">
        <f t="shared" si="0"/>
        <v>43</v>
      </c>
      <c r="F12" s="30">
        <f t="shared" si="1"/>
        <v>31.333333333333332</v>
      </c>
      <c r="G12" s="32">
        <f t="shared" si="2"/>
        <v>11.666666666666668</v>
      </c>
      <c r="H12" s="35">
        <f t="shared" si="3"/>
        <v>11.666666666666668</v>
      </c>
      <c r="I12" s="36">
        <f>SUM($G$5:G12)</f>
        <v>44.333333333333343</v>
      </c>
      <c r="J12" s="12">
        <f>AVERAGE($H$5:H12)</f>
        <v>12.625000000000002</v>
      </c>
      <c r="K12" s="32">
        <f t="shared" si="4"/>
        <v>3.5115511551155119</v>
      </c>
    </row>
    <row r="13" spans="1:16" ht="17.25" thickBot="1" x14ac:dyDescent="0.35">
      <c r="A13" s="19">
        <f ca="1">MAX(10,5*ROWS(A$7:$B13)+RANDBETWEEN(-20,20))</f>
        <v>39</v>
      </c>
      <c r="B13" s="18">
        <v>49</v>
      </c>
      <c r="C13" s="17">
        <v>12</v>
      </c>
      <c r="D13" s="13" t="s">
        <v>11</v>
      </c>
      <c r="E13" s="14">
        <f>B13</f>
        <v>49</v>
      </c>
      <c r="F13" s="30">
        <f t="shared" si="1"/>
        <v>38.666666666666664</v>
      </c>
      <c r="G13" s="33">
        <f t="shared" si="2"/>
        <v>10.333333333333336</v>
      </c>
      <c r="H13" s="40">
        <f t="shared" si="3"/>
        <v>10.333333333333336</v>
      </c>
      <c r="I13" s="37">
        <f>SUM($G$5:G13)</f>
        <v>54.666666666666679</v>
      </c>
      <c r="J13" s="26">
        <f>AVERAGE($H$5:H13)</f>
        <v>12.370370370370372</v>
      </c>
      <c r="K13" s="33">
        <f t="shared" si="4"/>
        <v>4.4191616766467066</v>
      </c>
    </row>
    <row r="15" spans="1:16" x14ac:dyDescent="0.3">
      <c r="A15" s="2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1.AveMA-MAD-MSE-MAPE</vt:lpstr>
      <vt:lpstr>2.TraSig</vt:lpstr>
      <vt:lpstr>Page1</vt:lpstr>
      <vt:lpstr>Page2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2020-06-21T00:19:07Z</dcterms:modified>
</cp:coreProperties>
</file>