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xr:revisionPtr revIDLastSave="0" documentId="13_ncr:1_{D946DDF3-F91D-4DF8-9B5E-ECF90FAB5236}" xr6:coauthVersionLast="47" xr6:coauthVersionMax="47" xr10:uidLastSave="{00000000-0000-0000-0000-000000000000}"/>
  <bookViews>
    <workbookView xWindow="408" yWindow="768" windowWidth="22632" windowHeight="11040" xr2:uid="{00000000-000D-0000-FFFF-FFFF00000000}"/>
  </bookViews>
  <sheets>
    <sheet name="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G11" i="1"/>
  <c r="F11" i="1"/>
  <c r="E11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11" i="1"/>
  <c r="F38" i="1" l="1"/>
  <c r="G38" i="1" s="1"/>
  <c r="F42" i="1"/>
  <c r="G42" i="1" s="1"/>
  <c r="F12" i="1"/>
  <c r="G12" i="1" s="1"/>
  <c r="F14" i="1"/>
  <c r="G14" i="1" s="1"/>
  <c r="F16" i="1"/>
  <c r="G16" i="1" s="1"/>
  <c r="F18" i="1"/>
  <c r="G18" i="1" s="1"/>
  <c r="F20" i="1"/>
  <c r="G20" i="1" s="1"/>
  <c r="F22" i="1"/>
  <c r="G22" i="1" s="1"/>
  <c r="F24" i="1"/>
  <c r="G24" i="1" s="1"/>
  <c r="F26" i="1"/>
  <c r="G26" i="1" s="1"/>
  <c r="F28" i="1"/>
  <c r="G28" i="1" s="1"/>
  <c r="F30" i="1"/>
  <c r="G30" i="1" s="1"/>
  <c r="F32" i="1"/>
  <c r="G32" i="1" s="1"/>
  <c r="F34" i="1"/>
  <c r="G34" i="1" s="1"/>
  <c r="F36" i="1"/>
  <c r="G36" i="1" s="1"/>
  <c r="F40" i="1"/>
  <c r="G40" i="1" s="1"/>
  <c r="F44" i="1"/>
  <c r="G44" i="1" s="1"/>
  <c r="F46" i="1"/>
  <c r="G46" i="1" s="1"/>
  <c r="F48" i="1"/>
  <c r="G48" i="1" s="1"/>
  <c r="F50" i="1"/>
  <c r="G50" i="1" s="1"/>
  <c r="F43" i="1"/>
  <c r="G43" i="1" s="1"/>
  <c r="F13" i="1"/>
  <c r="G13" i="1" s="1"/>
  <c r="F15" i="1"/>
  <c r="G15" i="1" s="1"/>
  <c r="F17" i="1"/>
  <c r="G17" i="1" s="1"/>
  <c r="F19" i="1"/>
  <c r="G19" i="1" s="1"/>
  <c r="F21" i="1"/>
  <c r="G21" i="1" s="1"/>
  <c r="F23" i="1"/>
  <c r="G23" i="1" s="1"/>
  <c r="F25" i="1"/>
  <c r="G25" i="1" s="1"/>
  <c r="F27" i="1"/>
  <c r="G27" i="1" s="1"/>
  <c r="F29" i="1"/>
  <c r="G29" i="1" s="1"/>
  <c r="F31" i="1"/>
  <c r="G31" i="1" s="1"/>
  <c r="F33" i="1"/>
  <c r="G33" i="1" s="1"/>
  <c r="F35" i="1"/>
  <c r="G35" i="1" s="1"/>
  <c r="F37" i="1"/>
  <c r="G37" i="1" s="1"/>
  <c r="F39" i="1"/>
  <c r="G39" i="1" s="1"/>
  <c r="F41" i="1"/>
  <c r="G41" i="1" s="1"/>
  <c r="F45" i="1"/>
  <c r="G45" i="1" s="1"/>
  <c r="F47" i="1"/>
  <c r="G47" i="1" s="1"/>
  <c r="F49" i="1"/>
  <c r="G49" i="1" s="1"/>
  <c r="F51" i="1"/>
  <c r="G51" i="1" s="1"/>
</calcChain>
</file>

<file path=xl/sharedStrings.xml><?xml version="1.0" encoding="utf-8"?>
<sst xmlns="http://schemas.openxmlformats.org/spreadsheetml/2006/main" count="13" uniqueCount="13">
  <si>
    <t>t</t>
  </si>
  <si>
    <t>At</t>
  </si>
  <si>
    <t>A-F</t>
  </si>
  <si>
    <t>F</t>
  </si>
  <si>
    <t>MAD</t>
  </si>
  <si>
    <t>TS</t>
  </si>
  <si>
    <t>b) Compute MAD</t>
  </si>
  <si>
    <t>c) Compute standard deviation of forecast using MAD</t>
  </si>
  <si>
    <t>a) Compute 9-period moving average forecast</t>
  </si>
  <si>
    <t>d) Compute Tracking Signal</t>
  </si>
  <si>
    <t>|A-F|</t>
  </si>
  <si>
    <t>https://youtu.be/jbfOj3wmjKU</t>
  </si>
  <si>
    <t>The recording is available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</si>
</sst>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u/>
      <sz val="11"/>
      <color theme="10"/>
      <name val="Book Antiqua"/>
      <family val="1"/>
    </font>
    <font>
      <b/>
      <sz val="11"/>
      <color rgb="FFC0000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0" fontId="19" fillId="0" borderId="0" xfId="0" applyFont="1"/>
    <xf numFmtId="2" fontId="19" fillId="0" borderId="0" xfId="0" applyNumberFormat="1" applyFont="1"/>
    <xf numFmtId="0" fontId="20" fillId="33" borderId="0" xfId="0" applyFont="1" applyFill="1"/>
    <xf numFmtId="0" fontId="21" fillId="0" borderId="0" xfId="42" applyFont="1"/>
    <xf numFmtId="0" fontId="19" fillId="0" borderId="0" xfId="0" applyFont="1" applyFill="1"/>
    <xf numFmtId="0" fontId="22" fillId="0" borderId="0" xfId="0" applyFont="1"/>
    <xf numFmtId="2" fontId="22" fillId="0" borderId="0" xfId="0" applyNumberFormat="1" applyFont="1"/>
    <xf numFmtId="2" fontId="19" fillId="0" borderId="0" xfId="0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jbfOj3wmj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="141" zoomScaleNormal="141" workbookViewId="0"/>
  </sheetViews>
  <sheetFormatPr defaultColWidth="8.77734375" defaultRowHeight="14.4" x14ac:dyDescent="0.3"/>
  <cols>
    <col min="1" max="6" width="8.77734375" style="1"/>
    <col min="7" max="7" width="9.77734375" style="1" bestFit="1" customWidth="1"/>
    <col min="8" max="16384" width="8.77734375" style="1"/>
  </cols>
  <sheetData>
    <row r="1" spans="1:11" x14ac:dyDescent="0.3">
      <c r="A1" s="1" t="s">
        <v>0</v>
      </c>
      <c r="B1" s="1" t="s">
        <v>1</v>
      </c>
      <c r="C1" s="1" t="s">
        <v>3</v>
      </c>
      <c r="D1" s="1" t="s">
        <v>2</v>
      </c>
      <c r="E1" s="1" t="s">
        <v>10</v>
      </c>
      <c r="F1" s="1" t="s">
        <v>4</v>
      </c>
      <c r="G1" s="1" t="s">
        <v>5</v>
      </c>
      <c r="I1" s="1" t="s">
        <v>8</v>
      </c>
    </row>
    <row r="2" spans="1:11" x14ac:dyDescent="0.3">
      <c r="A2" s="1">
        <v>1</v>
      </c>
      <c r="B2" s="1">
        <v>5249</v>
      </c>
      <c r="I2" s="1" t="s">
        <v>6</v>
      </c>
    </row>
    <row r="3" spans="1:11" x14ac:dyDescent="0.3">
      <c r="A3" s="1">
        <v>2</v>
      </c>
      <c r="B3" s="1">
        <v>12642</v>
      </c>
      <c r="I3" s="1" t="s">
        <v>7</v>
      </c>
    </row>
    <row r="4" spans="1:11" x14ac:dyDescent="0.3">
      <c r="A4" s="1">
        <v>3</v>
      </c>
      <c r="B4" s="1">
        <v>11622</v>
      </c>
      <c r="I4" s="1" t="s">
        <v>9</v>
      </c>
    </row>
    <row r="5" spans="1:11" x14ac:dyDescent="0.3">
      <c r="A5" s="1">
        <v>4</v>
      </c>
      <c r="B5" s="1">
        <v>8379</v>
      </c>
    </row>
    <row r="6" spans="1:11" x14ac:dyDescent="0.3">
      <c r="A6" s="1">
        <v>5</v>
      </c>
      <c r="B6" s="1">
        <v>6595</v>
      </c>
      <c r="C6" s="2"/>
      <c r="D6" s="2"/>
      <c r="G6" s="2"/>
      <c r="I6" s="3" t="s">
        <v>12</v>
      </c>
      <c r="J6" s="3"/>
      <c r="K6" s="3"/>
    </row>
    <row r="7" spans="1:11" x14ac:dyDescent="0.3">
      <c r="A7" s="1">
        <v>6</v>
      </c>
      <c r="B7" s="1">
        <v>12794</v>
      </c>
      <c r="C7" s="2"/>
      <c r="D7" s="2"/>
      <c r="G7" s="2"/>
      <c r="I7" s="4" t="s">
        <v>11</v>
      </c>
    </row>
    <row r="8" spans="1:11" x14ac:dyDescent="0.3">
      <c r="A8" s="1">
        <v>7</v>
      </c>
      <c r="B8" s="1">
        <v>7675</v>
      </c>
      <c r="C8" s="2"/>
      <c r="D8" s="2"/>
      <c r="G8" s="2"/>
    </row>
    <row r="9" spans="1:11" x14ac:dyDescent="0.3">
      <c r="A9" s="1">
        <v>8</v>
      </c>
      <c r="B9" s="1">
        <v>3036</v>
      </c>
      <c r="C9" s="2"/>
      <c r="D9" s="2"/>
      <c r="G9" s="2"/>
    </row>
    <row r="10" spans="1:11" x14ac:dyDescent="0.3">
      <c r="A10" s="1">
        <v>9</v>
      </c>
      <c r="B10" s="1">
        <v>10091</v>
      </c>
      <c r="D10" s="2"/>
      <c r="G10" s="2"/>
    </row>
    <row r="11" spans="1:11" x14ac:dyDescent="0.3">
      <c r="A11" s="1">
        <v>10</v>
      </c>
      <c r="B11" s="1">
        <v>2888</v>
      </c>
      <c r="C11" s="1">
        <f>AVERAGE(B2:B10)</f>
        <v>8675.8888888888887</v>
      </c>
      <c r="D11" s="2">
        <f>B11-C11</f>
        <v>-5787.8888888888887</v>
      </c>
      <c r="E11" s="1">
        <f>ABS(D11)</f>
        <v>5787.8888888888887</v>
      </c>
      <c r="F11" s="1">
        <f>AVERAGE(E$11:E11)</f>
        <v>5787.8888888888887</v>
      </c>
      <c r="G11" s="2">
        <f>SUM(D$11:D11)/F11</f>
        <v>-1</v>
      </c>
    </row>
    <row r="12" spans="1:11" x14ac:dyDescent="0.3">
      <c r="A12" s="1">
        <v>11</v>
      </c>
      <c r="B12" s="1">
        <v>8573</v>
      </c>
      <c r="C12" s="1">
        <f t="shared" ref="C12:C52" si="0">AVERAGE(B3:B11)</f>
        <v>8413.5555555555547</v>
      </c>
      <c r="D12" s="2">
        <f t="shared" ref="D12:D51" si="1">B12-C12</f>
        <v>159.44444444444525</v>
      </c>
      <c r="E12" s="1">
        <f t="shared" ref="E12:E51" si="2">ABS(D12)</f>
        <v>159.44444444444525</v>
      </c>
      <c r="F12" s="1">
        <f>AVERAGE(E$11:E12)</f>
        <v>2973.666666666667</v>
      </c>
      <c r="G12" s="2">
        <f>SUM(D$11:D12)/F12</f>
        <v>-1.8927623958450093</v>
      </c>
    </row>
    <row r="13" spans="1:11" x14ac:dyDescent="0.3">
      <c r="A13" s="1">
        <v>12</v>
      </c>
      <c r="B13" s="1">
        <v>9561</v>
      </c>
      <c r="C13" s="1">
        <f t="shared" si="0"/>
        <v>7961.4444444444443</v>
      </c>
      <c r="D13" s="2">
        <f t="shared" si="1"/>
        <v>1599.5555555555557</v>
      </c>
      <c r="E13" s="1">
        <f t="shared" si="2"/>
        <v>1599.5555555555557</v>
      </c>
      <c r="F13" s="1">
        <f>AVERAGE(E$11:E13)</f>
        <v>2515.62962962963</v>
      </c>
      <c r="G13" s="2">
        <f>SUM(D$11:D13)/F13</f>
        <v>-1.6015429463207791</v>
      </c>
    </row>
    <row r="14" spans="1:11" hidden="1" x14ac:dyDescent="0.3">
      <c r="A14" s="1">
        <v>13</v>
      </c>
      <c r="B14" s="1">
        <v>3976</v>
      </c>
      <c r="C14" s="1">
        <f t="shared" si="0"/>
        <v>7732.4444444444443</v>
      </c>
      <c r="D14" s="2">
        <f t="shared" si="1"/>
        <v>-3756.4444444444443</v>
      </c>
      <c r="E14" s="1">
        <f t="shared" si="2"/>
        <v>3756.4444444444443</v>
      </c>
      <c r="F14" s="1">
        <f>AVERAGE(E$11:E14)</f>
        <v>2825.8333333333335</v>
      </c>
      <c r="G14" s="2">
        <f>SUM(D$11:D14)/F14</f>
        <v>-2.7550575051607189</v>
      </c>
    </row>
    <row r="15" spans="1:11" hidden="1" x14ac:dyDescent="0.3">
      <c r="A15" s="1">
        <v>14</v>
      </c>
      <c r="B15" s="1">
        <v>9202</v>
      </c>
      <c r="C15" s="1">
        <f t="shared" si="0"/>
        <v>7243.2222222222226</v>
      </c>
      <c r="D15" s="2">
        <f t="shared" si="1"/>
        <v>1958.7777777777774</v>
      </c>
      <c r="E15" s="1">
        <f t="shared" si="2"/>
        <v>1958.7777777777774</v>
      </c>
      <c r="F15" s="1">
        <f>AVERAGE(E$11:E15)</f>
        <v>2652.4222222222224</v>
      </c>
      <c r="G15" s="2">
        <f>SUM(D$11:D15)/F15</f>
        <v>-2.1966923315376299</v>
      </c>
    </row>
    <row r="16" spans="1:11" hidden="1" x14ac:dyDescent="0.3">
      <c r="A16" s="1">
        <v>15</v>
      </c>
      <c r="B16" s="1">
        <v>4120</v>
      </c>
      <c r="C16" s="1">
        <f t="shared" si="0"/>
        <v>7532.8888888888887</v>
      </c>
      <c r="D16" s="2">
        <f t="shared" si="1"/>
        <v>-3412.8888888888887</v>
      </c>
      <c r="E16" s="1">
        <f t="shared" si="2"/>
        <v>3412.8888888888887</v>
      </c>
      <c r="F16" s="1">
        <f>AVERAGE(E$11:E16)</f>
        <v>2779.1666666666665</v>
      </c>
      <c r="G16" s="2">
        <f>SUM(D$11:D16)/F16</f>
        <v>-3.3245377311344324</v>
      </c>
    </row>
    <row r="17" spans="1:7" hidden="1" x14ac:dyDescent="0.3">
      <c r="A17" s="1">
        <v>16</v>
      </c>
      <c r="B17" s="1">
        <v>5684</v>
      </c>
      <c r="C17" s="1">
        <f t="shared" si="0"/>
        <v>6569.1111111111113</v>
      </c>
      <c r="D17" s="2">
        <f t="shared" si="1"/>
        <v>-885.11111111111131</v>
      </c>
      <c r="E17" s="1">
        <f t="shared" si="2"/>
        <v>885.11111111111131</v>
      </c>
      <c r="F17" s="1">
        <f>AVERAGE(E$11:E17)</f>
        <v>2508.5873015873012</v>
      </c>
      <c r="G17" s="2">
        <f>SUM(D$11:D17)/F17</f>
        <v>-4.0359590232914249</v>
      </c>
    </row>
    <row r="18" spans="1:7" hidden="1" x14ac:dyDescent="0.3">
      <c r="A18" s="1">
        <v>17</v>
      </c>
      <c r="B18" s="1">
        <v>6091</v>
      </c>
      <c r="C18" s="1">
        <f t="shared" si="0"/>
        <v>6347.8888888888887</v>
      </c>
      <c r="D18" s="2">
        <f t="shared" si="1"/>
        <v>-256.88888888888869</v>
      </c>
      <c r="E18" s="1">
        <f t="shared" si="2"/>
        <v>256.88888888888869</v>
      </c>
      <c r="F18" s="1">
        <f>AVERAGE(E$11:E18)</f>
        <v>2227.125</v>
      </c>
      <c r="G18" s="2">
        <f>SUM(D$11:D18)/F18</f>
        <v>-4.6613658615679157</v>
      </c>
    </row>
    <row r="19" spans="1:7" hidden="1" x14ac:dyDescent="0.3">
      <c r="A19" s="1">
        <v>18</v>
      </c>
      <c r="B19" s="1">
        <v>8775</v>
      </c>
      <c r="C19" s="1">
        <f t="shared" si="0"/>
        <v>6687.333333333333</v>
      </c>
      <c r="D19" s="2">
        <f t="shared" si="1"/>
        <v>2087.666666666667</v>
      </c>
      <c r="E19" s="1">
        <f t="shared" si="2"/>
        <v>2087.666666666667</v>
      </c>
      <c r="F19" s="1">
        <f>AVERAGE(E$11:E19)</f>
        <v>2211.6296296296296</v>
      </c>
      <c r="G19" s="2">
        <f>SUM(D$11:D19)/F19</f>
        <v>-3.7500753592122451</v>
      </c>
    </row>
    <row r="20" spans="1:7" hidden="1" x14ac:dyDescent="0.3">
      <c r="A20" s="1">
        <v>19</v>
      </c>
      <c r="B20" s="1">
        <v>6187</v>
      </c>
      <c r="C20" s="1">
        <f t="shared" si="0"/>
        <v>6541.1111111111113</v>
      </c>
      <c r="D20" s="2">
        <f t="shared" si="1"/>
        <v>-354.11111111111131</v>
      </c>
      <c r="E20" s="1">
        <f t="shared" si="2"/>
        <v>354.11111111111131</v>
      </c>
      <c r="F20" s="1">
        <f>AVERAGE(E$11:E20)</f>
        <v>2025.8777777777782</v>
      </c>
      <c r="G20" s="2">
        <f>SUM(D$11:D20)/F20</f>
        <v>-4.2687120534857312</v>
      </c>
    </row>
    <row r="21" spans="1:7" hidden="1" x14ac:dyDescent="0.3">
      <c r="A21" s="1">
        <v>20</v>
      </c>
      <c r="B21" s="1">
        <v>9328</v>
      </c>
      <c r="C21" s="1">
        <f t="shared" si="0"/>
        <v>6907.666666666667</v>
      </c>
      <c r="D21" s="2">
        <f t="shared" si="1"/>
        <v>2420.333333333333</v>
      </c>
      <c r="E21" s="1">
        <f t="shared" si="2"/>
        <v>2420.333333333333</v>
      </c>
      <c r="F21" s="1">
        <f>AVERAGE(E$11:E21)</f>
        <v>2061.7373737373741</v>
      </c>
      <c r="G21" s="2">
        <f>SUM(D$11:D21)/F21</f>
        <v>-3.0205377439836947</v>
      </c>
    </row>
    <row r="22" spans="1:7" hidden="1" x14ac:dyDescent="0.3">
      <c r="A22" s="1">
        <v>21</v>
      </c>
      <c r="B22" s="1">
        <v>5121</v>
      </c>
      <c r="C22" s="1">
        <f t="shared" si="0"/>
        <v>6991.5555555555557</v>
      </c>
      <c r="D22" s="2">
        <f t="shared" si="1"/>
        <v>-1870.5555555555557</v>
      </c>
      <c r="E22" s="1">
        <f t="shared" si="2"/>
        <v>1870.5555555555557</v>
      </c>
      <c r="F22" s="1">
        <f>AVERAGE(E$11:E22)</f>
        <v>2045.8055555555557</v>
      </c>
      <c r="G22" s="2">
        <f>SUM(D$11:D22)/F22</f>
        <v>-3.9583972626919577</v>
      </c>
    </row>
    <row r="23" spans="1:7" hidden="1" x14ac:dyDescent="0.3">
      <c r="A23" s="1">
        <v>22</v>
      </c>
      <c r="B23" s="1">
        <v>5673</v>
      </c>
      <c r="C23" s="1">
        <f t="shared" si="0"/>
        <v>6498.2222222222226</v>
      </c>
      <c r="D23" s="2">
        <f t="shared" si="1"/>
        <v>-825.22222222222263</v>
      </c>
      <c r="E23" s="1">
        <f t="shared" si="2"/>
        <v>825.22222222222263</v>
      </c>
      <c r="F23" s="1">
        <f>AVERAGE(E$11:E23)</f>
        <v>1951.91452991453</v>
      </c>
      <c r="G23" s="2">
        <f>SUM(D$11:D23)/F23</f>
        <v>-4.5715799521836988</v>
      </c>
    </row>
    <row r="24" spans="1:7" hidden="1" x14ac:dyDescent="0.3">
      <c r="A24" s="1">
        <v>23</v>
      </c>
      <c r="B24" s="1">
        <v>3593</v>
      </c>
      <c r="C24" s="1">
        <f t="shared" si="0"/>
        <v>6686.7777777777774</v>
      </c>
      <c r="D24" s="2">
        <f t="shared" si="1"/>
        <v>-3093.7777777777774</v>
      </c>
      <c r="E24" s="1">
        <f t="shared" si="2"/>
        <v>3093.7777777777774</v>
      </c>
      <c r="F24" s="1">
        <f>AVERAGE(E$11:E24)</f>
        <v>2033.4761904761906</v>
      </c>
      <c r="G24" s="2">
        <f>SUM(D$11:D24)/F24</f>
        <v>-5.9096394476578533</v>
      </c>
    </row>
    <row r="25" spans="1:7" hidden="1" x14ac:dyDescent="0.3">
      <c r="A25" s="1">
        <v>24</v>
      </c>
      <c r="B25" s="1">
        <v>3828</v>
      </c>
      <c r="C25" s="1">
        <f t="shared" si="0"/>
        <v>6063.5555555555557</v>
      </c>
      <c r="D25" s="2">
        <f t="shared" si="1"/>
        <v>-2235.5555555555557</v>
      </c>
      <c r="E25" s="1">
        <f t="shared" si="2"/>
        <v>2235.5555555555557</v>
      </c>
      <c r="F25" s="1">
        <f>AVERAGE(E$11:E25)</f>
        <v>2046.9481481481482</v>
      </c>
      <c r="G25" s="2">
        <f>SUM(D$11:D25)/F25</f>
        <v>-6.9628860308752332</v>
      </c>
    </row>
    <row r="26" spans="1:7" hidden="1" x14ac:dyDescent="0.3">
      <c r="A26" s="1">
        <v>25</v>
      </c>
      <c r="B26" s="1">
        <v>6018</v>
      </c>
      <c r="C26" s="1">
        <f t="shared" si="0"/>
        <v>6031.1111111111113</v>
      </c>
      <c r="D26" s="2">
        <f t="shared" si="1"/>
        <v>-13.111111111111313</v>
      </c>
      <c r="E26" s="1">
        <f t="shared" si="2"/>
        <v>13.111111111111313</v>
      </c>
      <c r="F26" s="1">
        <f>AVERAGE(E$11:E26)</f>
        <v>1919.8333333333335</v>
      </c>
      <c r="G26" s="2">
        <f>SUM(D$11:D26)/F26</f>
        <v>-7.4307376219000494</v>
      </c>
    </row>
    <row r="27" spans="1:7" hidden="1" x14ac:dyDescent="0.3">
      <c r="A27" s="1">
        <v>26</v>
      </c>
      <c r="B27" s="1">
        <v>10989</v>
      </c>
      <c r="C27" s="1">
        <f t="shared" si="0"/>
        <v>6068.2222222222226</v>
      </c>
      <c r="D27" s="2">
        <f t="shared" si="1"/>
        <v>4920.7777777777774</v>
      </c>
      <c r="E27" s="1">
        <f t="shared" si="2"/>
        <v>4920.7777777777774</v>
      </c>
      <c r="F27" s="1">
        <f>AVERAGE(E$11:E27)</f>
        <v>2096.3594771241828</v>
      </c>
      <c r="G27" s="2">
        <f>SUM(D$11:D27)/F27</f>
        <v>-4.457727838175737</v>
      </c>
    </row>
    <row r="28" spans="1:7" hidden="1" x14ac:dyDescent="0.3">
      <c r="A28" s="1">
        <v>27</v>
      </c>
      <c r="B28" s="1">
        <v>8153</v>
      </c>
      <c r="C28" s="1">
        <f t="shared" si="0"/>
        <v>6612.4444444444443</v>
      </c>
      <c r="D28" s="2">
        <f t="shared" si="1"/>
        <v>1540.5555555555557</v>
      </c>
      <c r="E28" s="1">
        <f t="shared" si="2"/>
        <v>1540.5555555555557</v>
      </c>
      <c r="F28" s="1">
        <f>AVERAGE(E$11:E28)</f>
        <v>2065.4814814814813</v>
      </c>
      <c r="G28" s="2">
        <f>SUM(D$11:D28)/F28</f>
        <v>-3.77851097403529</v>
      </c>
    </row>
    <row r="29" spans="1:7" hidden="1" x14ac:dyDescent="0.3">
      <c r="A29" s="1">
        <v>28</v>
      </c>
      <c r="B29" s="1">
        <v>6789</v>
      </c>
      <c r="C29" s="1">
        <f t="shared" si="0"/>
        <v>6543.333333333333</v>
      </c>
      <c r="D29" s="2">
        <f t="shared" si="1"/>
        <v>245.66666666666697</v>
      </c>
      <c r="E29" s="1">
        <f t="shared" si="2"/>
        <v>245.66666666666697</v>
      </c>
      <c r="F29" s="1">
        <f>AVERAGE(E$11:E29)</f>
        <v>1969.7017543859647</v>
      </c>
      <c r="G29" s="2">
        <f>SUM(D$11:D29)/F29</f>
        <v>-3.837524011412659</v>
      </c>
    </row>
    <row r="30" spans="1:7" hidden="1" x14ac:dyDescent="0.3">
      <c r="A30" s="1">
        <v>29</v>
      </c>
      <c r="B30" s="1">
        <v>8976</v>
      </c>
      <c r="C30" s="1">
        <f t="shared" si="0"/>
        <v>6610.2222222222226</v>
      </c>
      <c r="D30" s="2">
        <f t="shared" si="1"/>
        <v>2365.7777777777774</v>
      </c>
      <c r="E30" s="1">
        <f t="shared" si="2"/>
        <v>2365.7777777777774</v>
      </c>
      <c r="F30" s="1">
        <f>AVERAGE(E$11:E30)</f>
        <v>1989.5055555555555</v>
      </c>
      <c r="G30" s="2">
        <f>SUM(D$11:D30)/F30</f>
        <v>-2.6101962799243821</v>
      </c>
    </row>
    <row r="31" spans="1:7" hidden="1" x14ac:dyDescent="0.3">
      <c r="A31" s="1">
        <v>30</v>
      </c>
      <c r="B31" s="1">
        <v>10679</v>
      </c>
      <c r="C31" s="1">
        <f t="shared" si="0"/>
        <v>6571.1111111111113</v>
      </c>
      <c r="D31" s="2">
        <f t="shared" si="1"/>
        <v>4107.8888888888887</v>
      </c>
      <c r="E31" s="1">
        <f t="shared" si="2"/>
        <v>4107.8888888888887</v>
      </c>
      <c r="F31" s="1">
        <f>AVERAGE(E$11:E31)</f>
        <v>2090.3809523809523</v>
      </c>
      <c r="G31" s="2">
        <f>SUM(D$11:D31)/F31</f>
        <v>-0.51909730131972698</v>
      </c>
    </row>
    <row r="32" spans="1:7" hidden="1" x14ac:dyDescent="0.3">
      <c r="A32" s="1">
        <v>31</v>
      </c>
      <c r="B32" s="1">
        <v>9791</v>
      </c>
      <c r="C32" s="1">
        <f t="shared" si="0"/>
        <v>7188.666666666667</v>
      </c>
      <c r="D32" s="2">
        <f t="shared" si="1"/>
        <v>2602.333333333333</v>
      </c>
      <c r="E32" s="1">
        <f t="shared" si="2"/>
        <v>2602.333333333333</v>
      </c>
      <c r="F32" s="1">
        <f>AVERAGE(E$11:E32)</f>
        <v>2113.6515151515155</v>
      </c>
      <c r="G32" s="2">
        <f>SUM(D$11:D32)/F32</f>
        <v>0.71782042183687933</v>
      </c>
    </row>
    <row r="33" spans="1:7" hidden="1" x14ac:dyDescent="0.3">
      <c r="A33" s="1">
        <v>32</v>
      </c>
      <c r="B33" s="1">
        <v>11149</v>
      </c>
      <c r="C33" s="1">
        <f t="shared" si="0"/>
        <v>7646.2222222222226</v>
      </c>
      <c r="D33" s="2">
        <f t="shared" si="1"/>
        <v>3502.7777777777774</v>
      </c>
      <c r="E33" s="1">
        <f t="shared" si="2"/>
        <v>3502.7777777777774</v>
      </c>
      <c r="F33" s="1">
        <f>AVERAGE(E$11:E33)</f>
        <v>2174.0483091787437</v>
      </c>
      <c r="G33" s="2">
        <f>SUM(D$11:D33)/F33</f>
        <v>2.3090563253841974</v>
      </c>
    </row>
    <row r="34" spans="1:7" hidden="1" x14ac:dyDescent="0.3">
      <c r="A34" s="1">
        <v>33</v>
      </c>
      <c r="B34" s="1">
        <v>12777</v>
      </c>
      <c r="C34" s="1">
        <f t="shared" si="0"/>
        <v>8485.7777777777774</v>
      </c>
      <c r="D34" s="2">
        <f t="shared" si="1"/>
        <v>4291.2222222222226</v>
      </c>
      <c r="E34" s="1">
        <f t="shared" si="2"/>
        <v>4291.2222222222226</v>
      </c>
      <c r="F34" s="1">
        <f>AVERAGE(E$11:E34)</f>
        <v>2262.2638888888887</v>
      </c>
      <c r="G34" s="2">
        <f>SUM(D$11:D34)/F34</f>
        <v>4.1158868635769226</v>
      </c>
    </row>
    <row r="35" spans="1:7" hidden="1" x14ac:dyDescent="0.3">
      <c r="A35" s="1">
        <v>34</v>
      </c>
      <c r="B35" s="1">
        <v>7053</v>
      </c>
      <c r="C35" s="1">
        <f t="shared" si="0"/>
        <v>9480.1111111111113</v>
      </c>
      <c r="D35" s="2">
        <f t="shared" si="1"/>
        <v>-2427.1111111111113</v>
      </c>
      <c r="E35" s="1">
        <f t="shared" si="2"/>
        <v>2427.1111111111113</v>
      </c>
      <c r="F35" s="1">
        <f>AVERAGE(E$11:E35)</f>
        <v>2268.8577777777773</v>
      </c>
      <c r="G35" s="2">
        <f>SUM(D$11:D35)/F35</f>
        <v>3.0341748074900137</v>
      </c>
    </row>
    <row r="36" spans="1:7" hidden="1" x14ac:dyDescent="0.3">
      <c r="A36" s="1">
        <v>35</v>
      </c>
      <c r="B36" s="1">
        <v>3159</v>
      </c>
      <c r="C36" s="1">
        <f t="shared" si="0"/>
        <v>9595.1111111111113</v>
      </c>
      <c r="D36" s="2">
        <f t="shared" si="1"/>
        <v>-6436.1111111111113</v>
      </c>
      <c r="E36" s="1">
        <f t="shared" si="2"/>
        <v>6436.1111111111113</v>
      </c>
      <c r="F36" s="1">
        <f>AVERAGE(E$11:E36)</f>
        <v>2429.136752136752</v>
      </c>
      <c r="G36" s="2">
        <f>SUM(D$11:D36)/F36</f>
        <v>0.18442765711149042</v>
      </c>
    </row>
    <row r="37" spans="1:7" hidden="1" x14ac:dyDescent="0.3">
      <c r="A37" s="1">
        <v>36</v>
      </c>
      <c r="B37" s="1">
        <v>8204</v>
      </c>
      <c r="C37" s="1">
        <f t="shared" si="0"/>
        <v>8725.1111111111113</v>
      </c>
      <c r="D37" s="2">
        <f t="shared" si="1"/>
        <v>-521.11111111111131</v>
      </c>
      <c r="E37" s="1">
        <f t="shared" si="2"/>
        <v>521.11111111111131</v>
      </c>
      <c r="F37" s="1">
        <f>AVERAGE(E$11:E37)</f>
        <v>2358.4691358024688</v>
      </c>
      <c r="G37" s="2">
        <f>SUM(D$11:D37)/F37</f>
        <v>-3.0999392784607675E-2</v>
      </c>
    </row>
    <row r="38" spans="1:7" hidden="1" x14ac:dyDescent="0.3">
      <c r="A38" s="1">
        <v>37</v>
      </c>
      <c r="B38" s="1">
        <v>7248</v>
      </c>
      <c r="C38" s="1">
        <f t="shared" si="0"/>
        <v>8730.7777777777774</v>
      </c>
      <c r="D38" s="2">
        <f t="shared" si="1"/>
        <v>-1482.7777777777774</v>
      </c>
      <c r="E38" s="1">
        <f t="shared" si="2"/>
        <v>1482.7777777777774</v>
      </c>
      <c r="F38" s="1">
        <f>AVERAGE(E$11:E38)</f>
        <v>2327.1944444444443</v>
      </c>
      <c r="G38" s="2">
        <f>SUM(D$11:D38)/F38</f>
        <v>-0.6685684956850777</v>
      </c>
    </row>
    <row r="39" spans="1:7" hidden="1" x14ac:dyDescent="0.3">
      <c r="A39" s="1">
        <v>38</v>
      </c>
      <c r="B39" s="1">
        <v>10025</v>
      </c>
      <c r="C39" s="1">
        <f t="shared" si="0"/>
        <v>8781.7777777777774</v>
      </c>
      <c r="D39" s="2">
        <f t="shared" si="1"/>
        <v>1243.2222222222226</v>
      </c>
      <c r="E39" s="1">
        <f t="shared" si="2"/>
        <v>1243.2222222222226</v>
      </c>
      <c r="F39" s="1">
        <f>AVERAGE(E$11:E39)</f>
        <v>2289.8160919540228</v>
      </c>
      <c r="G39" s="2">
        <f>SUM(D$11:D39)/F39</f>
        <v>-0.13654662824901997</v>
      </c>
    </row>
    <row r="40" spans="1:7" hidden="1" x14ac:dyDescent="0.3">
      <c r="A40" s="1">
        <v>39</v>
      </c>
      <c r="B40" s="1">
        <v>10525</v>
      </c>
      <c r="C40" s="1">
        <f t="shared" si="0"/>
        <v>8898.3333333333339</v>
      </c>
      <c r="D40" s="2">
        <f t="shared" si="1"/>
        <v>1626.6666666666661</v>
      </c>
      <c r="E40" s="1">
        <f t="shared" si="2"/>
        <v>1626.6666666666661</v>
      </c>
      <c r="F40" s="1">
        <f>AVERAGE(E$11:E40)</f>
        <v>2267.7111111111108</v>
      </c>
      <c r="G40" s="2">
        <f>SUM(D$11:D40)/F40</f>
        <v>0.57943888600350668</v>
      </c>
    </row>
    <row r="41" spans="1:7" hidden="1" x14ac:dyDescent="0.3">
      <c r="A41" s="1">
        <v>40</v>
      </c>
      <c r="B41" s="1">
        <v>10722</v>
      </c>
      <c r="C41" s="1">
        <f t="shared" si="0"/>
        <v>8881.2222222222226</v>
      </c>
      <c r="D41" s="2">
        <f t="shared" si="1"/>
        <v>1840.7777777777774</v>
      </c>
      <c r="E41" s="1">
        <f t="shared" si="2"/>
        <v>1840.7777777777774</v>
      </c>
      <c r="F41" s="1">
        <f>AVERAGE(E$11:E41)</f>
        <v>2253.9390681003583</v>
      </c>
      <c r="G41" s="2">
        <f>SUM(D$11:D41)/F41</f>
        <v>1.3996730534675239</v>
      </c>
    </row>
    <row r="42" spans="1:7" hidden="1" x14ac:dyDescent="0.3">
      <c r="A42" s="1">
        <v>41</v>
      </c>
      <c r="B42" s="1">
        <v>5022</v>
      </c>
      <c r="C42" s="1">
        <f t="shared" si="0"/>
        <v>8984.6666666666661</v>
      </c>
      <c r="D42" s="2">
        <f t="shared" si="1"/>
        <v>-3962.6666666666661</v>
      </c>
      <c r="E42" s="1">
        <f t="shared" si="2"/>
        <v>3962.6666666666661</v>
      </c>
      <c r="F42" s="1">
        <f>AVERAGE(E$11:E42)</f>
        <v>2307.3368055555557</v>
      </c>
      <c r="G42" s="2">
        <f>SUM(D$11:D42)/F42</f>
        <v>-0.35013912444150974</v>
      </c>
    </row>
    <row r="43" spans="1:7" hidden="1" x14ac:dyDescent="0.3">
      <c r="A43" s="1">
        <v>42</v>
      </c>
      <c r="B43" s="1">
        <v>7058</v>
      </c>
      <c r="C43" s="1">
        <f t="shared" si="0"/>
        <v>8303.8888888888887</v>
      </c>
      <c r="D43" s="2">
        <f t="shared" si="1"/>
        <v>-1245.8888888888887</v>
      </c>
      <c r="E43" s="1">
        <f t="shared" si="2"/>
        <v>1245.8888888888887</v>
      </c>
      <c r="F43" s="1">
        <f>AVERAGE(E$11:E43)</f>
        <v>2275.1717171717173</v>
      </c>
      <c r="G43" s="2">
        <f>SUM(D$11:D43)/F43</f>
        <v>-0.90269132754992543</v>
      </c>
    </row>
    <row r="44" spans="1:7" hidden="1" x14ac:dyDescent="0.3">
      <c r="A44" s="1">
        <v>43</v>
      </c>
      <c r="B44" s="1">
        <v>5043</v>
      </c>
      <c r="C44" s="1">
        <f t="shared" si="0"/>
        <v>7668.4444444444443</v>
      </c>
      <c r="D44" s="2">
        <f t="shared" si="1"/>
        <v>-2625.4444444444443</v>
      </c>
      <c r="E44" s="1">
        <f t="shared" si="2"/>
        <v>2625.4444444444443</v>
      </c>
      <c r="F44" s="1">
        <f>AVERAGE(E$11:E44)</f>
        <v>2285.4738562091502</v>
      </c>
      <c r="G44" s="2">
        <f>SUM(D$11:D44)/F44</f>
        <v>-2.0473750813249367</v>
      </c>
    </row>
    <row r="45" spans="1:7" hidden="1" x14ac:dyDescent="0.3">
      <c r="A45" s="1">
        <v>44</v>
      </c>
      <c r="B45" s="1">
        <v>7797</v>
      </c>
      <c r="C45" s="1">
        <f t="shared" si="0"/>
        <v>7445.1111111111113</v>
      </c>
      <c r="D45" s="2">
        <f t="shared" si="1"/>
        <v>351.88888888888869</v>
      </c>
      <c r="E45" s="1">
        <f t="shared" si="2"/>
        <v>351.88888888888869</v>
      </c>
      <c r="F45" s="1">
        <f>AVERAGE(E$11:E45)</f>
        <v>2230.2285714285713</v>
      </c>
      <c r="G45" s="2">
        <f>SUM(D$11:D45)/F45</f>
        <v>-1.9403093426255706</v>
      </c>
    </row>
    <row r="46" spans="1:7" hidden="1" x14ac:dyDescent="0.3">
      <c r="A46" s="1">
        <v>45</v>
      </c>
      <c r="B46" s="1">
        <v>3730</v>
      </c>
      <c r="C46" s="1">
        <f t="shared" si="0"/>
        <v>7960.4444444444443</v>
      </c>
      <c r="D46" s="2">
        <f t="shared" si="1"/>
        <v>-4230.4444444444443</v>
      </c>
      <c r="E46" s="1">
        <f t="shared" si="2"/>
        <v>4230.4444444444443</v>
      </c>
      <c r="F46" s="1">
        <f>AVERAGE(E$11:E46)</f>
        <v>2285.7901234567898</v>
      </c>
      <c r="G46" s="2">
        <f>SUM(D$11:D46)/F46</f>
        <v>-3.7439035587553828</v>
      </c>
    </row>
    <row r="47" spans="1:7" hidden="1" x14ac:dyDescent="0.3">
      <c r="A47" s="1">
        <v>46</v>
      </c>
      <c r="B47" s="1">
        <v>4131</v>
      </c>
      <c r="C47" s="1">
        <f t="shared" si="0"/>
        <v>7463.333333333333</v>
      </c>
      <c r="D47" s="2">
        <f t="shared" si="1"/>
        <v>-3332.333333333333</v>
      </c>
      <c r="E47" s="1">
        <f t="shared" si="2"/>
        <v>3332.333333333333</v>
      </c>
      <c r="F47" s="1">
        <f>AVERAGE(E$11:E47)</f>
        <v>2314.0750750750749</v>
      </c>
      <c r="G47" s="2">
        <f>SUM(D$11:D47)/F47</f>
        <v>-5.1381699924862492</v>
      </c>
    </row>
    <row r="48" spans="1:7" hidden="1" x14ac:dyDescent="0.3">
      <c r="A48" s="1">
        <v>47</v>
      </c>
      <c r="B48" s="1">
        <v>1983</v>
      </c>
      <c r="C48" s="1">
        <f t="shared" si="0"/>
        <v>7117</v>
      </c>
      <c r="D48" s="2">
        <f t="shared" si="1"/>
        <v>-5134</v>
      </c>
      <c r="E48" s="1">
        <f t="shared" si="2"/>
        <v>5134</v>
      </c>
      <c r="F48" s="1">
        <f>AVERAGE(E$11:E48)</f>
        <v>2388.2836257309937</v>
      </c>
      <c r="G48" s="2">
        <f>SUM(D$11:D48)/F48</f>
        <v>-7.1281781308116035</v>
      </c>
    </row>
    <row r="49" spans="1:8" hidden="1" x14ac:dyDescent="0.3">
      <c r="A49" s="5">
        <v>48</v>
      </c>
      <c r="B49" s="5">
        <v>15231</v>
      </c>
      <c r="C49" s="1">
        <f t="shared" si="0"/>
        <v>6223.4444444444443</v>
      </c>
      <c r="D49" s="2">
        <f t="shared" si="1"/>
        <v>9007.5555555555547</v>
      </c>
      <c r="E49" s="1">
        <f t="shared" si="2"/>
        <v>9007.5555555555547</v>
      </c>
      <c r="F49" s="1">
        <f>AVERAGE(E$11:E49)</f>
        <v>2558.0085470085464</v>
      </c>
      <c r="G49" s="2">
        <f>SUM(D$11:D49)/F49</f>
        <v>-3.1339049140123043</v>
      </c>
      <c r="H49" s="5"/>
    </row>
    <row r="50" spans="1:8" x14ac:dyDescent="0.3">
      <c r="A50" s="5">
        <v>49</v>
      </c>
      <c r="B50" s="5">
        <v>1909</v>
      </c>
      <c r="C50" s="1">
        <f t="shared" si="0"/>
        <v>6746.333333333333</v>
      </c>
      <c r="D50" s="2">
        <f t="shared" si="1"/>
        <v>-4837.333333333333</v>
      </c>
      <c r="E50" s="1">
        <f t="shared" si="2"/>
        <v>4837.333333333333</v>
      </c>
      <c r="F50" s="1">
        <f>AVERAGE(E$11:E50)</f>
        <v>2614.9916666666659</v>
      </c>
      <c r="G50" s="2">
        <f>SUM(D$11:D50)/F50</f>
        <v>-4.915460746103931</v>
      </c>
      <c r="H50" s="5"/>
    </row>
    <row r="51" spans="1:8" x14ac:dyDescent="0.3">
      <c r="A51" s="5">
        <v>50</v>
      </c>
      <c r="B51" s="5">
        <v>4380</v>
      </c>
      <c r="C51" s="1">
        <f t="shared" si="0"/>
        <v>5767.1111111111113</v>
      </c>
      <c r="D51" s="2">
        <f t="shared" si="1"/>
        <v>-1387.1111111111113</v>
      </c>
      <c r="E51" s="1">
        <f t="shared" si="2"/>
        <v>1387.1111111111113</v>
      </c>
      <c r="F51" s="6">
        <f>AVERAGE(E$11:E51)</f>
        <v>2585.0433604336035</v>
      </c>
      <c r="G51" s="7">
        <f>SUM(D$11:D51)/F51</f>
        <v>-5.50899850190957</v>
      </c>
      <c r="H51" s="5"/>
    </row>
    <row r="52" spans="1:8" x14ac:dyDescent="0.3">
      <c r="A52" s="5"/>
      <c r="B52" s="5"/>
      <c r="C52" s="6">
        <f t="shared" si="0"/>
        <v>5695.7777777777774</v>
      </c>
      <c r="D52" s="2"/>
      <c r="F52" s="6">
        <f>1.25*F51</f>
        <v>3231.3042005420043</v>
      </c>
      <c r="G52" s="2"/>
      <c r="H52" s="5"/>
    </row>
    <row r="53" spans="1:8" x14ac:dyDescent="0.3">
      <c r="A53" s="5"/>
      <c r="B53" s="5"/>
      <c r="C53" s="8"/>
      <c r="D53" s="5"/>
      <c r="E53" s="5"/>
      <c r="F53" s="5"/>
      <c r="G53" s="5"/>
      <c r="H53" s="5"/>
    </row>
    <row r="54" spans="1:8" x14ac:dyDescent="0.3">
      <c r="A54" s="5"/>
      <c r="B54" s="5"/>
      <c r="C54" s="8"/>
      <c r="D54" s="5"/>
      <c r="E54" s="5"/>
      <c r="F54" s="5"/>
      <c r="G54" s="5"/>
      <c r="H54" s="5"/>
    </row>
    <row r="55" spans="1:8" x14ac:dyDescent="0.3">
      <c r="A55" s="5"/>
      <c r="B55" s="5"/>
      <c r="C55" s="8"/>
      <c r="D55" s="5"/>
      <c r="E55" s="5"/>
      <c r="F55" s="5"/>
      <c r="G55" s="5"/>
      <c r="H55" s="5"/>
    </row>
    <row r="56" spans="1:8" x14ac:dyDescent="0.3">
      <c r="C56" s="2"/>
    </row>
    <row r="57" spans="1:8" x14ac:dyDescent="0.3">
      <c r="C57" s="2"/>
    </row>
  </sheetData>
  <hyperlinks>
    <hyperlink ref="I7" r:id="rId1" xr:uid="{9B135254-A2DF-4876-AD83-69105C926F9D}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Berggren, Kate E</dc:creator>
  <cp:lastModifiedBy>Asef-Vaziri , Ardavan</cp:lastModifiedBy>
  <dcterms:created xsi:type="dcterms:W3CDTF">2018-02-24T00:14:02Z</dcterms:created>
  <dcterms:modified xsi:type="dcterms:W3CDTF">2023-07-19T15:42:58Z</dcterms:modified>
</cp:coreProperties>
</file>