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"/>
    </mc:Choice>
  </mc:AlternateContent>
  <bookViews>
    <workbookView xWindow="0" yWindow="0" windowWidth="14715" windowHeight="5190" activeTab="1"/>
  </bookViews>
  <sheets>
    <sheet name="ArdiOdd" sheetId="9" r:id="rId1"/>
    <sheet name="ArdiEven" sheetId="20" r:id="rId2"/>
  </sheets>
  <definedNames>
    <definedName name="solver_typ" localSheetId="1" hidden="1">2</definedName>
    <definedName name="solver_typ" localSheetId="0" hidden="1">2</definedName>
    <definedName name="solver_ver" localSheetId="1" hidden="1">17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0" l="1"/>
  <c r="AA5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3" i="20"/>
  <c r="AB77" i="20"/>
  <c r="AB76" i="20"/>
  <c r="AB75" i="20"/>
  <c r="AB74" i="20"/>
  <c r="AB73" i="20"/>
  <c r="AB72" i="20"/>
  <c r="AB71" i="20"/>
  <c r="AB70" i="20"/>
  <c r="AB69" i="20"/>
  <c r="AB68" i="20"/>
  <c r="AB67" i="20"/>
  <c r="AB66" i="20"/>
  <c r="AB65" i="20"/>
  <c r="AB64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50" i="20"/>
  <c r="AB49" i="20"/>
  <c r="AB48" i="20"/>
  <c r="AB47" i="20"/>
  <c r="AB46" i="20"/>
  <c r="AB45" i="20"/>
  <c r="AB44" i="20"/>
  <c r="AB43" i="20"/>
  <c r="AB42" i="20"/>
  <c r="AB41" i="20"/>
  <c r="AB40" i="20"/>
  <c r="AB39" i="20"/>
  <c r="AB38" i="20"/>
  <c r="AB37" i="20"/>
  <c r="AB36" i="20"/>
  <c r="AB35" i="20"/>
  <c r="AB34" i="20"/>
  <c r="AB33" i="20"/>
  <c r="AB32" i="20"/>
  <c r="AB31" i="20"/>
  <c r="AB30" i="20"/>
  <c r="AB29" i="20"/>
  <c r="AB28" i="20"/>
  <c r="AB27" i="20"/>
  <c r="AB26" i="20"/>
  <c r="AB25" i="20"/>
  <c r="AB24" i="20"/>
  <c r="AB23" i="20"/>
  <c r="AB22" i="20"/>
  <c r="AB21" i="20"/>
  <c r="AB20" i="20"/>
  <c r="AB19" i="20"/>
  <c r="AB18" i="20"/>
  <c r="AB17" i="20"/>
  <c r="AB16" i="20"/>
  <c r="AB15" i="20"/>
  <c r="AB14" i="20"/>
  <c r="AB13" i="20"/>
  <c r="AB12" i="20"/>
  <c r="AB11" i="20"/>
  <c r="AB10" i="20"/>
  <c r="AB9" i="20"/>
  <c r="AB8" i="20"/>
  <c r="AB7" i="20"/>
  <c r="AN6" i="20"/>
  <c r="AB6" i="20"/>
  <c r="AN5" i="20"/>
  <c r="AB5" i="20"/>
  <c r="AN4" i="20"/>
  <c r="AB4" i="20"/>
  <c r="AN3" i="20"/>
  <c r="AB3" i="20"/>
  <c r="AO1" i="20"/>
  <c r="AM1" i="20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3" i="9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N3" i="9"/>
  <c r="AN8" i="9" s="1"/>
  <c r="AN4" i="9"/>
  <c r="AN5" i="9"/>
  <c r="AN6" i="9"/>
  <c r="AN7" i="9"/>
  <c r="AD51" i="20" l="1"/>
  <c r="D51" i="20" s="1"/>
  <c r="AD11" i="20"/>
  <c r="AD3" i="20"/>
  <c r="AD67" i="20"/>
  <c r="AD59" i="20"/>
  <c r="D59" i="20" s="1"/>
  <c r="AD4" i="20"/>
  <c r="D4" i="20" s="1"/>
  <c r="AD43" i="20"/>
  <c r="D43" i="20" s="1"/>
  <c r="AD35" i="20"/>
  <c r="D35" i="20" s="1"/>
  <c r="AD27" i="20"/>
  <c r="D27" i="20" s="1"/>
  <c r="AD19" i="20"/>
  <c r="D19" i="20" s="1"/>
  <c r="AD75" i="20"/>
  <c r="D75" i="20" s="1"/>
  <c r="AD74" i="20"/>
  <c r="D74" i="20" s="1"/>
  <c r="AD66" i="20"/>
  <c r="AD58" i="20"/>
  <c r="D58" i="20" s="1"/>
  <c r="AD50" i="20"/>
  <c r="D50" i="20" s="1"/>
  <c r="AD42" i="20"/>
  <c r="D42" i="20" s="1"/>
  <c r="AD34" i="20"/>
  <c r="AD26" i="20"/>
  <c r="AD18" i="20"/>
  <c r="D18" i="20" s="1"/>
  <c r="AD10" i="20"/>
  <c r="AD73" i="20"/>
  <c r="AD65" i="20"/>
  <c r="D65" i="20" s="1"/>
  <c r="AD57" i="20"/>
  <c r="AD49" i="20"/>
  <c r="D49" i="20" s="1"/>
  <c r="AD41" i="20"/>
  <c r="D41" i="20" s="1"/>
  <c r="AD33" i="20"/>
  <c r="AD25" i="20"/>
  <c r="D25" i="20" s="1"/>
  <c r="AD17" i="20"/>
  <c r="D17" i="20" s="1"/>
  <c r="AD9" i="20"/>
  <c r="AD72" i="20"/>
  <c r="D72" i="20" s="1"/>
  <c r="AD64" i="20"/>
  <c r="D64" i="20" s="1"/>
  <c r="AD56" i="20"/>
  <c r="D56" i="20" s="1"/>
  <c r="AD48" i="20"/>
  <c r="D48" i="20" s="1"/>
  <c r="AD40" i="20"/>
  <c r="AD32" i="20"/>
  <c r="D32" i="20" s="1"/>
  <c r="AD24" i="20"/>
  <c r="D24" i="20" s="1"/>
  <c r="AD16" i="20"/>
  <c r="AD8" i="20"/>
  <c r="D8" i="20" s="1"/>
  <c r="AD71" i="20"/>
  <c r="D71" i="20" s="1"/>
  <c r="AD63" i="20"/>
  <c r="D63" i="20" s="1"/>
  <c r="AD55" i="20"/>
  <c r="D55" i="20" s="1"/>
  <c r="AD47" i="20"/>
  <c r="AD39" i="20"/>
  <c r="D39" i="20" s="1"/>
  <c r="AD31" i="20"/>
  <c r="D31" i="20" s="1"/>
  <c r="AD23" i="20"/>
  <c r="AD15" i="20"/>
  <c r="D15" i="20" s="1"/>
  <c r="AD7" i="20"/>
  <c r="D7" i="20" s="1"/>
  <c r="AD70" i="20"/>
  <c r="D70" i="20" s="1"/>
  <c r="AD62" i="20"/>
  <c r="D62" i="20" s="1"/>
  <c r="AD54" i="20"/>
  <c r="AD46" i="20"/>
  <c r="AD38" i="20"/>
  <c r="D38" i="20" s="1"/>
  <c r="AD30" i="20"/>
  <c r="AD22" i="20"/>
  <c r="D22" i="20" s="1"/>
  <c r="AD14" i="20"/>
  <c r="D14" i="20" s="1"/>
  <c r="AD6" i="20"/>
  <c r="AD77" i="20"/>
  <c r="D77" i="20" s="1"/>
  <c r="AD69" i="20"/>
  <c r="AD61" i="20"/>
  <c r="D61" i="20" s="1"/>
  <c r="AD53" i="20"/>
  <c r="AD45" i="20"/>
  <c r="AD37" i="20"/>
  <c r="D37" i="20" s="1"/>
  <c r="AD29" i="20"/>
  <c r="D29" i="20" s="1"/>
  <c r="AD21" i="20"/>
  <c r="D21" i="20" s="1"/>
  <c r="AD13" i="20"/>
  <c r="D13" i="20" s="1"/>
  <c r="AD5" i="20"/>
  <c r="D5" i="20" s="1"/>
  <c r="AD76" i="20"/>
  <c r="D76" i="20" s="1"/>
  <c r="AD68" i="20"/>
  <c r="D68" i="20" s="1"/>
  <c r="AD60" i="20"/>
  <c r="D60" i="20" s="1"/>
  <c r="AD52" i="20"/>
  <c r="D52" i="20" s="1"/>
  <c r="AD44" i="20"/>
  <c r="D44" i="20" s="1"/>
  <c r="AD36" i="20"/>
  <c r="D36" i="20" s="1"/>
  <c r="AD28" i="20"/>
  <c r="D28" i="20" s="1"/>
  <c r="AD20" i="20"/>
  <c r="D20" i="20" s="1"/>
  <c r="AD12" i="20"/>
  <c r="D12" i="20" s="1"/>
  <c r="D67" i="20"/>
  <c r="AC27" i="20"/>
  <c r="D3" i="20"/>
  <c r="AC8" i="20"/>
  <c r="AC75" i="20"/>
  <c r="AC5" i="20"/>
  <c r="AC67" i="20"/>
  <c r="AC59" i="20"/>
  <c r="AC35" i="20"/>
  <c r="AC51" i="20"/>
  <c r="AC43" i="20"/>
  <c r="AC19" i="20"/>
  <c r="AC76" i="20"/>
  <c r="AC9" i="20"/>
  <c r="D11" i="20"/>
  <c r="AC17" i="20"/>
  <c r="AC25" i="20"/>
  <c r="D26" i="20"/>
  <c r="AC33" i="20"/>
  <c r="D34" i="20"/>
  <c r="AC41" i="20"/>
  <c r="AC49" i="20"/>
  <c r="AC57" i="20"/>
  <c r="AC65" i="20"/>
  <c r="D66" i="20"/>
  <c r="AC73" i="20"/>
  <c r="AC3" i="20"/>
  <c r="D9" i="20"/>
  <c r="AC10" i="20"/>
  <c r="AC14" i="20"/>
  <c r="AC16" i="20"/>
  <c r="AC24" i="20"/>
  <c r="AC32" i="20"/>
  <c r="D33" i="20"/>
  <c r="AC40" i="20"/>
  <c r="AC48" i="20"/>
  <c r="AC56" i="20"/>
  <c r="AC64" i="20"/>
  <c r="AC72" i="20"/>
  <c r="D73" i="20"/>
  <c r="C76" i="20"/>
  <c r="AC11" i="20"/>
  <c r="AC18" i="20"/>
  <c r="AC34" i="20"/>
  <c r="AC50" i="20"/>
  <c r="AC6" i="20"/>
  <c r="AC15" i="20"/>
  <c r="D16" i="20"/>
  <c r="AC23" i="20"/>
  <c r="AC31" i="20"/>
  <c r="AC39" i="20"/>
  <c r="D40" i="20"/>
  <c r="AC47" i="20"/>
  <c r="AC55" i="20"/>
  <c r="AC63" i="20"/>
  <c r="AC71" i="20"/>
  <c r="AC26" i="20"/>
  <c r="AC42" i="20"/>
  <c r="AC58" i="20"/>
  <c r="AC66" i="20"/>
  <c r="AC13" i="20"/>
  <c r="AC22" i="20"/>
  <c r="D23" i="20"/>
  <c r="AC30" i="20"/>
  <c r="AC38" i="20"/>
  <c r="AC46" i="20"/>
  <c r="D47" i="20"/>
  <c r="AC54" i="20"/>
  <c r="AC62" i="20"/>
  <c r="AC70" i="20"/>
  <c r="AC4" i="20"/>
  <c r="AC7" i="20"/>
  <c r="AC21" i="20"/>
  <c r="AC29" i="20"/>
  <c r="D30" i="20"/>
  <c r="AC37" i="20"/>
  <c r="AC45" i="20"/>
  <c r="D46" i="20"/>
  <c r="AC53" i="20"/>
  <c r="D54" i="20"/>
  <c r="AC61" i="20"/>
  <c r="AC69" i="20"/>
  <c r="AC77" i="20"/>
  <c r="AC74" i="20"/>
  <c r="AC12" i="20"/>
  <c r="AC20" i="20"/>
  <c r="AC28" i="20"/>
  <c r="AC36" i="20"/>
  <c r="AC44" i="20"/>
  <c r="D45" i="20"/>
  <c r="AC52" i="20"/>
  <c r="D53" i="20"/>
  <c r="AC60" i="20"/>
  <c r="AC68" i="20"/>
  <c r="D69" i="20"/>
  <c r="AJ1" i="9"/>
  <c r="AH1" i="9"/>
  <c r="C75" i="20" l="1"/>
  <c r="C18" i="20"/>
  <c r="C57" i="20"/>
  <c r="B7" i="20"/>
  <c r="C65" i="20"/>
  <c r="C9" i="20"/>
  <c r="C72" i="20"/>
  <c r="C66" i="20"/>
  <c r="D57" i="20"/>
  <c r="D10" i="20"/>
  <c r="B63" i="20"/>
  <c r="C10" i="20"/>
  <c r="C60" i="20"/>
  <c r="B32" i="20"/>
  <c r="C3" i="20"/>
  <c r="C54" i="20"/>
  <c r="C51" i="20"/>
  <c r="C73" i="20"/>
  <c r="C34" i="20"/>
  <c r="C49" i="20"/>
  <c r="C67" i="20"/>
  <c r="C64" i="20"/>
  <c r="B60" i="20"/>
  <c r="C4" i="20"/>
  <c r="C28" i="20"/>
  <c r="C58" i="20"/>
  <c r="B23" i="20"/>
  <c r="C33" i="20"/>
  <c r="C50" i="20"/>
  <c r="C36" i="20"/>
  <c r="C20" i="20"/>
  <c r="B48" i="20"/>
  <c r="C59" i="20"/>
  <c r="C12" i="20"/>
  <c r="C8" i="20"/>
  <c r="B9" i="20"/>
  <c r="C41" i="20"/>
  <c r="C29" i="20"/>
  <c r="C5" i="20"/>
  <c r="B64" i="20"/>
  <c r="C24" i="20"/>
  <c r="C11" i="20"/>
  <c r="C77" i="20"/>
  <c r="C53" i="20"/>
  <c r="B42" i="20"/>
  <c r="B58" i="20"/>
  <c r="B39" i="20"/>
  <c r="B70" i="20"/>
  <c r="B4" i="20"/>
  <c r="B6" i="20"/>
  <c r="C26" i="20"/>
  <c r="C43" i="20"/>
  <c r="C19" i="20"/>
  <c r="C44" i="20"/>
  <c r="B14" i="20"/>
  <c r="B13" i="20"/>
  <c r="B75" i="20"/>
  <c r="C71" i="20"/>
  <c r="C40" i="20"/>
  <c r="C62" i="20"/>
  <c r="C17" i="20"/>
  <c r="C46" i="20"/>
  <c r="B18" i="20"/>
  <c r="B43" i="20"/>
  <c r="C38" i="20"/>
  <c r="B29" i="20"/>
  <c r="B66" i="20"/>
  <c r="B76" i="20"/>
  <c r="B55" i="20"/>
  <c r="B67" i="20"/>
  <c r="B69" i="20"/>
  <c r="B59" i="20"/>
  <c r="B27" i="20"/>
  <c r="B12" i="20"/>
  <c r="C69" i="20"/>
  <c r="B20" i="20"/>
  <c r="B56" i="20"/>
  <c r="B54" i="20"/>
  <c r="C25" i="20"/>
  <c r="B10" i="20"/>
  <c r="B45" i="20"/>
  <c r="B34" i="20"/>
  <c r="B33" i="20"/>
  <c r="B26" i="20"/>
  <c r="B71" i="20"/>
  <c r="C22" i="20"/>
  <c r="B15" i="20"/>
  <c r="C52" i="20"/>
  <c r="B35" i="20"/>
  <c r="B77" i="20"/>
  <c r="B61" i="20"/>
  <c r="C23" i="20"/>
  <c r="C63" i="20"/>
  <c r="B51" i="20"/>
  <c r="C21" i="20"/>
  <c r="C32" i="20"/>
  <c r="C15" i="20"/>
  <c r="C35" i="20"/>
  <c r="C68" i="20"/>
  <c r="B68" i="20"/>
  <c r="B52" i="20"/>
  <c r="B36" i="20"/>
  <c r="C70" i="20"/>
  <c r="B17" i="20"/>
  <c r="B21" i="20"/>
  <c r="B8" i="20"/>
  <c r="C31" i="20"/>
  <c r="C74" i="20"/>
  <c r="C37" i="20"/>
  <c r="B46" i="20"/>
  <c r="B40" i="20"/>
  <c r="C48" i="20"/>
  <c r="C16" i="20"/>
  <c r="B47" i="20"/>
  <c r="B31" i="20"/>
  <c r="D6" i="20"/>
  <c r="C7" i="20"/>
  <c r="B74" i="20"/>
  <c r="B38" i="20"/>
  <c r="B41" i="20"/>
  <c r="B50" i="20"/>
  <c r="B24" i="20"/>
  <c r="C6" i="20"/>
  <c r="C30" i="20"/>
  <c r="B3" i="20"/>
  <c r="B53" i="20"/>
  <c r="C14" i="20"/>
  <c r="C39" i="20"/>
  <c r="B19" i="20"/>
  <c r="B73" i="20"/>
  <c r="C42" i="20"/>
  <c r="C27" i="20"/>
  <c r="C61" i="20"/>
  <c r="C45" i="20"/>
  <c r="C13" i="20"/>
  <c r="B5" i="20"/>
  <c r="B62" i="20"/>
  <c r="B25" i="20"/>
  <c r="B11" i="20"/>
  <c r="C47" i="20"/>
  <c r="B72" i="20"/>
  <c r="B22" i="20"/>
  <c r="C56" i="20"/>
  <c r="B44" i="20"/>
  <c r="B28" i="20"/>
  <c r="B49" i="20"/>
  <c r="B37" i="20"/>
  <c r="B57" i="20"/>
  <c r="B16" i="20"/>
  <c r="C55" i="20"/>
  <c r="B65" i="20"/>
  <c r="B30" i="20"/>
  <c r="AD3" i="9"/>
  <c r="AD4" i="9"/>
  <c r="AD12" i="9"/>
  <c r="AD20" i="9"/>
  <c r="AD28" i="9"/>
  <c r="AD36" i="9"/>
  <c r="AD44" i="9"/>
  <c r="AD52" i="9"/>
  <c r="AD60" i="9"/>
  <c r="AD68" i="9"/>
  <c r="AD76" i="9"/>
  <c r="AD35" i="9"/>
  <c r="AD5" i="9"/>
  <c r="AD13" i="9"/>
  <c r="AD21" i="9"/>
  <c r="AD29" i="9"/>
  <c r="AD37" i="9"/>
  <c r="AD45" i="9"/>
  <c r="AD53" i="9"/>
  <c r="AD61" i="9"/>
  <c r="AD69" i="9"/>
  <c r="AD77" i="9"/>
  <c r="AD51" i="9"/>
  <c r="AD67" i="9"/>
  <c r="AD6" i="9"/>
  <c r="AD14" i="9"/>
  <c r="AD22" i="9"/>
  <c r="AD30" i="9"/>
  <c r="AD38" i="9"/>
  <c r="AD46" i="9"/>
  <c r="AD54" i="9"/>
  <c r="AD62" i="9"/>
  <c r="AD70" i="9"/>
  <c r="AD27" i="9"/>
  <c r="AD7" i="9"/>
  <c r="AD15" i="9"/>
  <c r="AD23" i="9"/>
  <c r="AD31" i="9"/>
  <c r="AD39" i="9"/>
  <c r="AD47" i="9"/>
  <c r="AD55" i="9"/>
  <c r="AD63" i="9"/>
  <c r="AD71" i="9"/>
  <c r="AD43" i="9"/>
  <c r="AD75" i="9"/>
  <c r="AD8" i="9"/>
  <c r="AD16" i="9"/>
  <c r="AD24" i="9"/>
  <c r="AD32" i="9"/>
  <c r="AD40" i="9"/>
  <c r="AD48" i="9"/>
  <c r="AD56" i="9"/>
  <c r="AD64" i="9"/>
  <c r="AD72" i="9"/>
  <c r="AD59" i="9"/>
  <c r="AD9" i="9"/>
  <c r="AD17" i="9"/>
  <c r="AD25" i="9"/>
  <c r="AD33" i="9"/>
  <c r="AD41" i="9"/>
  <c r="AD49" i="9"/>
  <c r="AD57" i="9"/>
  <c r="AD65" i="9"/>
  <c r="AD73" i="9"/>
  <c r="AD11" i="9"/>
  <c r="AD10" i="9"/>
  <c r="AD18" i="9"/>
  <c r="AD26" i="9"/>
  <c r="AD34" i="9"/>
  <c r="AD42" i="9"/>
  <c r="AD50" i="9"/>
  <c r="AD58" i="9"/>
  <c r="AD66" i="9"/>
  <c r="AD74" i="9"/>
  <c r="AD19" i="9"/>
  <c r="Q3" i="20" l="1"/>
  <c r="Q5" i="20"/>
  <c r="C67" i="9"/>
  <c r="Q4" i="20"/>
  <c r="P3" i="20"/>
  <c r="Q2" i="20"/>
  <c r="Q7" i="20"/>
  <c r="P4" i="20"/>
  <c r="P2" i="20"/>
  <c r="C73" i="9"/>
  <c r="P7" i="20"/>
  <c r="P5" i="20"/>
  <c r="O2" i="20"/>
  <c r="O3" i="20"/>
  <c r="O7" i="20"/>
  <c r="O5" i="20"/>
  <c r="O4" i="20"/>
  <c r="C41" i="9"/>
  <c r="C7" i="9"/>
  <c r="C23" i="9"/>
  <c r="C28" i="9"/>
  <c r="C57" i="9"/>
  <c r="C62" i="9"/>
  <c r="C33" i="9"/>
  <c r="C54" i="9"/>
  <c r="C40" i="9"/>
  <c r="C29" i="9"/>
  <c r="C55" i="9"/>
  <c r="C20" i="9"/>
  <c r="C10" i="9"/>
  <c r="C65" i="9"/>
  <c r="C35" i="9"/>
  <c r="C38" i="9"/>
  <c r="C11" i="9"/>
  <c r="C5" i="9"/>
  <c r="C64" i="9"/>
  <c r="C15" i="9"/>
  <c r="C47" i="9"/>
  <c r="C63" i="9"/>
  <c r="C12" i="9"/>
  <c r="C26" i="9"/>
  <c r="C46" i="9"/>
  <c r="C77" i="9"/>
  <c r="C61" i="9"/>
  <c r="C68" i="9"/>
  <c r="C45" i="9"/>
  <c r="C50" i="9"/>
  <c r="C44" i="9"/>
  <c r="C34" i="9"/>
  <c r="C37" i="9"/>
  <c r="C48" i="9"/>
  <c r="C18" i="9"/>
  <c r="C13" i="9"/>
  <c r="C19" i="9"/>
  <c r="C58" i="9"/>
  <c r="C14" i="9"/>
  <c r="C8" i="9"/>
  <c r="C49" i="9"/>
  <c r="C69" i="9"/>
  <c r="C24" i="9"/>
  <c r="C56" i="9"/>
  <c r="C74" i="9"/>
  <c r="C30" i="9"/>
  <c r="C42" i="9"/>
  <c r="C66" i="9"/>
  <c r="C76" i="9"/>
  <c r="C21" i="9"/>
  <c r="C72" i="9"/>
  <c r="C36" i="9"/>
  <c r="C27" i="9"/>
  <c r="C51" i="9"/>
  <c r="C9" i="9"/>
  <c r="C53" i="9"/>
  <c r="C75" i="9"/>
  <c r="C6" i="9"/>
  <c r="C31" i="9"/>
  <c r="C32" i="9"/>
  <c r="C22" i="9"/>
  <c r="C39" i="9"/>
  <c r="C70" i="9"/>
  <c r="C16" i="9"/>
  <c r="C59" i="9"/>
  <c r="C25" i="9"/>
  <c r="C60" i="9"/>
  <c r="C71" i="9"/>
  <c r="C4" i="9"/>
  <c r="C43" i="9"/>
  <c r="C52" i="9"/>
  <c r="C3" i="9"/>
  <c r="C17" i="9"/>
  <c r="D4" i="9"/>
  <c r="D3" i="9"/>
  <c r="Q9" i="20" l="1"/>
  <c r="Q6" i="20"/>
  <c r="Q10" i="20" s="1"/>
  <c r="O8" i="20"/>
  <c r="Q8" i="20"/>
  <c r="P6" i="20"/>
  <c r="P10" i="20" s="1"/>
  <c r="P8" i="20"/>
  <c r="P9" i="20"/>
  <c r="O6" i="20"/>
  <c r="O9" i="20"/>
  <c r="O10" i="20" l="1"/>
  <c r="Y2" i="20"/>
  <c r="Y3" i="20" s="1"/>
  <c r="AB77" i="9"/>
  <c r="AB76" i="9"/>
  <c r="AB75" i="9"/>
  <c r="AB74" i="9"/>
  <c r="Y4" i="20" l="1"/>
  <c r="G2" i="20" s="1"/>
  <c r="Y5" i="20"/>
  <c r="Y6" i="20" s="1"/>
  <c r="AC3" i="9"/>
  <c r="AC6" i="9"/>
  <c r="AC50" i="9"/>
  <c r="AC73" i="9"/>
  <c r="AC9" i="9"/>
  <c r="AC32" i="9"/>
  <c r="AC55" i="9"/>
  <c r="AC70" i="9"/>
  <c r="AC77" i="9"/>
  <c r="AC5" i="9"/>
  <c r="AC20" i="9"/>
  <c r="AC69" i="9"/>
  <c r="AC42" i="9"/>
  <c r="AC65" i="9"/>
  <c r="AC75" i="9"/>
  <c r="AC24" i="9"/>
  <c r="AC47" i="9"/>
  <c r="AC62" i="9"/>
  <c r="AC61" i="9"/>
  <c r="AC76" i="9"/>
  <c r="AC12" i="9"/>
  <c r="AC17" i="9"/>
  <c r="AC28" i="9"/>
  <c r="AC4" i="9"/>
  <c r="AC34" i="9"/>
  <c r="AC57" i="9"/>
  <c r="AC35" i="9"/>
  <c r="AC16" i="9"/>
  <c r="AC39" i="9"/>
  <c r="AC54" i="9"/>
  <c r="AC53" i="9"/>
  <c r="AC68" i="9"/>
  <c r="AC40" i="9"/>
  <c r="AC51" i="9"/>
  <c r="AC26" i="9"/>
  <c r="AC49" i="9"/>
  <c r="AC72" i="9"/>
  <c r="AC8" i="9"/>
  <c r="AC31" i="9"/>
  <c r="AC46" i="9"/>
  <c r="AC45" i="9"/>
  <c r="AC60" i="9"/>
  <c r="AC63" i="9"/>
  <c r="AC11" i="9"/>
  <c r="AC18" i="9"/>
  <c r="AC41" i="9"/>
  <c r="AC64" i="9"/>
  <c r="AC59" i="9"/>
  <c r="AC23" i="9"/>
  <c r="AC38" i="9"/>
  <c r="AC37" i="9"/>
  <c r="AC52" i="9"/>
  <c r="AC43" i="9"/>
  <c r="AC74" i="9"/>
  <c r="AC10" i="9"/>
  <c r="AC33" i="9"/>
  <c r="AC56" i="9"/>
  <c r="AC19" i="9"/>
  <c r="AC15" i="9"/>
  <c r="AC30" i="9"/>
  <c r="AC29" i="9"/>
  <c r="AC44" i="9"/>
  <c r="AC58" i="9"/>
  <c r="AC14" i="9"/>
  <c r="AC66" i="9"/>
  <c r="AC67" i="9"/>
  <c r="AC25" i="9"/>
  <c r="AC48" i="9"/>
  <c r="AC71" i="9"/>
  <c r="AC7" i="9"/>
  <c r="AC22" i="9"/>
  <c r="AC21" i="9"/>
  <c r="AC36" i="9"/>
  <c r="AC27" i="9"/>
  <c r="AC13" i="9"/>
  <c r="D44" i="9"/>
  <c r="D66" i="9"/>
  <c r="D64" i="9"/>
  <c r="D58" i="9"/>
  <c r="D34" i="9"/>
  <c r="D62" i="9"/>
  <c r="D56" i="9"/>
  <c r="D72" i="9"/>
  <c r="D28" i="9"/>
  <c r="D70" i="9"/>
  <c r="D46" i="9"/>
  <c r="D74" i="9"/>
  <c r="D68" i="9"/>
  <c r="D50" i="9"/>
  <c r="D48" i="9"/>
  <c r="D12" i="9"/>
  <c r="D36" i="9"/>
  <c r="D30" i="9"/>
  <c r="D54" i="9"/>
  <c r="D32" i="9"/>
  <c r="D10" i="9"/>
  <c r="D14" i="9"/>
  <c r="D60" i="9"/>
  <c r="D42" i="9"/>
  <c r="D38" i="9"/>
  <c r="D26" i="9"/>
  <c r="D8" i="9"/>
  <c r="D7" i="9"/>
  <c r="D16" i="9"/>
  <c r="D24" i="9"/>
  <c r="D76" i="9"/>
  <c r="D40" i="9"/>
  <c r="D20" i="9"/>
  <c r="D52" i="9"/>
  <c r="D22" i="9"/>
  <c r="D18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69" i="9"/>
  <c r="D73" i="9"/>
  <c r="D77" i="9"/>
  <c r="D6" i="9"/>
  <c r="D11" i="9"/>
  <c r="D15" i="9"/>
  <c r="D19" i="9"/>
  <c r="D23" i="9"/>
  <c r="D27" i="9"/>
  <c r="D31" i="9"/>
  <c r="D35" i="9"/>
  <c r="D39" i="9"/>
  <c r="D43" i="9"/>
  <c r="D47" i="9"/>
  <c r="D51" i="9"/>
  <c r="D55" i="9"/>
  <c r="D59" i="9"/>
  <c r="D63" i="9"/>
  <c r="D67" i="9"/>
  <c r="D71" i="9"/>
  <c r="D75" i="9"/>
  <c r="H2" i="20" l="1"/>
  <c r="F2" i="20" s="1"/>
  <c r="B60" i="9"/>
  <c r="B52" i="9"/>
  <c r="B18" i="9"/>
  <c r="B73" i="9"/>
  <c r="B42" i="9"/>
  <c r="B33" i="9"/>
  <c r="B17" i="9"/>
  <c r="B67" i="9"/>
  <c r="B9" i="9"/>
  <c r="B19" i="9"/>
  <c r="B30" i="9"/>
  <c r="B66" i="9"/>
  <c r="B72" i="9"/>
  <c r="B53" i="9"/>
  <c r="B22" i="9"/>
  <c r="B37" i="9"/>
  <c r="B69" i="9"/>
  <c r="B44" i="9"/>
  <c r="B71" i="9"/>
  <c r="B51" i="9"/>
  <c r="B50" i="9"/>
  <c r="B58" i="9"/>
  <c r="B65" i="9"/>
  <c r="B48" i="9"/>
  <c r="B64" i="9"/>
  <c r="B21" i="9"/>
  <c r="B36" i="9"/>
  <c r="B31" i="9"/>
  <c r="B43" i="9"/>
  <c r="B34" i="9"/>
  <c r="B26" i="9"/>
  <c r="B57" i="9"/>
  <c r="B32" i="9"/>
  <c r="B56" i="9"/>
  <c r="B54" i="9"/>
  <c r="B5" i="9"/>
  <c r="B28" i="9"/>
  <c r="B46" i="9"/>
  <c r="B35" i="9"/>
  <c r="B10" i="9"/>
  <c r="B63" i="9"/>
  <c r="B49" i="9"/>
  <c r="B24" i="9"/>
  <c r="B40" i="9"/>
  <c r="B45" i="9"/>
  <c r="B59" i="9"/>
  <c r="B20" i="9"/>
  <c r="B77" i="9"/>
  <c r="B27" i="9"/>
  <c r="B39" i="9"/>
  <c r="B23" i="9"/>
  <c r="B41" i="9"/>
  <c r="B8" i="9"/>
  <c r="B16" i="9"/>
  <c r="B38" i="9"/>
  <c r="B74" i="9"/>
  <c r="B76" i="9"/>
  <c r="B12" i="9"/>
  <c r="B29" i="9"/>
  <c r="B70" i="9"/>
  <c r="B62" i="9"/>
  <c r="B47" i="9"/>
  <c r="B55" i="9"/>
  <c r="B61" i="9"/>
  <c r="B68" i="9"/>
  <c r="B4" i="9"/>
  <c r="B75" i="9"/>
  <c r="B11" i="9"/>
  <c r="B14" i="9"/>
  <c r="B6" i="9"/>
  <c r="B25" i="9"/>
  <c r="B15" i="9"/>
  <c r="B7" i="9"/>
  <c r="B13" i="9"/>
  <c r="B3" i="9"/>
  <c r="D5" i="9"/>
  <c r="G3" i="20" l="1"/>
  <c r="I2" i="20"/>
  <c r="Q5" i="9"/>
  <c r="Q4" i="9"/>
  <c r="Q3" i="9"/>
  <c r="J2" i="20" l="1"/>
  <c r="H3" i="20"/>
  <c r="Q2" i="9"/>
  <c r="Q7" i="9"/>
  <c r="O4" i="9"/>
  <c r="P4" i="9"/>
  <c r="P3" i="9"/>
  <c r="P5" i="9"/>
  <c r="O5" i="9"/>
  <c r="O7" i="9"/>
  <c r="O3" i="9"/>
  <c r="P2" i="9"/>
  <c r="O2" i="9"/>
  <c r="P7" i="9"/>
  <c r="Q6" i="9"/>
  <c r="I3" i="20" l="1"/>
  <c r="G4" i="20"/>
  <c r="F3" i="20"/>
  <c r="Q8" i="9"/>
  <c r="Q10" i="9"/>
  <c r="Q9" i="9"/>
  <c r="P9" i="9"/>
  <c r="P6" i="9"/>
  <c r="P10" i="9" s="1"/>
  <c r="O9" i="9"/>
  <c r="O6" i="9"/>
  <c r="Y2" i="9" s="1"/>
  <c r="Y3" i="9" s="1"/>
  <c r="Y4" i="9" s="1"/>
  <c r="O8" i="9"/>
  <c r="P8" i="9"/>
  <c r="H4" i="20" l="1"/>
  <c r="F4" i="20" s="1"/>
  <c r="J3" i="20"/>
  <c r="Y5" i="9"/>
  <c r="Y6" i="9" s="1"/>
  <c r="O10" i="9"/>
  <c r="G2" i="9"/>
  <c r="G5" i="20" l="1"/>
  <c r="I4" i="20"/>
  <c r="H2" i="9"/>
  <c r="F2" i="9" s="1"/>
  <c r="J4" i="20" l="1"/>
  <c r="H5" i="20"/>
  <c r="F5" i="20" s="1"/>
  <c r="I2" i="9"/>
  <c r="G3" i="9"/>
  <c r="I5" i="20" l="1"/>
  <c r="G6" i="20"/>
  <c r="H3" i="9"/>
  <c r="F3" i="9" s="1"/>
  <c r="J2" i="9"/>
  <c r="H6" i="20" l="1"/>
  <c r="J5" i="20"/>
  <c r="I3" i="9"/>
  <c r="G4" i="9"/>
  <c r="G7" i="20" l="1"/>
  <c r="I6" i="20"/>
  <c r="F6" i="20"/>
  <c r="H4" i="9"/>
  <c r="F4" i="9" s="1"/>
  <c r="J3" i="9"/>
  <c r="J6" i="20" l="1"/>
  <c r="H7" i="20"/>
  <c r="F7" i="20"/>
  <c r="G5" i="9"/>
  <c r="I4" i="9"/>
  <c r="G8" i="20" l="1"/>
  <c r="I7" i="20"/>
  <c r="H5" i="9"/>
  <c r="F5" i="9" s="1"/>
  <c r="J4" i="9"/>
  <c r="J7" i="20" l="1"/>
  <c r="H8" i="20"/>
  <c r="F8" i="20"/>
  <c r="I5" i="9"/>
  <c r="G6" i="9"/>
  <c r="G9" i="20" l="1"/>
  <c r="I8" i="20"/>
  <c r="J5" i="9"/>
  <c r="H6" i="9"/>
  <c r="F6" i="9" s="1"/>
  <c r="J8" i="20" l="1"/>
  <c r="H9" i="20"/>
  <c r="F9" i="20" s="1"/>
  <c r="G7" i="9"/>
  <c r="I6" i="9"/>
  <c r="I9" i="20" l="1"/>
  <c r="G10" i="20"/>
  <c r="J6" i="9"/>
  <c r="H7" i="9"/>
  <c r="F7" i="9" s="1"/>
  <c r="H10" i="20" l="1"/>
  <c r="J9" i="20"/>
  <c r="I7" i="9"/>
  <c r="G8" i="9"/>
  <c r="G11" i="20" l="1"/>
  <c r="I10" i="20"/>
  <c r="F10" i="20"/>
  <c r="J7" i="9"/>
  <c r="H8" i="9"/>
  <c r="F8" i="9" s="1"/>
  <c r="J10" i="20" l="1"/>
  <c r="H11" i="20"/>
  <c r="F11" i="20" s="1"/>
  <c r="G9" i="9"/>
  <c r="I8" i="9"/>
  <c r="G12" i="20" l="1"/>
  <c r="I11" i="20"/>
  <c r="J8" i="9"/>
  <c r="H9" i="9"/>
  <c r="F9" i="9" s="1"/>
  <c r="J11" i="20" l="1"/>
  <c r="H12" i="20"/>
  <c r="F12" i="20" s="1"/>
  <c r="I9" i="9"/>
  <c r="G10" i="9"/>
  <c r="G13" i="20" l="1"/>
  <c r="I12" i="20"/>
  <c r="H10" i="9"/>
  <c r="F10" i="9" s="1"/>
  <c r="J9" i="9"/>
  <c r="J12" i="20" l="1"/>
  <c r="H13" i="20"/>
  <c r="F13" i="20" s="1"/>
  <c r="G11" i="9"/>
  <c r="I10" i="9"/>
  <c r="I13" i="20" l="1"/>
  <c r="G14" i="20"/>
  <c r="J10" i="9"/>
  <c r="H11" i="9"/>
  <c r="F11" i="9" s="1"/>
  <c r="H14" i="20" l="1"/>
  <c r="I14" i="20" s="1"/>
  <c r="J13" i="20"/>
  <c r="I11" i="9"/>
  <c r="G12" i="9"/>
  <c r="F14" i="20" l="1"/>
  <c r="J14" i="20"/>
  <c r="J11" i="9"/>
  <c r="H12" i="9"/>
  <c r="F12" i="9" s="1"/>
  <c r="J15" i="20" l="1"/>
  <c r="G13" i="9"/>
  <c r="I12" i="9"/>
  <c r="L2" i="20" l="1"/>
  <c r="K2" i="20"/>
  <c r="L3" i="20"/>
  <c r="K3" i="20"/>
  <c r="L4" i="20"/>
  <c r="K4" i="20"/>
  <c r="L5" i="20"/>
  <c r="K5" i="20"/>
  <c r="L6" i="20"/>
  <c r="K6" i="20"/>
  <c r="L7" i="20"/>
  <c r="K7" i="20"/>
  <c r="L8" i="20"/>
  <c r="K8" i="20"/>
  <c r="L9" i="20"/>
  <c r="K9" i="20"/>
  <c r="L10" i="20"/>
  <c r="K10" i="20"/>
  <c r="L11" i="20"/>
  <c r="K11" i="20"/>
  <c r="L12" i="20"/>
  <c r="K12" i="20"/>
  <c r="L13" i="20"/>
  <c r="K13" i="20"/>
  <c r="L14" i="20"/>
  <c r="K14" i="20"/>
  <c r="J12" i="9"/>
  <c r="H13" i="9"/>
  <c r="K15" i="20" l="1"/>
  <c r="I13" i="9"/>
  <c r="G14" i="9"/>
  <c r="F13" i="9"/>
  <c r="H14" i="9" l="1"/>
  <c r="I14" i="9" s="1"/>
  <c r="J13" i="9"/>
  <c r="J14" i="9" l="1"/>
  <c r="F14" i="9"/>
  <c r="J15" i="9" l="1"/>
  <c r="K14" i="9" s="1"/>
  <c r="L2" i="9" l="1"/>
  <c r="K2" i="9"/>
  <c r="L3" i="9"/>
  <c r="K3" i="9"/>
  <c r="L4" i="9"/>
  <c r="K4" i="9"/>
  <c r="L5" i="9"/>
  <c r="K5" i="9"/>
  <c r="L6" i="9"/>
  <c r="K6" i="9"/>
  <c r="L7" i="9"/>
  <c r="K7" i="9"/>
  <c r="L8" i="9"/>
  <c r="K8" i="9"/>
  <c r="L9" i="9"/>
  <c r="K9" i="9"/>
  <c r="L10" i="9"/>
  <c r="K10" i="9"/>
  <c r="L11" i="9"/>
  <c r="K11" i="9"/>
  <c r="L12" i="9"/>
  <c r="K12" i="9"/>
  <c r="L13" i="9"/>
  <c r="K13" i="9"/>
  <c r="L14" i="9"/>
  <c r="K15" i="9" l="1"/>
</calcChain>
</file>

<file path=xl/sharedStrings.xml><?xml version="1.0" encoding="utf-8"?>
<sst xmlns="http://schemas.openxmlformats.org/spreadsheetml/2006/main" count="76" uniqueCount="37">
  <si>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</si>
  <si>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</si>
  <si>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</si>
  <si>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</si>
  <si>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</si>
  <si>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</si>
  <si>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</si>
  <si>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</si>
  <si>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</si>
  <si>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</si>
  <si>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</si>
  <si>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</si>
  <si>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</si>
  <si>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</si>
  <si>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</si>
  <si>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</si>
  <si>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</si>
  <si>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</si>
  <si>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</si>
  <si>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</si>
  <si>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</si>
  <si>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</si>
  <si>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</si>
  <si>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</si>
  <si>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</si>
  <si>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</si>
  <si>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</si>
  <si>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</si>
  <si>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</si>
  <si>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</si>
  <si>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</si>
  <si>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</si>
  <si>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</si>
  <si>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</si>
  <si>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</si>
  <si>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b0=</t>
  </si>
  <si>
    <t>b1=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</si>
</sst>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5" fillId="0" borderId="0" xfId="3" applyFont="1"/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3" fillId="0" borderId="11" xfId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/>
    <xf numFmtId="0" fontId="7" fillId="0" borderId="0" xfId="1" applyFont="1"/>
    <xf numFmtId="0" fontId="3" fillId="4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5" fillId="0" borderId="0" xfId="2" applyFont="1" applyFill="1"/>
    <xf numFmtId="0" fontId="5" fillId="0" borderId="2" xfId="2" applyFont="1" applyBorder="1" applyAlignment="1">
      <alignment horizontal="center"/>
    </xf>
    <xf numFmtId="1" fontId="5" fillId="0" borderId="2" xfId="2" applyNumberFormat="1" applyFont="1" applyFill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" xfId="2" applyFont="1" applyBorder="1" applyAlignment="1">
      <alignment horizontal="center"/>
    </xf>
    <xf numFmtId="1" fontId="5" fillId="0" borderId="4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3" fillId="0" borderId="0" xfId="4" applyFont="1"/>
    <xf numFmtId="0" fontId="5" fillId="0" borderId="6" xfId="2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8" xfId="2" applyFont="1" applyFill="1" applyBorder="1"/>
    <xf numFmtId="0" fontId="8" fillId="0" borderId="9" xfId="2" applyFont="1" applyFill="1" applyBorder="1"/>
    <xf numFmtId="0" fontId="8" fillId="0" borderId="15" xfId="2" applyFont="1" applyFill="1" applyBorder="1"/>
    <xf numFmtId="164" fontId="8" fillId="0" borderId="8" xfId="2" applyNumberFormat="1" applyFont="1" applyFill="1" applyBorder="1"/>
    <xf numFmtId="164" fontId="8" fillId="0" borderId="9" xfId="2" applyNumberFormat="1" applyFont="1" applyFill="1" applyBorder="1"/>
    <xf numFmtId="164" fontId="8" fillId="0" borderId="15" xfId="2" applyNumberFormat="1" applyFont="1" applyFill="1" applyBorder="1"/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/>
    <xf numFmtId="0" fontId="3" fillId="7" borderId="0" xfId="1" applyFont="1" applyFill="1" applyAlignment="1">
      <alignment horizontal="center"/>
    </xf>
    <xf numFmtId="0" fontId="5" fillId="7" borderId="0" xfId="2" applyFont="1" applyFill="1"/>
    <xf numFmtId="0" fontId="5" fillId="0" borderId="0" xfId="2" applyFont="1" applyFill="1" applyBorder="1"/>
    <xf numFmtId="0" fontId="5" fillId="0" borderId="0" xfId="2" applyFont="1" applyFill="1" applyAlignment="1">
      <alignment horizontal="center"/>
    </xf>
    <xf numFmtId="0" fontId="5" fillId="0" borderId="9" xfId="2" applyFont="1" applyBorder="1"/>
    <xf numFmtId="165" fontId="5" fillId="0" borderId="9" xfId="2" applyNumberFormat="1" applyFont="1" applyBorder="1"/>
    <xf numFmtId="0" fontId="3" fillId="0" borderId="0" xfId="1" applyFont="1" applyAlignment="1">
      <alignment horizontal="right"/>
    </xf>
    <xf numFmtId="0" fontId="3" fillId="4" borderId="0" xfId="1" applyFont="1" applyFill="1" applyAlignment="1">
      <alignment horizontal="left"/>
    </xf>
    <xf numFmtId="0" fontId="5" fillId="0" borderId="0" xfId="2" applyFont="1" applyAlignment="1">
      <alignment horizontal="right"/>
    </xf>
  </cellXfs>
  <cellStyles count="5"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5.3333333333333337E-2</c:v>
                </c:pt>
                <c:pt idx="1">
                  <c:v>9.3333333333333338E-2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0.17333333333333334</c:v>
                </c:pt>
                <c:pt idx="5">
                  <c:v>0.13333333333333333</c:v>
                </c:pt>
                <c:pt idx="6">
                  <c:v>0.10666666666666667</c:v>
                </c:pt>
                <c:pt idx="7">
                  <c:v>0.08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ArdiEven!$B$3:$B$77</c:f>
              <c:numCache>
                <c:formatCode>General</c:formatCode>
                <c:ptCount val="75"/>
                <c:pt idx="0">
                  <c:v>990</c:v>
                </c:pt>
                <c:pt idx="1">
                  <c:v>2736</c:v>
                </c:pt>
                <c:pt idx="2">
                  <c:v>5779</c:v>
                </c:pt>
                <c:pt idx="3">
                  <c:v>2127</c:v>
                </c:pt>
                <c:pt idx="4">
                  <c:v>5508</c:v>
                </c:pt>
                <c:pt idx="5">
                  <c:v>1443</c:v>
                </c:pt>
                <c:pt idx="6">
                  <c:v>2131</c:v>
                </c:pt>
                <c:pt idx="7">
                  <c:v>2958</c:v>
                </c:pt>
                <c:pt idx="8">
                  <c:v>6425</c:v>
                </c:pt>
                <c:pt idx="9">
                  <c:v>3123</c:v>
                </c:pt>
                <c:pt idx="10">
                  <c:v>3290</c:v>
                </c:pt>
                <c:pt idx="11">
                  <c:v>3663</c:v>
                </c:pt>
                <c:pt idx="12">
                  <c:v>1559</c:v>
                </c:pt>
                <c:pt idx="13">
                  <c:v>2910</c:v>
                </c:pt>
                <c:pt idx="14">
                  <c:v>2123</c:v>
                </c:pt>
                <c:pt idx="15">
                  <c:v>2222</c:v>
                </c:pt>
                <c:pt idx="16">
                  <c:v>3012</c:v>
                </c:pt>
                <c:pt idx="17">
                  <c:v>4339</c:v>
                </c:pt>
                <c:pt idx="18">
                  <c:v>1949</c:v>
                </c:pt>
                <c:pt idx="19">
                  <c:v>1834</c:v>
                </c:pt>
                <c:pt idx="20">
                  <c:v>1220</c:v>
                </c:pt>
                <c:pt idx="21">
                  <c:v>3517</c:v>
                </c:pt>
                <c:pt idx="22">
                  <c:v>1522</c:v>
                </c:pt>
                <c:pt idx="23">
                  <c:v>4800</c:v>
                </c:pt>
                <c:pt idx="24">
                  <c:v>3411</c:v>
                </c:pt>
                <c:pt idx="25">
                  <c:v>5472</c:v>
                </c:pt>
                <c:pt idx="26">
                  <c:v>3208</c:v>
                </c:pt>
                <c:pt idx="27">
                  <c:v>1423</c:v>
                </c:pt>
                <c:pt idx="28">
                  <c:v>1719</c:v>
                </c:pt>
                <c:pt idx="29">
                  <c:v>1713</c:v>
                </c:pt>
                <c:pt idx="30">
                  <c:v>6926</c:v>
                </c:pt>
                <c:pt idx="31">
                  <c:v>5260</c:v>
                </c:pt>
                <c:pt idx="32">
                  <c:v>3421</c:v>
                </c:pt>
                <c:pt idx="33">
                  <c:v>3753</c:v>
                </c:pt>
                <c:pt idx="34">
                  <c:v>1365</c:v>
                </c:pt>
                <c:pt idx="35">
                  <c:v>4224</c:v>
                </c:pt>
                <c:pt idx="36">
                  <c:v>2956</c:v>
                </c:pt>
                <c:pt idx="37">
                  <c:v>2939</c:v>
                </c:pt>
                <c:pt idx="38">
                  <c:v>2745</c:v>
                </c:pt>
                <c:pt idx="39">
                  <c:v>3706</c:v>
                </c:pt>
                <c:pt idx="40">
                  <c:v>5353</c:v>
                </c:pt>
                <c:pt idx="41">
                  <c:v>5152</c:v>
                </c:pt>
                <c:pt idx="42">
                  <c:v>3253</c:v>
                </c:pt>
                <c:pt idx="43">
                  <c:v>2939</c:v>
                </c:pt>
                <c:pt idx="44">
                  <c:v>3986</c:v>
                </c:pt>
                <c:pt idx="45">
                  <c:v>5189</c:v>
                </c:pt>
                <c:pt idx="46">
                  <c:v>5351</c:v>
                </c:pt>
                <c:pt idx="47">
                  <c:v>4702</c:v>
                </c:pt>
                <c:pt idx="48">
                  <c:v>3772</c:v>
                </c:pt>
                <c:pt idx="49">
                  <c:v>5778</c:v>
                </c:pt>
                <c:pt idx="50">
                  <c:v>3357</c:v>
                </c:pt>
                <c:pt idx="51">
                  <c:v>5549</c:v>
                </c:pt>
                <c:pt idx="52">
                  <c:v>1782</c:v>
                </c:pt>
                <c:pt idx="53">
                  <c:v>6717</c:v>
                </c:pt>
                <c:pt idx="54">
                  <c:v>1951</c:v>
                </c:pt>
                <c:pt idx="55">
                  <c:v>3582</c:v>
                </c:pt>
                <c:pt idx="56">
                  <c:v>4912</c:v>
                </c:pt>
                <c:pt idx="57">
                  <c:v>2660</c:v>
                </c:pt>
                <c:pt idx="58">
                  <c:v>2382</c:v>
                </c:pt>
                <c:pt idx="59">
                  <c:v>3038</c:v>
                </c:pt>
                <c:pt idx="60">
                  <c:v>2337</c:v>
                </c:pt>
                <c:pt idx="61">
                  <c:v>1898</c:v>
                </c:pt>
                <c:pt idx="62">
                  <c:v>4937</c:v>
                </c:pt>
                <c:pt idx="63">
                  <c:v>4534</c:v>
                </c:pt>
                <c:pt idx="64">
                  <c:v>2662</c:v>
                </c:pt>
                <c:pt idx="65">
                  <c:v>3915</c:v>
                </c:pt>
                <c:pt idx="66">
                  <c:v>1156</c:v>
                </c:pt>
                <c:pt idx="67">
                  <c:v>2336</c:v>
                </c:pt>
                <c:pt idx="68">
                  <c:v>4268</c:v>
                </c:pt>
                <c:pt idx="69">
                  <c:v>3401</c:v>
                </c:pt>
                <c:pt idx="70">
                  <c:v>3564</c:v>
                </c:pt>
                <c:pt idx="71">
                  <c:v>2216</c:v>
                </c:pt>
                <c:pt idx="72">
                  <c:v>5880</c:v>
                </c:pt>
                <c:pt idx="73">
                  <c:v>3199</c:v>
                </c:pt>
                <c:pt idx="74">
                  <c:v>1745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4A-418D-9D63-9590F4284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ArdiEven!$C$3:$C$77</c:f>
              <c:numCache>
                <c:formatCode>General</c:formatCode>
                <c:ptCount val="75"/>
                <c:pt idx="0">
                  <c:v>990</c:v>
                </c:pt>
                <c:pt idx="1">
                  <c:v>1443</c:v>
                </c:pt>
                <c:pt idx="2">
                  <c:v>1782</c:v>
                </c:pt>
                <c:pt idx="3">
                  <c:v>1522</c:v>
                </c:pt>
                <c:pt idx="4">
                  <c:v>2131</c:v>
                </c:pt>
                <c:pt idx="5">
                  <c:v>1898</c:v>
                </c:pt>
                <c:pt idx="6">
                  <c:v>1220</c:v>
                </c:pt>
                <c:pt idx="7">
                  <c:v>1713</c:v>
                </c:pt>
                <c:pt idx="8">
                  <c:v>1719</c:v>
                </c:pt>
                <c:pt idx="9">
                  <c:v>2939</c:v>
                </c:pt>
                <c:pt idx="10">
                  <c:v>2123</c:v>
                </c:pt>
                <c:pt idx="11">
                  <c:v>1559</c:v>
                </c:pt>
                <c:pt idx="12">
                  <c:v>1423</c:v>
                </c:pt>
                <c:pt idx="13">
                  <c:v>1834</c:v>
                </c:pt>
                <c:pt idx="14">
                  <c:v>1156</c:v>
                </c:pt>
                <c:pt idx="15">
                  <c:v>1745</c:v>
                </c:pt>
                <c:pt idx="16">
                  <c:v>3401</c:v>
                </c:pt>
                <c:pt idx="17">
                  <c:v>2736</c:v>
                </c:pt>
                <c:pt idx="18">
                  <c:v>2956</c:v>
                </c:pt>
                <c:pt idx="19">
                  <c:v>1951</c:v>
                </c:pt>
                <c:pt idx="20">
                  <c:v>1365</c:v>
                </c:pt>
                <c:pt idx="21">
                  <c:v>1949</c:v>
                </c:pt>
                <c:pt idx="22">
                  <c:v>2745</c:v>
                </c:pt>
                <c:pt idx="23">
                  <c:v>3253</c:v>
                </c:pt>
                <c:pt idx="24">
                  <c:v>3123</c:v>
                </c:pt>
                <c:pt idx="25">
                  <c:v>2336</c:v>
                </c:pt>
                <c:pt idx="26">
                  <c:v>3915</c:v>
                </c:pt>
                <c:pt idx="27">
                  <c:v>2662</c:v>
                </c:pt>
                <c:pt idx="28">
                  <c:v>3012</c:v>
                </c:pt>
                <c:pt idx="29">
                  <c:v>3663</c:v>
                </c:pt>
                <c:pt idx="30">
                  <c:v>3199</c:v>
                </c:pt>
                <c:pt idx="31">
                  <c:v>3564</c:v>
                </c:pt>
                <c:pt idx="32">
                  <c:v>4800</c:v>
                </c:pt>
                <c:pt idx="33">
                  <c:v>2910</c:v>
                </c:pt>
                <c:pt idx="34">
                  <c:v>2660</c:v>
                </c:pt>
                <c:pt idx="35">
                  <c:v>3208</c:v>
                </c:pt>
                <c:pt idx="36">
                  <c:v>3421</c:v>
                </c:pt>
                <c:pt idx="37">
                  <c:v>3357</c:v>
                </c:pt>
                <c:pt idx="38">
                  <c:v>3517</c:v>
                </c:pt>
                <c:pt idx="39">
                  <c:v>2222</c:v>
                </c:pt>
                <c:pt idx="40">
                  <c:v>4224</c:v>
                </c:pt>
                <c:pt idx="41">
                  <c:v>2337</c:v>
                </c:pt>
                <c:pt idx="42">
                  <c:v>3753</c:v>
                </c:pt>
                <c:pt idx="43">
                  <c:v>2382</c:v>
                </c:pt>
                <c:pt idx="44">
                  <c:v>2127</c:v>
                </c:pt>
                <c:pt idx="45">
                  <c:v>5778</c:v>
                </c:pt>
                <c:pt idx="46">
                  <c:v>4702</c:v>
                </c:pt>
                <c:pt idx="47">
                  <c:v>5353</c:v>
                </c:pt>
                <c:pt idx="48">
                  <c:v>2216</c:v>
                </c:pt>
                <c:pt idx="49">
                  <c:v>3986</c:v>
                </c:pt>
                <c:pt idx="50">
                  <c:v>3411</c:v>
                </c:pt>
                <c:pt idx="51">
                  <c:v>4268</c:v>
                </c:pt>
                <c:pt idx="52">
                  <c:v>2939</c:v>
                </c:pt>
                <c:pt idx="53">
                  <c:v>3582</c:v>
                </c:pt>
                <c:pt idx="54">
                  <c:v>3290</c:v>
                </c:pt>
                <c:pt idx="55">
                  <c:v>6717</c:v>
                </c:pt>
                <c:pt idx="56">
                  <c:v>5779</c:v>
                </c:pt>
                <c:pt idx="57">
                  <c:v>5472</c:v>
                </c:pt>
                <c:pt idx="58">
                  <c:v>4339</c:v>
                </c:pt>
                <c:pt idx="59">
                  <c:v>3038</c:v>
                </c:pt>
                <c:pt idx="60">
                  <c:v>4937</c:v>
                </c:pt>
                <c:pt idx="61">
                  <c:v>5880</c:v>
                </c:pt>
                <c:pt idx="62">
                  <c:v>5189</c:v>
                </c:pt>
                <c:pt idx="63">
                  <c:v>6926</c:v>
                </c:pt>
                <c:pt idx="64">
                  <c:v>5508</c:v>
                </c:pt>
                <c:pt idx="65">
                  <c:v>2958</c:v>
                </c:pt>
                <c:pt idx="66">
                  <c:v>5351</c:v>
                </c:pt>
                <c:pt idx="67">
                  <c:v>6425</c:v>
                </c:pt>
                <c:pt idx="68">
                  <c:v>4912</c:v>
                </c:pt>
                <c:pt idx="69">
                  <c:v>5260</c:v>
                </c:pt>
                <c:pt idx="70">
                  <c:v>5549</c:v>
                </c:pt>
                <c:pt idx="71">
                  <c:v>3772</c:v>
                </c:pt>
                <c:pt idx="72">
                  <c:v>4534</c:v>
                </c:pt>
                <c:pt idx="73">
                  <c:v>3706</c:v>
                </c:pt>
                <c:pt idx="74">
                  <c:v>5152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FD-407B-A725-BAA2C52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ArdiEven!$D$3:$D$77</c:f>
              <c:numCache>
                <c:formatCode>General</c:formatCode>
                <c:ptCount val="75"/>
                <c:pt idx="0">
                  <c:v>990</c:v>
                </c:pt>
                <c:pt idx="1">
                  <c:v>1782</c:v>
                </c:pt>
                <c:pt idx="2">
                  <c:v>1443</c:v>
                </c:pt>
                <c:pt idx="3">
                  <c:v>1522</c:v>
                </c:pt>
                <c:pt idx="4">
                  <c:v>1719</c:v>
                </c:pt>
                <c:pt idx="5">
                  <c:v>1898</c:v>
                </c:pt>
                <c:pt idx="6">
                  <c:v>1713</c:v>
                </c:pt>
                <c:pt idx="7">
                  <c:v>1559</c:v>
                </c:pt>
                <c:pt idx="8">
                  <c:v>1220</c:v>
                </c:pt>
                <c:pt idx="9">
                  <c:v>2123</c:v>
                </c:pt>
                <c:pt idx="10">
                  <c:v>2131</c:v>
                </c:pt>
                <c:pt idx="11">
                  <c:v>1745</c:v>
                </c:pt>
                <c:pt idx="12">
                  <c:v>1156</c:v>
                </c:pt>
                <c:pt idx="13">
                  <c:v>2939</c:v>
                </c:pt>
                <c:pt idx="14">
                  <c:v>1951</c:v>
                </c:pt>
                <c:pt idx="15">
                  <c:v>1423</c:v>
                </c:pt>
                <c:pt idx="16">
                  <c:v>1834</c:v>
                </c:pt>
                <c:pt idx="17">
                  <c:v>3401</c:v>
                </c:pt>
                <c:pt idx="18">
                  <c:v>2956</c:v>
                </c:pt>
                <c:pt idx="19">
                  <c:v>1365</c:v>
                </c:pt>
                <c:pt idx="20">
                  <c:v>2736</c:v>
                </c:pt>
                <c:pt idx="21">
                  <c:v>3123</c:v>
                </c:pt>
                <c:pt idx="22">
                  <c:v>2745</c:v>
                </c:pt>
                <c:pt idx="23">
                  <c:v>1949</c:v>
                </c:pt>
                <c:pt idx="24">
                  <c:v>3012</c:v>
                </c:pt>
                <c:pt idx="25">
                  <c:v>3915</c:v>
                </c:pt>
                <c:pt idx="26">
                  <c:v>2662</c:v>
                </c:pt>
                <c:pt idx="27">
                  <c:v>3253</c:v>
                </c:pt>
                <c:pt idx="28">
                  <c:v>2336</c:v>
                </c:pt>
                <c:pt idx="29">
                  <c:v>3199</c:v>
                </c:pt>
                <c:pt idx="30">
                  <c:v>3663</c:v>
                </c:pt>
                <c:pt idx="31">
                  <c:v>2660</c:v>
                </c:pt>
                <c:pt idx="32">
                  <c:v>3421</c:v>
                </c:pt>
                <c:pt idx="33">
                  <c:v>3564</c:v>
                </c:pt>
                <c:pt idx="34">
                  <c:v>3517</c:v>
                </c:pt>
                <c:pt idx="35">
                  <c:v>2910</c:v>
                </c:pt>
                <c:pt idx="36">
                  <c:v>3208</c:v>
                </c:pt>
                <c:pt idx="37">
                  <c:v>4800</c:v>
                </c:pt>
                <c:pt idx="38">
                  <c:v>3357</c:v>
                </c:pt>
                <c:pt idx="39">
                  <c:v>2337</c:v>
                </c:pt>
                <c:pt idx="40">
                  <c:v>2382</c:v>
                </c:pt>
                <c:pt idx="41">
                  <c:v>4224</c:v>
                </c:pt>
                <c:pt idx="42">
                  <c:v>4702</c:v>
                </c:pt>
                <c:pt idx="43">
                  <c:v>2222</c:v>
                </c:pt>
                <c:pt idx="44">
                  <c:v>2127</c:v>
                </c:pt>
                <c:pt idx="45">
                  <c:v>5778</c:v>
                </c:pt>
                <c:pt idx="46">
                  <c:v>3753</c:v>
                </c:pt>
                <c:pt idx="47">
                  <c:v>2216</c:v>
                </c:pt>
                <c:pt idx="48">
                  <c:v>3986</c:v>
                </c:pt>
                <c:pt idx="49">
                  <c:v>5353</c:v>
                </c:pt>
                <c:pt idx="50">
                  <c:v>4268</c:v>
                </c:pt>
                <c:pt idx="51">
                  <c:v>3582</c:v>
                </c:pt>
                <c:pt idx="52">
                  <c:v>3411</c:v>
                </c:pt>
                <c:pt idx="53">
                  <c:v>5779</c:v>
                </c:pt>
                <c:pt idx="54">
                  <c:v>5472</c:v>
                </c:pt>
                <c:pt idx="55">
                  <c:v>4339</c:v>
                </c:pt>
                <c:pt idx="56">
                  <c:v>2939</c:v>
                </c:pt>
                <c:pt idx="57">
                  <c:v>6717</c:v>
                </c:pt>
                <c:pt idx="58">
                  <c:v>5189</c:v>
                </c:pt>
                <c:pt idx="59">
                  <c:v>3290</c:v>
                </c:pt>
                <c:pt idx="60">
                  <c:v>3038</c:v>
                </c:pt>
                <c:pt idx="61">
                  <c:v>5880</c:v>
                </c:pt>
                <c:pt idx="62">
                  <c:v>5508</c:v>
                </c:pt>
                <c:pt idx="63">
                  <c:v>4937</c:v>
                </c:pt>
                <c:pt idx="64">
                  <c:v>2958</c:v>
                </c:pt>
                <c:pt idx="65">
                  <c:v>4912</c:v>
                </c:pt>
                <c:pt idx="66">
                  <c:v>6926</c:v>
                </c:pt>
                <c:pt idx="67">
                  <c:v>3772</c:v>
                </c:pt>
                <c:pt idx="68">
                  <c:v>4534</c:v>
                </c:pt>
                <c:pt idx="69">
                  <c:v>6425</c:v>
                </c:pt>
                <c:pt idx="70">
                  <c:v>5351</c:v>
                </c:pt>
                <c:pt idx="71">
                  <c:v>3706</c:v>
                </c:pt>
                <c:pt idx="72">
                  <c:v>5152</c:v>
                </c:pt>
                <c:pt idx="73">
                  <c:v>5260</c:v>
                </c:pt>
                <c:pt idx="74">
                  <c:v>5549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DEF-40C1-ADB8-4B676C1C7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5.3333333333333337E-2</c:v>
                </c:pt>
                <c:pt idx="1">
                  <c:v>9.3333333333333338E-2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0.17333333333333334</c:v>
                </c:pt>
                <c:pt idx="5">
                  <c:v>0.13333333333333333</c:v>
                </c:pt>
                <c:pt idx="6">
                  <c:v>0.10666666666666667</c:v>
                </c:pt>
                <c:pt idx="7">
                  <c:v>0.08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5.3333333333333337E-2</c:v>
                </c:pt>
                <c:pt idx="1">
                  <c:v>9.3333333333333338E-2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0.17333333333333334</c:v>
                </c:pt>
                <c:pt idx="5">
                  <c:v>0.13333333333333333</c:v>
                </c:pt>
                <c:pt idx="6">
                  <c:v>0.10666666666666667</c:v>
                </c:pt>
                <c:pt idx="7">
                  <c:v>0.08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ArdiOdd!$B$3:$B$77</c:f>
              <c:numCache>
                <c:formatCode>General</c:formatCode>
                <c:ptCount val="75"/>
                <c:pt idx="0">
                  <c:v>4693</c:v>
                </c:pt>
                <c:pt idx="1">
                  <c:v>4673</c:v>
                </c:pt>
                <c:pt idx="2">
                  <c:v>4735</c:v>
                </c:pt>
                <c:pt idx="3">
                  <c:v>1496</c:v>
                </c:pt>
                <c:pt idx="4">
                  <c:v>3025</c:v>
                </c:pt>
                <c:pt idx="5">
                  <c:v>5996</c:v>
                </c:pt>
                <c:pt idx="6">
                  <c:v>3445</c:v>
                </c:pt>
                <c:pt idx="7">
                  <c:v>848</c:v>
                </c:pt>
                <c:pt idx="8">
                  <c:v>992</c:v>
                </c:pt>
                <c:pt idx="9">
                  <c:v>681</c:v>
                </c:pt>
                <c:pt idx="10">
                  <c:v>3061</c:v>
                </c:pt>
                <c:pt idx="11">
                  <c:v>8660</c:v>
                </c:pt>
                <c:pt idx="12">
                  <c:v>4198</c:v>
                </c:pt>
                <c:pt idx="13">
                  <c:v>4290</c:v>
                </c:pt>
                <c:pt idx="14">
                  <c:v>3205</c:v>
                </c:pt>
                <c:pt idx="15">
                  <c:v>921</c:v>
                </c:pt>
                <c:pt idx="16">
                  <c:v>5082</c:v>
                </c:pt>
                <c:pt idx="17">
                  <c:v>8691</c:v>
                </c:pt>
                <c:pt idx="18">
                  <c:v>6093</c:v>
                </c:pt>
                <c:pt idx="19">
                  <c:v>6549</c:v>
                </c:pt>
                <c:pt idx="20">
                  <c:v>2017</c:v>
                </c:pt>
                <c:pt idx="21">
                  <c:v>7660</c:v>
                </c:pt>
                <c:pt idx="22">
                  <c:v>4764</c:v>
                </c:pt>
                <c:pt idx="23">
                  <c:v>5703</c:v>
                </c:pt>
                <c:pt idx="24">
                  <c:v>2720</c:v>
                </c:pt>
                <c:pt idx="25">
                  <c:v>3209</c:v>
                </c:pt>
                <c:pt idx="26">
                  <c:v>1548</c:v>
                </c:pt>
                <c:pt idx="27">
                  <c:v>6100</c:v>
                </c:pt>
                <c:pt idx="28">
                  <c:v>10521</c:v>
                </c:pt>
                <c:pt idx="29">
                  <c:v>4422</c:v>
                </c:pt>
                <c:pt idx="30">
                  <c:v>2149</c:v>
                </c:pt>
                <c:pt idx="31">
                  <c:v>2465</c:v>
                </c:pt>
                <c:pt idx="32">
                  <c:v>6850</c:v>
                </c:pt>
                <c:pt idx="33">
                  <c:v>9653</c:v>
                </c:pt>
                <c:pt idx="34">
                  <c:v>7042</c:v>
                </c:pt>
                <c:pt idx="35">
                  <c:v>2910</c:v>
                </c:pt>
                <c:pt idx="36">
                  <c:v>5132</c:v>
                </c:pt>
                <c:pt idx="37">
                  <c:v>6689</c:v>
                </c:pt>
                <c:pt idx="38">
                  <c:v>2321</c:v>
                </c:pt>
                <c:pt idx="39">
                  <c:v>2338</c:v>
                </c:pt>
                <c:pt idx="40">
                  <c:v>2424</c:v>
                </c:pt>
                <c:pt idx="41">
                  <c:v>5551</c:v>
                </c:pt>
                <c:pt idx="42">
                  <c:v>5064</c:v>
                </c:pt>
                <c:pt idx="43">
                  <c:v>1534</c:v>
                </c:pt>
                <c:pt idx="44">
                  <c:v>6176</c:v>
                </c:pt>
                <c:pt idx="45">
                  <c:v>6639</c:v>
                </c:pt>
                <c:pt idx="46">
                  <c:v>10627</c:v>
                </c:pt>
                <c:pt idx="47">
                  <c:v>6467</c:v>
                </c:pt>
                <c:pt idx="48">
                  <c:v>4915</c:v>
                </c:pt>
                <c:pt idx="49">
                  <c:v>5259</c:v>
                </c:pt>
                <c:pt idx="50">
                  <c:v>5309</c:v>
                </c:pt>
                <c:pt idx="51">
                  <c:v>1034</c:v>
                </c:pt>
                <c:pt idx="52">
                  <c:v>3919</c:v>
                </c:pt>
                <c:pt idx="53">
                  <c:v>1800</c:v>
                </c:pt>
                <c:pt idx="54">
                  <c:v>4933</c:v>
                </c:pt>
                <c:pt idx="55">
                  <c:v>7706</c:v>
                </c:pt>
                <c:pt idx="56">
                  <c:v>7498</c:v>
                </c:pt>
                <c:pt idx="57">
                  <c:v>9461</c:v>
                </c:pt>
                <c:pt idx="58">
                  <c:v>1392</c:v>
                </c:pt>
                <c:pt idx="59">
                  <c:v>3765</c:v>
                </c:pt>
                <c:pt idx="60">
                  <c:v>7538</c:v>
                </c:pt>
                <c:pt idx="61">
                  <c:v>1613</c:v>
                </c:pt>
                <c:pt idx="62">
                  <c:v>3283</c:v>
                </c:pt>
                <c:pt idx="63">
                  <c:v>5220</c:v>
                </c:pt>
                <c:pt idx="64">
                  <c:v>3797</c:v>
                </c:pt>
                <c:pt idx="65">
                  <c:v>3378</c:v>
                </c:pt>
                <c:pt idx="66">
                  <c:v>7499</c:v>
                </c:pt>
                <c:pt idx="67">
                  <c:v>4464</c:v>
                </c:pt>
                <c:pt idx="68">
                  <c:v>4544</c:v>
                </c:pt>
                <c:pt idx="69">
                  <c:v>2585</c:v>
                </c:pt>
                <c:pt idx="70">
                  <c:v>2408</c:v>
                </c:pt>
                <c:pt idx="71">
                  <c:v>4617</c:v>
                </c:pt>
                <c:pt idx="72">
                  <c:v>5227</c:v>
                </c:pt>
                <c:pt idx="73">
                  <c:v>4653</c:v>
                </c:pt>
                <c:pt idx="74">
                  <c:v>12159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ArdiOdd!$C$3:$C$77</c:f>
              <c:numCache>
                <c:formatCode>General</c:formatCode>
                <c:ptCount val="75"/>
                <c:pt idx="0">
                  <c:v>681</c:v>
                </c:pt>
                <c:pt idx="1">
                  <c:v>992</c:v>
                </c:pt>
                <c:pt idx="2">
                  <c:v>921</c:v>
                </c:pt>
                <c:pt idx="3">
                  <c:v>1034</c:v>
                </c:pt>
                <c:pt idx="4">
                  <c:v>1548</c:v>
                </c:pt>
                <c:pt idx="5">
                  <c:v>1534</c:v>
                </c:pt>
                <c:pt idx="6">
                  <c:v>1496</c:v>
                </c:pt>
                <c:pt idx="7">
                  <c:v>2424</c:v>
                </c:pt>
                <c:pt idx="8">
                  <c:v>1392</c:v>
                </c:pt>
                <c:pt idx="9">
                  <c:v>2338</c:v>
                </c:pt>
                <c:pt idx="10">
                  <c:v>2149</c:v>
                </c:pt>
                <c:pt idx="11">
                  <c:v>848</c:v>
                </c:pt>
                <c:pt idx="12">
                  <c:v>2408</c:v>
                </c:pt>
                <c:pt idx="13">
                  <c:v>1800</c:v>
                </c:pt>
                <c:pt idx="14">
                  <c:v>1613</c:v>
                </c:pt>
                <c:pt idx="15">
                  <c:v>2017</c:v>
                </c:pt>
                <c:pt idx="16">
                  <c:v>2910</c:v>
                </c:pt>
                <c:pt idx="17">
                  <c:v>2321</c:v>
                </c:pt>
                <c:pt idx="18">
                  <c:v>3205</c:v>
                </c:pt>
                <c:pt idx="19">
                  <c:v>2720</c:v>
                </c:pt>
                <c:pt idx="20">
                  <c:v>3445</c:v>
                </c:pt>
                <c:pt idx="21">
                  <c:v>4290</c:v>
                </c:pt>
                <c:pt idx="22">
                  <c:v>3025</c:v>
                </c:pt>
                <c:pt idx="23">
                  <c:v>2465</c:v>
                </c:pt>
                <c:pt idx="24">
                  <c:v>2585</c:v>
                </c:pt>
                <c:pt idx="25">
                  <c:v>4693</c:v>
                </c:pt>
                <c:pt idx="26">
                  <c:v>3765</c:v>
                </c:pt>
                <c:pt idx="27">
                  <c:v>4915</c:v>
                </c:pt>
                <c:pt idx="28">
                  <c:v>3283</c:v>
                </c:pt>
                <c:pt idx="29">
                  <c:v>3919</c:v>
                </c:pt>
                <c:pt idx="30">
                  <c:v>5309</c:v>
                </c:pt>
                <c:pt idx="31">
                  <c:v>3061</c:v>
                </c:pt>
                <c:pt idx="32">
                  <c:v>4198</c:v>
                </c:pt>
                <c:pt idx="33">
                  <c:v>4764</c:v>
                </c:pt>
                <c:pt idx="34">
                  <c:v>4735</c:v>
                </c:pt>
                <c:pt idx="35">
                  <c:v>5132</c:v>
                </c:pt>
                <c:pt idx="36">
                  <c:v>5551</c:v>
                </c:pt>
                <c:pt idx="37">
                  <c:v>4422</c:v>
                </c:pt>
                <c:pt idx="38">
                  <c:v>4653</c:v>
                </c:pt>
                <c:pt idx="39">
                  <c:v>3209</c:v>
                </c:pt>
                <c:pt idx="40">
                  <c:v>6100</c:v>
                </c:pt>
                <c:pt idx="41">
                  <c:v>5064</c:v>
                </c:pt>
                <c:pt idx="42">
                  <c:v>5220</c:v>
                </c:pt>
                <c:pt idx="43">
                  <c:v>4544</c:v>
                </c:pt>
                <c:pt idx="44">
                  <c:v>5996</c:v>
                </c:pt>
                <c:pt idx="45">
                  <c:v>4464</c:v>
                </c:pt>
                <c:pt idx="46">
                  <c:v>4933</c:v>
                </c:pt>
                <c:pt idx="47">
                  <c:v>8691</c:v>
                </c:pt>
                <c:pt idx="48">
                  <c:v>4673</c:v>
                </c:pt>
                <c:pt idx="49">
                  <c:v>6549</c:v>
                </c:pt>
                <c:pt idx="50">
                  <c:v>7499</c:v>
                </c:pt>
                <c:pt idx="51">
                  <c:v>3378</c:v>
                </c:pt>
                <c:pt idx="52">
                  <c:v>7538</c:v>
                </c:pt>
                <c:pt idx="53">
                  <c:v>5227</c:v>
                </c:pt>
                <c:pt idx="54">
                  <c:v>5082</c:v>
                </c:pt>
                <c:pt idx="55">
                  <c:v>8660</c:v>
                </c:pt>
                <c:pt idx="56">
                  <c:v>5259</c:v>
                </c:pt>
                <c:pt idx="57">
                  <c:v>10627</c:v>
                </c:pt>
                <c:pt idx="58">
                  <c:v>6176</c:v>
                </c:pt>
                <c:pt idx="59">
                  <c:v>6093</c:v>
                </c:pt>
                <c:pt idx="60">
                  <c:v>7706</c:v>
                </c:pt>
                <c:pt idx="61">
                  <c:v>7498</c:v>
                </c:pt>
                <c:pt idx="62">
                  <c:v>5703</c:v>
                </c:pt>
                <c:pt idx="63">
                  <c:v>7660</c:v>
                </c:pt>
                <c:pt idx="64">
                  <c:v>9461</c:v>
                </c:pt>
                <c:pt idx="65">
                  <c:v>6639</c:v>
                </c:pt>
                <c:pt idx="66">
                  <c:v>6467</c:v>
                </c:pt>
                <c:pt idx="67">
                  <c:v>6689</c:v>
                </c:pt>
                <c:pt idx="68">
                  <c:v>9653</c:v>
                </c:pt>
                <c:pt idx="69">
                  <c:v>3797</c:v>
                </c:pt>
                <c:pt idx="70">
                  <c:v>10521</c:v>
                </c:pt>
                <c:pt idx="71">
                  <c:v>4617</c:v>
                </c:pt>
                <c:pt idx="72">
                  <c:v>12159</c:v>
                </c:pt>
                <c:pt idx="73">
                  <c:v>7042</c:v>
                </c:pt>
                <c:pt idx="74">
                  <c:v>6850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ArdiOdd!$D$3:$D$77</c:f>
              <c:numCache>
                <c:formatCode>General</c:formatCode>
                <c:ptCount val="75"/>
                <c:pt idx="0">
                  <c:v>681</c:v>
                </c:pt>
                <c:pt idx="1">
                  <c:v>992</c:v>
                </c:pt>
                <c:pt idx="2">
                  <c:v>1548</c:v>
                </c:pt>
                <c:pt idx="3">
                  <c:v>1534</c:v>
                </c:pt>
                <c:pt idx="4">
                  <c:v>921</c:v>
                </c:pt>
                <c:pt idx="5">
                  <c:v>1034</c:v>
                </c:pt>
                <c:pt idx="6">
                  <c:v>1496</c:v>
                </c:pt>
                <c:pt idx="7">
                  <c:v>2424</c:v>
                </c:pt>
                <c:pt idx="8">
                  <c:v>1392</c:v>
                </c:pt>
                <c:pt idx="9">
                  <c:v>848</c:v>
                </c:pt>
                <c:pt idx="10">
                  <c:v>2149</c:v>
                </c:pt>
                <c:pt idx="11">
                  <c:v>2338</c:v>
                </c:pt>
                <c:pt idx="12">
                  <c:v>2408</c:v>
                </c:pt>
                <c:pt idx="13">
                  <c:v>1613</c:v>
                </c:pt>
                <c:pt idx="14">
                  <c:v>2017</c:v>
                </c:pt>
                <c:pt idx="15">
                  <c:v>1800</c:v>
                </c:pt>
                <c:pt idx="16">
                  <c:v>2321</c:v>
                </c:pt>
                <c:pt idx="17">
                  <c:v>2910</c:v>
                </c:pt>
                <c:pt idx="18">
                  <c:v>3205</c:v>
                </c:pt>
                <c:pt idx="19">
                  <c:v>2720</c:v>
                </c:pt>
                <c:pt idx="20">
                  <c:v>3025</c:v>
                </c:pt>
                <c:pt idx="21">
                  <c:v>3445</c:v>
                </c:pt>
                <c:pt idx="22">
                  <c:v>4290</c:v>
                </c:pt>
                <c:pt idx="23">
                  <c:v>2465</c:v>
                </c:pt>
                <c:pt idx="24">
                  <c:v>2585</c:v>
                </c:pt>
                <c:pt idx="25">
                  <c:v>3283</c:v>
                </c:pt>
                <c:pt idx="26">
                  <c:v>4693</c:v>
                </c:pt>
                <c:pt idx="27">
                  <c:v>4915</c:v>
                </c:pt>
                <c:pt idx="28">
                  <c:v>3765</c:v>
                </c:pt>
                <c:pt idx="29">
                  <c:v>3919</c:v>
                </c:pt>
                <c:pt idx="30">
                  <c:v>3061</c:v>
                </c:pt>
                <c:pt idx="31">
                  <c:v>5309</c:v>
                </c:pt>
                <c:pt idx="32">
                  <c:v>4735</c:v>
                </c:pt>
                <c:pt idx="33">
                  <c:v>4198</c:v>
                </c:pt>
                <c:pt idx="34">
                  <c:v>4422</c:v>
                </c:pt>
                <c:pt idx="35">
                  <c:v>4764</c:v>
                </c:pt>
                <c:pt idx="36">
                  <c:v>5132</c:v>
                </c:pt>
                <c:pt idx="37">
                  <c:v>5551</c:v>
                </c:pt>
                <c:pt idx="38">
                  <c:v>3209</c:v>
                </c:pt>
                <c:pt idx="39">
                  <c:v>4653</c:v>
                </c:pt>
                <c:pt idx="40">
                  <c:v>5064</c:v>
                </c:pt>
                <c:pt idx="41">
                  <c:v>4544</c:v>
                </c:pt>
                <c:pt idx="42">
                  <c:v>6100</c:v>
                </c:pt>
                <c:pt idx="43">
                  <c:v>4464</c:v>
                </c:pt>
                <c:pt idx="44">
                  <c:v>5220</c:v>
                </c:pt>
                <c:pt idx="45">
                  <c:v>5996</c:v>
                </c:pt>
                <c:pt idx="46">
                  <c:v>4933</c:v>
                </c:pt>
                <c:pt idx="47">
                  <c:v>8691</c:v>
                </c:pt>
                <c:pt idx="48">
                  <c:v>4673</c:v>
                </c:pt>
                <c:pt idx="49">
                  <c:v>3378</c:v>
                </c:pt>
                <c:pt idx="50">
                  <c:v>6549</c:v>
                </c:pt>
                <c:pt idx="51">
                  <c:v>7499</c:v>
                </c:pt>
                <c:pt idx="52">
                  <c:v>7538</c:v>
                </c:pt>
                <c:pt idx="53">
                  <c:v>5227</c:v>
                </c:pt>
                <c:pt idx="54">
                  <c:v>5082</c:v>
                </c:pt>
                <c:pt idx="55">
                  <c:v>5259</c:v>
                </c:pt>
                <c:pt idx="56">
                  <c:v>8660</c:v>
                </c:pt>
                <c:pt idx="57">
                  <c:v>10627</c:v>
                </c:pt>
                <c:pt idx="58">
                  <c:v>6093</c:v>
                </c:pt>
                <c:pt idx="59">
                  <c:v>6176</c:v>
                </c:pt>
                <c:pt idx="60">
                  <c:v>7706</c:v>
                </c:pt>
                <c:pt idx="61">
                  <c:v>7498</c:v>
                </c:pt>
                <c:pt idx="62">
                  <c:v>7660</c:v>
                </c:pt>
                <c:pt idx="63">
                  <c:v>5703</c:v>
                </c:pt>
                <c:pt idx="64">
                  <c:v>6467</c:v>
                </c:pt>
                <c:pt idx="65">
                  <c:v>6689</c:v>
                </c:pt>
                <c:pt idx="66">
                  <c:v>9461</c:v>
                </c:pt>
                <c:pt idx="67">
                  <c:v>9653</c:v>
                </c:pt>
                <c:pt idx="68">
                  <c:v>6639</c:v>
                </c:pt>
                <c:pt idx="69">
                  <c:v>3797</c:v>
                </c:pt>
                <c:pt idx="70">
                  <c:v>4617</c:v>
                </c:pt>
                <c:pt idx="71">
                  <c:v>10521</c:v>
                </c:pt>
                <c:pt idx="72">
                  <c:v>12159</c:v>
                </c:pt>
                <c:pt idx="73">
                  <c:v>7042</c:v>
                </c:pt>
                <c:pt idx="74">
                  <c:v>6850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600 - 1200</c:v>
                </c:pt>
                <c:pt idx="1">
                  <c:v>1200 - 1800</c:v>
                </c:pt>
                <c:pt idx="2">
                  <c:v>1800 - 2400</c:v>
                </c:pt>
                <c:pt idx="3">
                  <c:v>2400 - 3000</c:v>
                </c:pt>
                <c:pt idx="4">
                  <c:v>3000 - 3600</c:v>
                </c:pt>
                <c:pt idx="5">
                  <c:v>3600 - 4200</c:v>
                </c:pt>
                <c:pt idx="6">
                  <c:v>4200 - 4800</c:v>
                </c:pt>
                <c:pt idx="7">
                  <c:v>4800 - 5400</c:v>
                </c:pt>
                <c:pt idx="8">
                  <c:v>5400 - 6000</c:v>
                </c:pt>
                <c:pt idx="9">
                  <c:v>6000 - 6600</c:v>
                </c:pt>
                <c:pt idx="10">
                  <c:v>6600 - 7200</c:v>
                </c:pt>
                <c:pt idx="11">
                  <c:v>7200 - 7800</c:v>
                </c:pt>
                <c:pt idx="12">
                  <c:v>7800 - 8400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0.12</c:v>
                </c:pt>
                <c:pt idx="4">
                  <c:v>0.18666666666666668</c:v>
                </c:pt>
                <c:pt idx="5">
                  <c:v>0.08</c:v>
                </c:pt>
                <c:pt idx="6">
                  <c:v>6.6666666666666666E-2</c:v>
                </c:pt>
                <c:pt idx="7">
                  <c:v>0.10666666666666667</c:v>
                </c:pt>
                <c:pt idx="8">
                  <c:v>0.08</c:v>
                </c:pt>
                <c:pt idx="9">
                  <c:v>1.3333333333333334E-2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A4E-BD0F-013BEE91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600 - 1200</c:v>
                </c:pt>
                <c:pt idx="1">
                  <c:v>1200 - 1800</c:v>
                </c:pt>
                <c:pt idx="2">
                  <c:v>1800 - 2400</c:v>
                </c:pt>
                <c:pt idx="3">
                  <c:v>2400 - 3000</c:v>
                </c:pt>
                <c:pt idx="4">
                  <c:v>3000 - 3600</c:v>
                </c:pt>
                <c:pt idx="5">
                  <c:v>3600 - 4200</c:v>
                </c:pt>
                <c:pt idx="6">
                  <c:v>4200 - 4800</c:v>
                </c:pt>
                <c:pt idx="7">
                  <c:v>4800 - 5400</c:v>
                </c:pt>
                <c:pt idx="8">
                  <c:v>5400 - 6000</c:v>
                </c:pt>
                <c:pt idx="9">
                  <c:v>6000 - 6600</c:v>
                </c:pt>
                <c:pt idx="10">
                  <c:v>6600 - 7200</c:v>
                </c:pt>
                <c:pt idx="11">
                  <c:v>7200 - 7800</c:v>
                </c:pt>
                <c:pt idx="12">
                  <c:v>7800 - 8400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0.12</c:v>
                </c:pt>
                <c:pt idx="4">
                  <c:v>0.18666666666666668</c:v>
                </c:pt>
                <c:pt idx="5">
                  <c:v>0.08</c:v>
                </c:pt>
                <c:pt idx="6">
                  <c:v>6.6666666666666666E-2</c:v>
                </c:pt>
                <c:pt idx="7">
                  <c:v>0.10666666666666667</c:v>
                </c:pt>
                <c:pt idx="8">
                  <c:v>0.08</c:v>
                </c:pt>
                <c:pt idx="9">
                  <c:v>1.3333333333333334E-2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8-41CB-8E49-8409BCE97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600 - 1200</c:v>
                </c:pt>
                <c:pt idx="1">
                  <c:v>1200 - 1800</c:v>
                </c:pt>
                <c:pt idx="2">
                  <c:v>1800 - 2400</c:v>
                </c:pt>
                <c:pt idx="3">
                  <c:v>2400 - 3000</c:v>
                </c:pt>
                <c:pt idx="4">
                  <c:v>3000 - 3600</c:v>
                </c:pt>
                <c:pt idx="5">
                  <c:v>3600 - 4200</c:v>
                </c:pt>
                <c:pt idx="6">
                  <c:v>4200 - 4800</c:v>
                </c:pt>
                <c:pt idx="7">
                  <c:v>4800 - 5400</c:v>
                </c:pt>
                <c:pt idx="8">
                  <c:v>5400 - 6000</c:v>
                </c:pt>
                <c:pt idx="9">
                  <c:v>6000 - 6600</c:v>
                </c:pt>
                <c:pt idx="10">
                  <c:v>6600 - 7200</c:v>
                </c:pt>
                <c:pt idx="11">
                  <c:v>7200 - 7800</c:v>
                </c:pt>
                <c:pt idx="12">
                  <c:v>7800 - 8400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0.12</c:v>
                </c:pt>
                <c:pt idx="4">
                  <c:v>0.18666666666666668</c:v>
                </c:pt>
                <c:pt idx="5">
                  <c:v>0.08</c:v>
                </c:pt>
                <c:pt idx="6">
                  <c:v>6.6666666666666666E-2</c:v>
                </c:pt>
                <c:pt idx="7">
                  <c:v>0.10666666666666667</c:v>
                </c:pt>
                <c:pt idx="8">
                  <c:v>0.08</c:v>
                </c:pt>
                <c:pt idx="9">
                  <c:v>1.3333333333333334E-2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D-4897-B750-3938EBB7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zoomScale="87" zoomScaleNormal="87" workbookViewId="0">
      <selection activeCell="Q60" sqref="Q6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0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1" t="s">
        <v>22</v>
      </c>
      <c r="O1" s="53" t="s">
        <v>23</v>
      </c>
      <c r="P1" s="52" t="s">
        <v>24</v>
      </c>
      <c r="Q1" s="52" t="s">
        <v>25</v>
      </c>
      <c r="R1" s="13" t="s">
        <v>19</v>
      </c>
      <c r="AB1" s="3"/>
      <c r="AC1" s="14" t="s">
        <v>14</v>
      </c>
      <c r="AD1" s="14"/>
      <c r="AE1" s="14"/>
      <c r="AF1" s="3"/>
      <c r="AG1" s="60" t="s">
        <v>35</v>
      </c>
      <c r="AH1" s="61">
        <f ca="1">RANDBETWEEN(100,150)</f>
        <v>102</v>
      </c>
      <c r="AI1" s="62" t="s">
        <v>36</v>
      </c>
      <c r="AJ1" s="61">
        <f ca="1">RANDBETWEEN(5,15)</f>
        <v>12</v>
      </c>
      <c r="AK1" s="15">
        <v>5</v>
      </c>
      <c r="AL1" s="3"/>
    </row>
    <row r="2" spans="1:40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ca="1">G2&amp;" - "&amp;H2</f>
        <v>0 - 1000</v>
      </c>
      <c r="G2" s="22">
        <f ca="1">Y4</f>
        <v>0</v>
      </c>
      <c r="H2" s="23">
        <f t="shared" ref="H2:H14" ca="1" si="0">G2+$Y$3</f>
        <v>1000</v>
      </c>
      <c r="I2" s="24">
        <f ca="1">COUNTIF($C$3:$C$77, "&lt;"&amp;H2)</f>
        <v>4</v>
      </c>
      <c r="J2" s="24">
        <f ca="1">I2</f>
        <v>4</v>
      </c>
      <c r="K2" s="25">
        <f t="shared" ref="K2:K14" ca="1" si="1">J2/$J$15</f>
        <v>5.3333333333333337E-2</v>
      </c>
      <c r="L2" s="26">
        <f t="shared" ref="L2:L14" ca="1" si="2">I2/$J$15</f>
        <v>5.3333333333333337E-2</v>
      </c>
      <c r="N2" s="45" t="s">
        <v>8</v>
      </c>
      <c r="O2" s="48">
        <f ca="1">AVERAGE(B$3:B$77)</f>
        <v>4693.3999999999996</v>
      </c>
      <c r="P2" s="48">
        <f ca="1">AVERAGE(C$3:C$77)</f>
        <v>4693.3999999999996</v>
      </c>
      <c r="Q2" s="48">
        <f ca="1">AVERAGE(D$3:D$77)</f>
        <v>4693.3999999999996</v>
      </c>
      <c r="V2" s="12" t="s">
        <v>30</v>
      </c>
      <c r="Y2" s="12">
        <f ca="1">ROUND(O6/10,0)</f>
        <v>1148</v>
      </c>
      <c r="AB2" s="3"/>
      <c r="AC2" s="15"/>
      <c r="AD2" s="3" t="s">
        <v>16</v>
      </c>
      <c r="AE2" s="15" t="s">
        <v>20</v>
      </c>
      <c r="AG2" s="3" t="s">
        <v>17</v>
      </c>
      <c r="AH2" s="3"/>
      <c r="AI2" s="4"/>
      <c r="AJ2" s="3"/>
      <c r="AK2" s="3"/>
    </row>
    <row r="3" spans="1:40" ht="16.5" x14ac:dyDescent="0.3">
      <c r="A3" s="1">
        <v>1</v>
      </c>
      <c r="B3" s="27">
        <f ca="1">INDEX($AD$3:$AD$77,RANK(AB3,$AB$3:$AB$77))</f>
        <v>4693</v>
      </c>
      <c r="C3" s="28">
        <f ca="1">VLOOKUP(SMALL($AA$3:$AA$77,ROWS(C$3:C3)),$AA$3:$AD$77,4,0)</f>
        <v>681</v>
      </c>
      <c r="D3" s="29">
        <f ca="1">AD3</f>
        <v>681</v>
      </c>
      <c r="E3" s="30"/>
      <c r="F3" s="31" t="str">
        <f t="shared" ref="F3:F14" ca="1" si="3">G3&amp;" - "&amp;H3</f>
        <v>1000 - 2000</v>
      </c>
      <c r="G3" s="32">
        <f ca="1">H2</f>
        <v>1000</v>
      </c>
      <c r="H3" s="33">
        <f t="shared" ca="1" si="0"/>
        <v>2000</v>
      </c>
      <c r="I3" s="34">
        <f t="shared" ref="I3:I14" ca="1" si="4">COUNTIF($C$3:$C$77, "&lt;"&amp;H3)</f>
        <v>11</v>
      </c>
      <c r="J3" s="34">
        <f ca="1">I3-I2</f>
        <v>7</v>
      </c>
      <c r="K3" s="35">
        <f t="shared" ca="1" si="1"/>
        <v>9.3333333333333338E-2</v>
      </c>
      <c r="L3" s="36">
        <f t="shared" ca="1" si="2"/>
        <v>0.14666666666666667</v>
      </c>
      <c r="N3" s="58" t="s">
        <v>27</v>
      </c>
      <c r="O3" s="58">
        <f ca="1">MEDIAN(B$3:B$77)</f>
        <v>4653</v>
      </c>
      <c r="P3" s="58">
        <f ca="1">MEDIAN(C$3:C$77)</f>
        <v>4653</v>
      </c>
      <c r="Q3" s="58">
        <f ca="1">MEDIAN(D$3:D$77)</f>
        <v>4653</v>
      </c>
      <c r="V3" s="12" t="s">
        <v>31</v>
      </c>
      <c r="Y3" s="12">
        <f ca="1">ROUND(Y2,-LEN(Y2)+1)</f>
        <v>1000</v>
      </c>
      <c r="AA3" s="12">
        <f ca="1">ROWS(AA$3:AA3)/5+RAND()</f>
        <v>0.21242379338381318</v>
      </c>
      <c r="AB3" s="3">
        <f t="shared" ref="AB3:AB66" ca="1" si="5">RAND()</f>
        <v>0.4989313990334997</v>
      </c>
      <c r="AC3" s="15">
        <f ca="1">MATCH(SMALL($AA$3:$AA$77,ROWS(AC$3:AC3)),$AA$3:$AA$77,0)</f>
        <v>1</v>
      </c>
      <c r="AD3" s="37">
        <f ca="1">ROUND(10*($AH$1+$AJ$1*ROWS(AH$3:AH3))*(VLOOKUP(IF(MOD(ROWS(AH$3:AH3),$AL$7)&lt;&gt;0,MOD(ROWS(AH$3:AH3),$AL$7),$AL$7),$AL$3:$AM$7,2)+0.5*((RAND()-0.5))),0)</f>
        <v>681</v>
      </c>
      <c r="AE3" s="15"/>
      <c r="AG3" s="3"/>
      <c r="AH3" s="3"/>
      <c r="AI3" s="4"/>
      <c r="AJ3" s="3"/>
      <c r="AK3" s="3"/>
      <c r="AL3" s="12">
        <v>1</v>
      </c>
      <c r="AM3" s="12">
        <v>0.7</v>
      </c>
      <c r="AN3" s="12">
        <f>AM3/AVERAGE($AM$3:$AM$7)</f>
        <v>0.85365853658536583</v>
      </c>
    </row>
    <row r="4" spans="1:40" ht="16.5" x14ac:dyDescent="0.3">
      <c r="A4" s="1">
        <v>2</v>
      </c>
      <c r="B4" s="27">
        <f ca="1">INDEX($AD$3:$AD$77,RANK(AB4,$AB$3:$AB$77))</f>
        <v>4673</v>
      </c>
      <c r="C4" s="28">
        <f ca="1">VLOOKUP(SMALL($AA$3:$AA$77,ROWS(C$3:C4)),$AA$3:$AD$77,4,0)</f>
        <v>992</v>
      </c>
      <c r="D4" s="29">
        <f ca="1">AD4</f>
        <v>992</v>
      </c>
      <c r="E4" s="30"/>
      <c r="F4" s="31" t="str">
        <f t="shared" ca="1" si="3"/>
        <v>2000 - 3000</v>
      </c>
      <c r="G4" s="32">
        <f t="shared" ref="G4:G13" ca="1" si="6">H3</f>
        <v>2000</v>
      </c>
      <c r="H4" s="33">
        <f t="shared" ca="1" si="0"/>
        <v>3000</v>
      </c>
      <c r="I4" s="34">
        <f t="shared" ca="1" si="4"/>
        <v>21</v>
      </c>
      <c r="J4" s="34">
        <f t="shared" ref="J4:J14" ca="1" si="7">I4-I3</f>
        <v>10</v>
      </c>
      <c r="K4" s="35">
        <f t="shared" ca="1" si="1"/>
        <v>0.13333333333333333</v>
      </c>
      <c r="L4" s="36">
        <f t="shared" ca="1" si="2"/>
        <v>0.28000000000000003</v>
      </c>
      <c r="N4" s="46" t="s">
        <v>9</v>
      </c>
      <c r="O4" s="49">
        <f ca="1">MAX(B$3:B$77)</f>
        <v>12159</v>
      </c>
      <c r="P4" s="49">
        <f ca="1">MAX(C$3:C$77)</f>
        <v>12159</v>
      </c>
      <c r="Q4" s="49">
        <f ca="1">MAX(D$3:D$77)</f>
        <v>12159</v>
      </c>
      <c r="V4" s="12" t="s">
        <v>32</v>
      </c>
      <c r="Y4" s="12">
        <f ca="1">Y3*INT(O5/Y3)</f>
        <v>0</v>
      </c>
      <c r="AA4" s="12">
        <f ca="1">ROWS(AA$3:AA4)/5+RAND()</f>
        <v>0.78912281644808513</v>
      </c>
      <c r="AB4" s="3">
        <f t="shared" ca="1" si="5"/>
        <v>0.19990548528707719</v>
      </c>
      <c r="AC4" s="15">
        <f ca="1">MATCH(SMALL($AA$3:$AA$77,ROWS(AC$3:AC4)),$AA$3:$AA$77,0)</f>
        <v>2</v>
      </c>
      <c r="AD4" s="37">
        <f ca="1">ROUND(10*($AH$1+$AJ$1*ROWS(AH$3:AH4))*(VLOOKUP(IF(MOD(ROWS(AH$3:AH4),$AL$7)&lt;&gt;0,MOD(ROWS(AH$3:AH4),$AL$7),$AL$7),$AL$3:$AM$7,2)+0.5*((RAND()-0.5))),0)</f>
        <v>992</v>
      </c>
      <c r="AE4" s="15"/>
      <c r="AG4" s="3"/>
      <c r="AH4" s="3"/>
      <c r="AI4" s="4"/>
      <c r="AJ4" s="3"/>
      <c r="AK4" s="3"/>
      <c r="AL4" s="12">
        <v>2</v>
      </c>
      <c r="AM4" s="12">
        <v>0.9</v>
      </c>
      <c r="AN4" s="12">
        <f t="shared" ref="AN4:AN7" si="8">AM4/AVERAGE($AM$3:$AM$7)</f>
        <v>1.0975609756097562</v>
      </c>
    </row>
    <row r="5" spans="1:40" ht="16.5" x14ac:dyDescent="0.3">
      <c r="A5" s="1">
        <v>3</v>
      </c>
      <c r="B5" s="27">
        <f ca="1">INDEX($AD$3:$AD$77,RANK(AB5,$AB$3:$AB$77))</f>
        <v>4735</v>
      </c>
      <c r="C5" s="28">
        <f ca="1">VLOOKUP(SMALL($AA$3:$AA$77,ROWS(C$3:C5)),$AA$3:$AD$77,4,0)</f>
        <v>921</v>
      </c>
      <c r="D5" s="29">
        <f ca="1">AD5</f>
        <v>1548</v>
      </c>
      <c r="E5" s="30"/>
      <c r="F5" s="31" t="str">
        <f t="shared" ca="1" si="3"/>
        <v>3000 - 4000</v>
      </c>
      <c r="G5" s="32">
        <f t="shared" ca="1" si="6"/>
        <v>3000</v>
      </c>
      <c r="H5" s="33">
        <f t="shared" ca="1" si="0"/>
        <v>4000</v>
      </c>
      <c r="I5" s="34">
        <f t="shared" ca="1" si="4"/>
        <v>31</v>
      </c>
      <c r="J5" s="34">
        <f t="shared" ca="1" si="7"/>
        <v>10</v>
      </c>
      <c r="K5" s="35">
        <f t="shared" ca="1" si="1"/>
        <v>0.13333333333333333</v>
      </c>
      <c r="L5" s="36">
        <f t="shared" ca="1" si="2"/>
        <v>0.41333333333333333</v>
      </c>
      <c r="N5" s="46" t="s">
        <v>10</v>
      </c>
      <c r="O5" s="49">
        <f ca="1">MIN(B$3:B$77)</f>
        <v>681</v>
      </c>
      <c r="P5" s="49">
        <f ca="1">MIN(C$3:C$77)</f>
        <v>681</v>
      </c>
      <c r="Q5" s="49">
        <f ca="1">MIN(D$3:D$77)</f>
        <v>681</v>
      </c>
      <c r="V5" s="12" t="s">
        <v>29</v>
      </c>
      <c r="Y5" s="12">
        <f ca="1">ROUNDUP(O4/Y3,0)</f>
        <v>13</v>
      </c>
      <c r="AA5" s="12">
        <f ca="1">ROWS(AA$3:AA5)/5+RAND()</f>
        <v>1.4802458287449611</v>
      </c>
      <c r="AB5" s="3">
        <f t="shared" ca="1" si="5"/>
        <v>0.42160796631386177</v>
      </c>
      <c r="AC5" s="15">
        <f ca="1">MATCH(SMALL($AA$3:$AA$77,ROWS(AC$3:AC5)),$AA$3:$AA$77,0)</f>
        <v>5</v>
      </c>
      <c r="AD5" s="37">
        <f ca="1">ROUND(10*($AH$1+$AJ$1*ROWS(AH$3:AH5))*(VLOOKUP(IF(MOD(ROWS(AH$3:AH5),$AL$7)&lt;&gt;0,MOD(ROWS(AH$3:AH5),$AL$7),$AL$7),$AL$3:$AM$7,2)+0.5*((RAND()-0.5))),0)</f>
        <v>1548</v>
      </c>
      <c r="AE5" s="15"/>
      <c r="AG5" s="3"/>
      <c r="AH5" s="3"/>
      <c r="AI5" s="4"/>
      <c r="AJ5" s="3"/>
      <c r="AK5" s="3"/>
      <c r="AL5" s="12">
        <v>3</v>
      </c>
      <c r="AM5" s="12">
        <v>1.1000000000000001</v>
      </c>
      <c r="AN5" s="12">
        <f t="shared" si="8"/>
        <v>1.3414634146341464</v>
      </c>
    </row>
    <row r="6" spans="1:40" ht="16.5" x14ac:dyDescent="0.3">
      <c r="A6" s="1">
        <v>4</v>
      </c>
      <c r="B6" s="27">
        <f ca="1">INDEX($AD$3:$AD$77,RANK(AB6,$AB$3:$AB$77))</f>
        <v>1496</v>
      </c>
      <c r="C6" s="28">
        <f ca="1">VLOOKUP(SMALL($AA$3:$AA$77,ROWS(C$3:C6)),$AA$3:$AD$77,4,0)</f>
        <v>1034</v>
      </c>
      <c r="D6" s="29">
        <f ca="1">AD6</f>
        <v>1534</v>
      </c>
      <c r="E6" s="30"/>
      <c r="F6" s="31" t="str">
        <f t="shared" ca="1" si="3"/>
        <v>4000 - 5000</v>
      </c>
      <c r="G6" s="32">
        <f t="shared" ca="1" si="6"/>
        <v>4000</v>
      </c>
      <c r="H6" s="33">
        <f t="shared" ca="1" si="0"/>
        <v>5000</v>
      </c>
      <c r="I6" s="34">
        <f t="shared" ca="1" si="4"/>
        <v>44</v>
      </c>
      <c r="J6" s="34">
        <f t="shared" ca="1" si="7"/>
        <v>13</v>
      </c>
      <c r="K6" s="35">
        <f t="shared" ca="1" si="1"/>
        <v>0.17333333333333334</v>
      </c>
      <c r="L6" s="36">
        <f t="shared" ca="1" si="2"/>
        <v>0.58666666666666667</v>
      </c>
      <c r="N6" s="46" t="s">
        <v>1</v>
      </c>
      <c r="O6" s="49">
        <f ca="1">O4-O5</f>
        <v>11478</v>
      </c>
      <c r="P6" s="49">
        <f ca="1">P4-P5</f>
        <v>11478</v>
      </c>
      <c r="Q6" s="49">
        <f ca="1">Q4-Q5</f>
        <v>11478</v>
      </c>
      <c r="V6" s="20" t="s">
        <v>33</v>
      </c>
      <c r="W6" s="20"/>
      <c r="X6" s="20"/>
      <c r="Y6" s="12">
        <f ca="1">Y5*Y3</f>
        <v>13000</v>
      </c>
      <c r="AA6" s="12">
        <f ca="1">ROWS(AA$3:AA6)/5+RAND()</f>
        <v>1.7904253529461693</v>
      </c>
      <c r="AB6" s="3">
        <f t="shared" ca="1" si="5"/>
        <v>0.88843813595428522</v>
      </c>
      <c r="AC6" s="15">
        <f ca="1">MATCH(SMALL($AA$3:$AA$77,ROWS(AC$3:AC6)),$AA$3:$AA$77,0)</f>
        <v>6</v>
      </c>
      <c r="AD6" s="37">
        <f ca="1">ROUND(10*($AH$1+$AJ$1*ROWS(AH$3:AH6))*(VLOOKUP(IF(MOD(ROWS(AH$3:AH6),$AL$7)&lt;&gt;0,MOD(ROWS(AH$3:AH6),$AL$7),$AL$7),$AL$3:$AM$7,2)+0.5*((RAND()-0.5))),0)</f>
        <v>1534</v>
      </c>
      <c r="AE6" s="15"/>
      <c r="AG6" s="3"/>
      <c r="AH6" s="3"/>
      <c r="AI6" s="4"/>
      <c r="AJ6" s="3"/>
      <c r="AK6" s="3"/>
      <c r="AL6" s="12">
        <v>4</v>
      </c>
      <c r="AM6" s="12">
        <v>0.8</v>
      </c>
      <c r="AN6" s="12">
        <f t="shared" si="8"/>
        <v>0.97560975609756106</v>
      </c>
    </row>
    <row r="7" spans="1:40" ht="16.5" x14ac:dyDescent="0.3">
      <c r="A7" s="1">
        <v>5</v>
      </c>
      <c r="B7" s="27">
        <f ca="1">INDEX($AD$3:$AD$77,RANK(AB7,$AB$3:$AB$77))</f>
        <v>3025</v>
      </c>
      <c r="C7" s="28">
        <f ca="1">VLOOKUP(SMALL($AA$3:$AA$77,ROWS(C$3:C7)),$AA$3:$AD$77,4,0)</f>
        <v>1548</v>
      </c>
      <c r="D7" s="29">
        <f ca="1">AD7</f>
        <v>921</v>
      </c>
      <c r="E7" s="30"/>
      <c r="F7" s="31" t="str">
        <f t="shared" ca="1" si="3"/>
        <v>5000 - 6000</v>
      </c>
      <c r="G7" s="32">
        <f t="shared" ca="1" si="6"/>
        <v>5000</v>
      </c>
      <c r="H7" s="33">
        <f t="shared" ca="1" si="0"/>
        <v>6000</v>
      </c>
      <c r="I7" s="34">
        <f t="shared" ca="1" si="4"/>
        <v>54</v>
      </c>
      <c r="J7" s="34">
        <f t="shared" ca="1" si="7"/>
        <v>10</v>
      </c>
      <c r="K7" s="35">
        <f t="shared" ca="1" si="1"/>
        <v>0.13333333333333333</v>
      </c>
      <c r="L7" s="36">
        <f t="shared" ca="1" si="2"/>
        <v>0.72</v>
      </c>
      <c r="N7" s="46" t="s">
        <v>11</v>
      </c>
      <c r="O7" s="49">
        <f ca="1">_xlfn.STDEV.S(B$3:B$77)</f>
        <v>2553.0369779560206</v>
      </c>
      <c r="P7" s="49">
        <f ca="1">_xlfn.STDEV.S(C$3:C$77)</f>
        <v>2553.0369779560206</v>
      </c>
      <c r="Q7" s="49">
        <f ca="1">_xlfn.STDEV.S(D$3:D$77)</f>
        <v>2553.0369779560206</v>
      </c>
      <c r="V7" s="12" t="s">
        <v>34</v>
      </c>
      <c r="Y7" s="12">
        <v>5</v>
      </c>
      <c r="AA7" s="12">
        <f ca="1">ROWS(AA$3:AA7)/5+RAND()</f>
        <v>1.056904774969005</v>
      </c>
      <c r="AB7" s="3">
        <f t="shared" ca="1" si="5"/>
        <v>0.57510332694604527</v>
      </c>
      <c r="AC7" s="15">
        <f ca="1">MATCH(SMALL($AA$3:$AA$77,ROWS(AC$3:AC7)),$AA$3:$AA$77,0)</f>
        <v>3</v>
      </c>
      <c r="AD7" s="37">
        <f ca="1">ROUND(10*($AH$1+$AJ$1*ROWS(AH$3:AH7))*(VLOOKUP(IF(MOD(ROWS(AH$3:AH7),$AL$7)&lt;&gt;0,MOD(ROWS(AH$3:AH7),$AL$7),$AL$7),$AL$3:$AM$7,2)+0.5*((RAND()-0.5))),0)</f>
        <v>921</v>
      </c>
      <c r="AE7" s="15"/>
      <c r="AG7" s="3"/>
      <c r="AH7" s="3"/>
      <c r="AI7" s="4"/>
      <c r="AJ7" s="3"/>
      <c r="AK7" s="3"/>
      <c r="AL7" s="12">
        <v>5</v>
      </c>
      <c r="AM7" s="12">
        <v>0.6</v>
      </c>
      <c r="AN7" s="12">
        <f t="shared" si="8"/>
        <v>0.73170731707317072</v>
      </c>
    </row>
    <row r="8" spans="1:40" ht="16.5" x14ac:dyDescent="0.3">
      <c r="A8" s="1">
        <v>6</v>
      </c>
      <c r="B8" s="27">
        <f ca="1">INDEX($AD$3:$AD$77,RANK(AB8,$AB$3:$AB$77))</f>
        <v>5996</v>
      </c>
      <c r="C8" s="28">
        <f ca="1">VLOOKUP(SMALL($AA$3:$AA$77,ROWS(C$3:C8)),$AA$3:$AD$77,4,0)</f>
        <v>1534</v>
      </c>
      <c r="D8" s="29">
        <f ca="1">AD8</f>
        <v>1034</v>
      </c>
      <c r="E8" s="30"/>
      <c r="F8" s="31" t="str">
        <f t="shared" ca="1" si="3"/>
        <v>6000 - 7000</v>
      </c>
      <c r="G8" s="32">
        <f t="shared" ca="1" si="6"/>
        <v>6000</v>
      </c>
      <c r="H8" s="33">
        <f t="shared" ca="1" si="0"/>
        <v>7000</v>
      </c>
      <c r="I8" s="34">
        <f t="shared" ca="1" si="4"/>
        <v>62</v>
      </c>
      <c r="J8" s="34">
        <f t="shared" ca="1" si="7"/>
        <v>8</v>
      </c>
      <c r="K8" s="35">
        <f t="shared" ca="1" si="1"/>
        <v>0.10666666666666667</v>
      </c>
      <c r="L8" s="36">
        <f t="shared" ca="1" si="2"/>
        <v>0.82666666666666666</v>
      </c>
      <c r="N8" s="46" t="s">
        <v>12</v>
      </c>
      <c r="O8" s="49">
        <f ca="1">O7/O2</f>
        <v>0.54396322025738708</v>
      </c>
      <c r="P8" s="49">
        <f ca="1">P7/P2</f>
        <v>0.54396322025738708</v>
      </c>
      <c r="Q8" s="49">
        <f ca="1">Q7/Q2</f>
        <v>0.54396322025738708</v>
      </c>
      <c r="V8" s="12">
        <v>0</v>
      </c>
      <c r="W8" s="12">
        <v>1</v>
      </c>
      <c r="AA8" s="12">
        <f ca="1">ROWS(AA$3:AA8)/5+RAND()</f>
        <v>1.2422838099470559</v>
      </c>
      <c r="AB8" s="3">
        <f t="shared" ca="1" si="5"/>
        <v>0.31656097260562499</v>
      </c>
      <c r="AC8" s="15">
        <f ca="1">MATCH(SMALL($AA$3:$AA$77,ROWS(AC$3:AC8)),$AA$3:$AA$77,0)</f>
        <v>4</v>
      </c>
      <c r="AD8" s="37">
        <f ca="1">ROUND(10*($AH$1+$AJ$1*ROWS(AH$3:AH8))*(VLOOKUP(IF(MOD(ROWS(AH$3:AH8),$AL$7)&lt;&gt;0,MOD(ROWS(AH$3:AH8),$AL$7),$AL$7),$AL$3:$AM$7,2)+0.5*((RAND()-0.5))),0)</f>
        <v>1034</v>
      </c>
      <c r="AE8" s="15"/>
      <c r="AG8" s="3"/>
      <c r="AH8" s="3"/>
      <c r="AI8" s="4"/>
      <c r="AJ8" s="3"/>
      <c r="AK8" s="3"/>
      <c r="AN8" s="12">
        <f>AVERAGE(AN3:AN7)</f>
        <v>1</v>
      </c>
    </row>
    <row r="9" spans="1:40" ht="16.5" x14ac:dyDescent="0.3">
      <c r="A9" s="1">
        <v>7</v>
      </c>
      <c r="B9" s="27">
        <f ca="1">INDEX($AD$3:$AD$77,RANK(AB9,$AB$3:$AB$77))</f>
        <v>3445</v>
      </c>
      <c r="C9" s="28">
        <f ca="1">VLOOKUP(SMALL($AA$3:$AA$77,ROWS(C$3:C9)),$AA$3:$AD$77,4,0)</f>
        <v>1496</v>
      </c>
      <c r="D9" s="29">
        <f ca="1">AD9</f>
        <v>1496</v>
      </c>
      <c r="E9" s="30"/>
      <c r="F9" s="31" t="str">
        <f t="shared" ca="1" si="3"/>
        <v>7000 - 8000</v>
      </c>
      <c r="G9" s="32">
        <f t="shared" ca="1" si="6"/>
        <v>7000</v>
      </c>
      <c r="H9" s="33">
        <f t="shared" ca="1" si="0"/>
        <v>8000</v>
      </c>
      <c r="I9" s="34">
        <f t="shared" ca="1" si="4"/>
        <v>68</v>
      </c>
      <c r="J9" s="34">
        <f t="shared" ca="1" si="7"/>
        <v>6</v>
      </c>
      <c r="K9" s="35">
        <f t="shared" ca="1" si="1"/>
        <v>0.08</v>
      </c>
      <c r="L9" s="36">
        <f t="shared" ca="1" si="2"/>
        <v>0.90666666666666662</v>
      </c>
      <c r="N9" s="58" t="s">
        <v>28</v>
      </c>
      <c r="O9" s="59">
        <f ca="1">O2/O3</f>
        <v>1.008682570384698</v>
      </c>
      <c r="P9" s="59">
        <f t="shared" ref="P9:Q9" ca="1" si="9">P2/P3</f>
        <v>1.008682570384698</v>
      </c>
      <c r="Q9" s="59">
        <f t="shared" ca="1" si="9"/>
        <v>1.008682570384698</v>
      </c>
      <c r="V9" s="12">
        <v>1</v>
      </c>
      <c r="W9" s="12">
        <v>1</v>
      </c>
      <c r="AA9" s="12">
        <f ca="1">ROWS(AA$3:AA9)/5+RAND()</f>
        <v>1.8091017235920361</v>
      </c>
      <c r="AB9" s="3">
        <f t="shared" ca="1" si="5"/>
        <v>0.57460257885103472</v>
      </c>
      <c r="AC9" s="15">
        <f ca="1">MATCH(SMALL($AA$3:$AA$77,ROWS(AC$3:AC9)),$AA$3:$AA$77,0)</f>
        <v>7</v>
      </c>
      <c r="AD9" s="37">
        <f ca="1">ROUND(10*($AH$1+$AJ$1*ROWS(AH$3:AH9))*(VLOOKUP(IF(MOD(ROWS(AH$3:AH9),$AL$7)&lt;&gt;0,MOD(ROWS(AH$3:AH9),$AL$7),$AL$7),$AL$3:$AM$7,2)+0.5*((RAND()-0.5))),0)</f>
        <v>1496</v>
      </c>
      <c r="AE9" s="15"/>
      <c r="AG9" s="3"/>
      <c r="AH9" s="3"/>
      <c r="AI9" s="4"/>
      <c r="AJ9" s="3"/>
      <c r="AK9" s="3"/>
    </row>
    <row r="10" spans="1:40" ht="17.25" thickBot="1" x14ac:dyDescent="0.35">
      <c r="A10" s="1">
        <v>8</v>
      </c>
      <c r="B10" s="27">
        <f ca="1">INDEX($AD$3:$AD$77,RANK(AB10,$AB$3:$AB$77))</f>
        <v>848</v>
      </c>
      <c r="C10" s="28">
        <f ca="1">VLOOKUP(SMALL($AA$3:$AA$77,ROWS(C$3:C10)),$AA$3:$AD$77,4,0)</f>
        <v>2424</v>
      </c>
      <c r="D10" s="29">
        <f ca="1">AD10</f>
        <v>2424</v>
      </c>
      <c r="E10" s="30"/>
      <c r="F10" s="31" t="str">
        <f t="shared" ca="1" si="3"/>
        <v>8000 - 9000</v>
      </c>
      <c r="G10" s="32">
        <f t="shared" ca="1" si="6"/>
        <v>8000</v>
      </c>
      <c r="H10" s="33">
        <f t="shared" ca="1" si="0"/>
        <v>9000</v>
      </c>
      <c r="I10" s="34">
        <f t="shared" ca="1" si="4"/>
        <v>70</v>
      </c>
      <c r="J10" s="34">
        <f t="shared" ca="1" si="7"/>
        <v>2</v>
      </c>
      <c r="K10" s="35">
        <f t="shared" ca="1" si="1"/>
        <v>2.6666666666666668E-2</v>
      </c>
      <c r="L10" s="36">
        <f t="shared" ca="1" si="2"/>
        <v>0.93333333333333335</v>
      </c>
      <c r="N10" s="47" t="s">
        <v>26</v>
      </c>
      <c r="O10" s="50">
        <f ca="1">O6/O2</f>
        <v>2.445561852814591</v>
      </c>
      <c r="P10" s="50">
        <f ca="1">P6/P2</f>
        <v>2.445561852814591</v>
      </c>
      <c r="Q10" s="50">
        <f ca="1">Q6/Q2</f>
        <v>2.445561852814591</v>
      </c>
      <c r="V10" s="12">
        <v>2</v>
      </c>
      <c r="W10" s="12">
        <v>2</v>
      </c>
      <c r="AA10" s="12">
        <f ca="1">ROWS(AA$3:AA10)/5+RAND()</f>
        <v>2.0225933266517062</v>
      </c>
      <c r="AB10" s="3">
        <f t="shared" ca="1" si="5"/>
        <v>0.84552289216919019</v>
      </c>
      <c r="AC10" s="15">
        <f ca="1">MATCH(SMALL($AA$3:$AA$77,ROWS(AC$3:AC10)),$AA$3:$AA$77,0)</f>
        <v>8</v>
      </c>
      <c r="AD10" s="37">
        <f ca="1">ROUND(10*($AH$1+$AJ$1*ROWS(AH$3:AH10))*(VLOOKUP(IF(MOD(ROWS(AH$3:AH10),$AL$7)&lt;&gt;0,MOD(ROWS(AH$3:AH10),$AL$7),$AL$7),$AL$3:$AM$7,2)+0.5*((RAND()-0.5))),0)</f>
        <v>2424</v>
      </c>
      <c r="AE10" s="15"/>
      <c r="AG10" s="3"/>
      <c r="AH10" s="3"/>
      <c r="AI10" s="4"/>
      <c r="AJ10" s="3"/>
      <c r="AK10" s="3"/>
    </row>
    <row r="11" spans="1:40" ht="16.5" x14ac:dyDescent="0.3">
      <c r="A11" s="1">
        <v>9</v>
      </c>
      <c r="B11" s="27">
        <f ca="1">INDEX($AD$3:$AD$77,RANK(AB11,$AB$3:$AB$77))</f>
        <v>992</v>
      </c>
      <c r="C11" s="28">
        <f ca="1">VLOOKUP(SMALL($AA$3:$AA$77,ROWS(C$3:C11)),$AA$3:$AD$77,4,0)</f>
        <v>1392</v>
      </c>
      <c r="D11" s="29">
        <f ca="1">AD11</f>
        <v>1392</v>
      </c>
      <c r="E11" s="30"/>
      <c r="F11" s="31" t="str">
        <f t="shared" ca="1" si="3"/>
        <v>9000 - 10000</v>
      </c>
      <c r="G11" s="32">
        <f t="shared" ca="1" si="6"/>
        <v>9000</v>
      </c>
      <c r="H11" s="33">
        <f t="shared" ca="1" si="0"/>
        <v>10000</v>
      </c>
      <c r="I11" s="34">
        <f t="shared" ca="1" si="4"/>
        <v>72</v>
      </c>
      <c r="J11" s="34">
        <f t="shared" ca="1" si="7"/>
        <v>2</v>
      </c>
      <c r="K11" s="35">
        <f t="shared" ca="1" si="1"/>
        <v>2.6666666666666668E-2</v>
      </c>
      <c r="L11" s="36">
        <f t="shared" ca="1" si="2"/>
        <v>0.96</v>
      </c>
      <c r="V11" s="12">
        <v>3</v>
      </c>
      <c r="W11" s="12">
        <v>3</v>
      </c>
      <c r="AA11" s="12">
        <f ca="1">ROWS(AA$3:AA11)/5+RAND()</f>
        <v>2.2114162722879476</v>
      </c>
      <c r="AB11" s="3">
        <f t="shared" ca="1" si="5"/>
        <v>0.95547420819529316</v>
      </c>
      <c r="AC11" s="15">
        <f ca="1">MATCH(SMALL($AA$3:$AA$77,ROWS(AC$3:AC11)),$AA$3:$AA$77,0)</f>
        <v>9</v>
      </c>
      <c r="AD11" s="37">
        <f ca="1">ROUND(10*($AH$1+$AJ$1*ROWS(AH$3:AH11))*(VLOOKUP(IF(MOD(ROWS(AH$3:AH11),$AL$7)&lt;&gt;0,MOD(ROWS(AH$3:AH11),$AL$7),$AL$7),$AL$3:$AM$7,2)+0.5*((RAND()-0.5))),0)</f>
        <v>1392</v>
      </c>
      <c r="AE11" s="15"/>
      <c r="AG11" s="3"/>
      <c r="AH11" s="3"/>
      <c r="AI11" s="4"/>
      <c r="AJ11" s="3"/>
      <c r="AK11" s="3"/>
    </row>
    <row r="12" spans="1:40" ht="16.5" x14ac:dyDescent="0.3">
      <c r="A12" s="1">
        <v>10</v>
      </c>
      <c r="B12" s="27">
        <f ca="1">INDEX($AD$3:$AD$77,RANK(AB12,$AB$3:$AB$77))</f>
        <v>681</v>
      </c>
      <c r="C12" s="28">
        <f ca="1">VLOOKUP(SMALL($AA$3:$AA$77,ROWS(C$3:C12)),$AA$3:$AD$77,4,0)</f>
        <v>2338</v>
      </c>
      <c r="D12" s="29">
        <f ca="1">AD12</f>
        <v>848</v>
      </c>
      <c r="E12" s="30"/>
      <c r="F12" s="31" t="str">
        <f t="shared" ca="1" si="3"/>
        <v>10000 - 11000</v>
      </c>
      <c r="G12" s="32">
        <f t="shared" ca="1" si="6"/>
        <v>10000</v>
      </c>
      <c r="H12" s="33">
        <f t="shared" ca="1" si="0"/>
        <v>11000</v>
      </c>
      <c r="I12" s="34">
        <f t="shared" ca="1" si="4"/>
        <v>74</v>
      </c>
      <c r="J12" s="34">
        <f t="shared" ca="1" si="7"/>
        <v>2</v>
      </c>
      <c r="K12" s="35">
        <f t="shared" ca="1" si="1"/>
        <v>2.6666666666666668E-2</v>
      </c>
      <c r="L12" s="36">
        <f t="shared" ca="1" si="2"/>
        <v>0.98666666666666669</v>
      </c>
      <c r="V12" s="12">
        <v>4</v>
      </c>
      <c r="W12" s="12">
        <v>2</v>
      </c>
      <c r="AA12" s="12">
        <f ca="1">ROWS(AA$3:AA12)/5+RAND()</f>
        <v>2.5979424989068347</v>
      </c>
      <c r="AB12" s="3">
        <f t="shared" ca="1" si="5"/>
        <v>0.96630232205732081</v>
      </c>
      <c r="AC12" s="15">
        <f ca="1">MATCH(SMALL($AA$3:$AA$77,ROWS(AC$3:AC12)),$AA$3:$AA$77,0)</f>
        <v>12</v>
      </c>
      <c r="AD12" s="37">
        <f ca="1">ROUND(10*($AH$1+$AJ$1*ROWS(AH$3:AH12))*(VLOOKUP(IF(MOD(ROWS(AH$3:AH12),$AL$7)&lt;&gt;0,MOD(ROWS(AH$3:AH12),$AL$7),$AL$7),$AL$3:$AM$7,2)+0.5*((RAND()-0.5))),0)</f>
        <v>848</v>
      </c>
      <c r="AE12" s="15"/>
      <c r="AG12" s="3"/>
      <c r="AH12" s="3"/>
      <c r="AI12" s="4"/>
      <c r="AJ12" s="3"/>
      <c r="AK12" s="3"/>
    </row>
    <row r="13" spans="1:40" ht="16.5" x14ac:dyDescent="0.3">
      <c r="A13" s="1">
        <v>11</v>
      </c>
      <c r="B13" s="27">
        <f ca="1">INDEX($AD$3:$AD$77,RANK(AB13,$AB$3:$AB$77))</f>
        <v>3061</v>
      </c>
      <c r="C13" s="28">
        <f ca="1">VLOOKUP(SMALL($AA$3:$AA$77,ROWS(C$3:C13)),$AA$3:$AD$77,4,0)</f>
        <v>2149</v>
      </c>
      <c r="D13" s="29">
        <f ca="1">AD13</f>
        <v>2149</v>
      </c>
      <c r="E13" s="30"/>
      <c r="F13" s="31" t="str">
        <f t="shared" ca="1" si="3"/>
        <v>11000 - 12000</v>
      </c>
      <c r="G13" s="32">
        <f t="shared" ca="1" si="6"/>
        <v>11000</v>
      </c>
      <c r="H13" s="33">
        <f t="shared" ca="1" si="0"/>
        <v>12000</v>
      </c>
      <c r="I13" s="34">
        <f t="shared" ca="1" si="4"/>
        <v>74</v>
      </c>
      <c r="J13" s="34">
        <f t="shared" ca="1" si="7"/>
        <v>0</v>
      </c>
      <c r="K13" s="35">
        <f t="shared" ca="1" si="1"/>
        <v>0</v>
      </c>
      <c r="L13" s="36">
        <f t="shared" ca="1" si="2"/>
        <v>0.98666666666666669</v>
      </c>
      <c r="AA13" s="12">
        <f ca="1">ROWS(AA$3:AA13)/5+RAND()</f>
        <v>2.5636065595533326</v>
      </c>
      <c r="AB13" s="3">
        <f t="shared" ca="1" si="5"/>
        <v>0.4241807842177977</v>
      </c>
      <c r="AC13" s="15">
        <f ca="1">MATCH(SMALL($AA$3:$AA$77,ROWS(AC$3:AC13)),$AA$3:$AA$77,0)</f>
        <v>11</v>
      </c>
      <c r="AD13" s="37">
        <f ca="1">ROUND(10*($AH$1+$AJ$1*ROWS(AH$3:AH13))*(VLOOKUP(IF(MOD(ROWS(AH$3:AH13),$AL$7)&lt;&gt;0,MOD(ROWS(AH$3:AH13),$AL$7),$AL$7),$AL$3:$AM$7,2)+0.5*((RAND()-0.5))),0)</f>
        <v>2149</v>
      </c>
      <c r="AE13" s="15"/>
      <c r="AG13" s="3"/>
      <c r="AH13" s="3"/>
      <c r="AI13" s="4"/>
      <c r="AJ13" s="3"/>
      <c r="AK13" s="3"/>
    </row>
    <row r="14" spans="1:40" ht="17.25" thickBot="1" x14ac:dyDescent="0.35">
      <c r="A14" s="1">
        <v>12</v>
      </c>
      <c r="B14" s="27">
        <f ca="1">INDEX($AD$3:$AD$77,RANK(AB14,$AB$3:$AB$77))</f>
        <v>8660</v>
      </c>
      <c r="C14" s="28">
        <f ca="1">VLOOKUP(SMALL($AA$3:$AA$77,ROWS(C$3:C14)),$AA$3:$AD$77,4,0)</f>
        <v>848</v>
      </c>
      <c r="D14" s="29">
        <f ca="1">AD14</f>
        <v>2338</v>
      </c>
      <c r="E14" s="30"/>
      <c r="F14" s="38" t="str">
        <f t="shared" ca="1" si="3"/>
        <v>12000 - 13000</v>
      </c>
      <c r="G14" s="39">
        <f ca="1">H13</f>
        <v>12000</v>
      </c>
      <c r="H14" s="40">
        <f t="shared" ca="1" si="0"/>
        <v>13000</v>
      </c>
      <c r="I14" s="41">
        <f t="shared" ca="1" si="4"/>
        <v>75</v>
      </c>
      <c r="J14" s="41">
        <f t="shared" ca="1" si="7"/>
        <v>1</v>
      </c>
      <c r="K14" s="42">
        <f t="shared" ca="1" si="1"/>
        <v>1.3333333333333334E-2</v>
      </c>
      <c r="L14" s="43">
        <f t="shared" ca="1" si="2"/>
        <v>1</v>
      </c>
      <c r="AA14" s="12">
        <f ca="1">ROWS(AA$3:AA14)/5+RAND()</f>
        <v>2.4703827768779978</v>
      </c>
      <c r="AB14" s="3">
        <f t="shared" ca="1" si="5"/>
        <v>0.15934327287836902</v>
      </c>
      <c r="AC14" s="15">
        <f ca="1">MATCH(SMALL($AA$3:$AA$77,ROWS(AC$3:AC14)),$AA$3:$AA$77,0)</f>
        <v>10</v>
      </c>
      <c r="AD14" s="37">
        <f ca="1">ROUND(10*($AH$1+$AJ$1*ROWS(AH$3:AH14))*(VLOOKUP(IF(MOD(ROWS(AH$3:AH14),$AL$7)&lt;&gt;0,MOD(ROWS(AH$3:AH14),$AL$7),$AL$7),$AL$3:$AM$7,2)+0.5*((RAND()-0.5))),0)</f>
        <v>2338</v>
      </c>
      <c r="AE14" s="15"/>
      <c r="AG14" s="3"/>
      <c r="AH14" s="3"/>
      <c r="AI14" s="4"/>
      <c r="AJ14" s="3"/>
      <c r="AK14" s="3"/>
    </row>
    <row r="15" spans="1:40" ht="16.5" x14ac:dyDescent="0.3">
      <c r="A15" s="1">
        <v>13</v>
      </c>
      <c r="B15" s="27">
        <f ca="1">INDEX($AD$3:$AD$77,RANK(AB15,$AB$3:$AB$77))</f>
        <v>4198</v>
      </c>
      <c r="C15" s="28">
        <f ca="1">VLOOKUP(SMALL($AA$3:$AA$77,ROWS(C$3:C15)),$AA$3:$AD$77,4,0)</f>
        <v>2408</v>
      </c>
      <c r="D15" s="29">
        <f ca="1">AD15</f>
        <v>2408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0.99999999999999978</v>
      </c>
      <c r="L15" s="35"/>
      <c r="AA15" s="12">
        <f ca="1">ROWS(AA$3:AA15)/5+RAND()</f>
        <v>2.9610230429245439</v>
      </c>
      <c r="AB15" s="3">
        <f t="shared" ca="1" si="5"/>
        <v>0.42134532699432869</v>
      </c>
      <c r="AC15" s="15">
        <f ca="1">MATCH(SMALL($AA$3:$AA$77,ROWS(AC$3:AC15)),$AA$3:$AA$77,0)</f>
        <v>13</v>
      </c>
      <c r="AD15" s="37">
        <f ca="1">ROUND(10*($AH$1+$AJ$1*ROWS(AH$3:AH15))*(VLOOKUP(IF(MOD(ROWS(AH$3:AH15),$AL$7)&lt;&gt;0,MOD(ROWS(AH$3:AH15),$AL$7),$AL$7),$AL$3:$AM$7,2)+0.5*((RAND()-0.5))),0)</f>
        <v>2408</v>
      </c>
      <c r="AE15" s="15"/>
      <c r="AG15" s="3"/>
      <c r="AH15" s="3"/>
      <c r="AI15" s="4"/>
      <c r="AJ15" s="3"/>
      <c r="AK15" s="3"/>
    </row>
    <row r="16" spans="1:40" ht="16.5" x14ac:dyDescent="0.3">
      <c r="A16" s="1">
        <v>14</v>
      </c>
      <c r="B16" s="27">
        <f ca="1">INDEX($AD$3:$AD$77,RANK(AB16,$AB$3:$AB$77))</f>
        <v>4290</v>
      </c>
      <c r="C16" s="28">
        <f ca="1">VLOOKUP(SMALL($AA$3:$AA$77,ROWS(C$3:C16)),$AA$3:$AD$77,4,0)</f>
        <v>1800</v>
      </c>
      <c r="D16" s="29">
        <f ca="1">AD16</f>
        <v>1613</v>
      </c>
      <c r="E16" s="30"/>
      <c r="F16" s="56"/>
      <c r="G16" s="56"/>
      <c r="H16" s="56"/>
      <c r="I16" s="56"/>
      <c r="J16" s="20"/>
      <c r="K16" s="20"/>
      <c r="L16" s="56"/>
      <c r="M16" s="20"/>
      <c r="N16" s="20"/>
      <c r="Q16" s="20"/>
      <c r="R16" s="20"/>
      <c r="S16" s="20"/>
      <c r="T16" s="20"/>
      <c r="Y16" s="20"/>
      <c r="Z16" s="20"/>
      <c r="AA16" s="12">
        <f ca="1">ROWS(AA$3:AA16)/5+RAND()</f>
        <v>3.4099498872029681</v>
      </c>
      <c r="AB16" s="3">
        <f t="shared" ca="1" si="5"/>
        <v>0.57095501494476053</v>
      </c>
      <c r="AC16" s="15">
        <f ca="1">MATCH(SMALL($AA$3:$AA$77,ROWS(AC$3:AC16)),$AA$3:$AA$77,0)</f>
        <v>16</v>
      </c>
      <c r="AD16" s="37">
        <f ca="1">ROUND(10*($AH$1+$AJ$1*ROWS(AH$3:AH16))*(VLOOKUP(IF(MOD(ROWS(AH$3:AH16),$AL$7)&lt;&gt;0,MOD(ROWS(AH$3:AH16),$AL$7),$AL$7),$AL$3:$AM$7,2)+0.5*((RAND()-0.5))),0)</f>
        <v>1613</v>
      </c>
      <c r="AE16" s="15"/>
      <c r="AG16" s="3"/>
      <c r="AH16" s="3"/>
      <c r="AI16" s="4"/>
      <c r="AJ16" s="3"/>
      <c r="AK16" s="3"/>
    </row>
    <row r="17" spans="1:37" ht="16.5" x14ac:dyDescent="0.3">
      <c r="A17" s="1">
        <v>15</v>
      </c>
      <c r="B17" s="27">
        <f ca="1">INDEX($AD$3:$AD$77,RANK(AB17,$AB$3:$AB$77))</f>
        <v>3205</v>
      </c>
      <c r="C17" s="28">
        <f ca="1">VLOOKUP(SMALL($AA$3:$AA$77,ROWS(C$3:C17)),$AA$3:$AD$77,4,0)</f>
        <v>1613</v>
      </c>
      <c r="D17" s="29">
        <f ca="1">AD17</f>
        <v>2017</v>
      </c>
      <c r="E17" s="30"/>
      <c r="F17" s="20"/>
      <c r="G17" s="20"/>
      <c r="H17" s="20"/>
      <c r="I17" s="20"/>
      <c r="J17" s="57"/>
      <c r="K17" s="57"/>
      <c r="L17" s="20"/>
      <c r="M17" s="20"/>
      <c r="N17" s="20"/>
      <c r="Q17" s="20"/>
      <c r="R17" s="20"/>
      <c r="S17" s="20"/>
      <c r="T17" s="20"/>
      <c r="Y17" s="20"/>
      <c r="Z17" s="20"/>
      <c r="AA17" s="12">
        <f ca="1">ROWS(AA$3:AA17)/5+RAND()</f>
        <v>3.691014611758213</v>
      </c>
      <c r="AB17" s="3">
        <f t="shared" ca="1" si="5"/>
        <v>0.66028752406645619</v>
      </c>
      <c r="AC17" s="15">
        <f ca="1">MATCH(SMALL($AA$3:$AA$77,ROWS(AC$3:AC17)),$AA$3:$AA$77,0)</f>
        <v>14</v>
      </c>
      <c r="AD17" s="37">
        <f ca="1">ROUND(10*($AH$1+$AJ$1*ROWS(AH$3:AH17))*(VLOOKUP(IF(MOD(ROWS(AH$3:AH17),$AL$7)&lt;&gt;0,MOD(ROWS(AH$3:AH17),$AL$7),$AL$7),$AL$3:$AM$7,2)+0.5*((RAND()-0.5))),0)</f>
        <v>2017</v>
      </c>
      <c r="AE17" s="15"/>
      <c r="AG17" s="3"/>
      <c r="AH17" s="3"/>
      <c r="AI17" s="4"/>
      <c r="AJ17" s="3"/>
      <c r="AK17" s="3"/>
    </row>
    <row r="18" spans="1:37" ht="16.5" x14ac:dyDescent="0.3">
      <c r="A18" s="1">
        <v>16</v>
      </c>
      <c r="B18" s="27">
        <f ca="1">INDEX($AD$3:$AD$77,RANK(AB18,$AB$3:$AB$77))</f>
        <v>921</v>
      </c>
      <c r="C18" s="28">
        <f ca="1">VLOOKUP(SMALL($AA$3:$AA$77,ROWS(C$3:C18)),$AA$3:$AD$77,4,0)</f>
        <v>2017</v>
      </c>
      <c r="D18" s="29">
        <f ca="1">AD18</f>
        <v>1800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2">
        <f ca="1">ROWS(AA$3:AA18)/5+RAND()</f>
        <v>3.3179681225046544</v>
      </c>
      <c r="AB18" s="3">
        <f t="shared" ca="1" si="5"/>
        <v>0.89799069697416867</v>
      </c>
      <c r="AC18" s="15">
        <f ca="1">MATCH(SMALL($AA$3:$AA$77,ROWS(AC$3:AC18)),$AA$3:$AA$77,0)</f>
        <v>15</v>
      </c>
      <c r="AD18" s="37">
        <f ca="1">ROUND(10*($AH$1+$AJ$1*ROWS(AH$3:AH18))*(VLOOKUP(IF(MOD(ROWS(AH$3:AH18),$AL$7)&lt;&gt;0,MOD(ROWS(AH$3:AH18),$AL$7),$AL$7),$AL$3:$AM$7,2)+0.5*((RAND()-0.5))),0)</f>
        <v>1800</v>
      </c>
      <c r="AE18" s="15"/>
      <c r="AG18" s="3"/>
      <c r="AH18" s="3"/>
      <c r="AI18" s="4"/>
      <c r="AJ18" s="3"/>
      <c r="AK18" s="3"/>
    </row>
    <row r="19" spans="1:37" ht="16.5" x14ac:dyDescent="0.3">
      <c r="A19" s="1">
        <v>17</v>
      </c>
      <c r="B19" s="27">
        <f ca="1">INDEX($AD$3:$AD$77,RANK(AB19,$AB$3:$AB$77))</f>
        <v>5082</v>
      </c>
      <c r="C19" s="28">
        <f ca="1">VLOOKUP(SMALL($AA$3:$AA$77,ROWS(C$3:C19)),$AA$3:$AD$77,4,0)</f>
        <v>2910</v>
      </c>
      <c r="D19" s="29">
        <f ca="1">AD19</f>
        <v>2321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2">
        <f ca="1">ROWS(AA$3:AA19)/5+RAND()</f>
        <v>4.1969144664094262</v>
      </c>
      <c r="AB19" s="3">
        <f t="shared" ca="1" si="5"/>
        <v>0.16035954849152467</v>
      </c>
      <c r="AC19" s="15">
        <f ca="1">MATCH(SMALL($AA$3:$AA$77,ROWS(AC$3:AC19)),$AA$3:$AA$77,0)</f>
        <v>18</v>
      </c>
      <c r="AD19" s="37">
        <f ca="1">ROUND(10*($AH$1+$AJ$1*ROWS(AH$3:AH19))*(VLOOKUP(IF(MOD(ROWS(AH$3:AH19),$AL$7)&lt;&gt;0,MOD(ROWS(AH$3:AH19),$AL$7),$AL$7),$AL$3:$AM$7,2)+0.5*((RAND()-0.5))),0)</f>
        <v>2321</v>
      </c>
      <c r="AE19" s="15"/>
      <c r="AG19" s="3"/>
      <c r="AH19" s="3"/>
      <c r="AI19" s="4"/>
      <c r="AJ19" s="3"/>
      <c r="AK19" s="3"/>
    </row>
    <row r="20" spans="1:37" ht="16.5" x14ac:dyDescent="0.3">
      <c r="A20" s="1">
        <v>18</v>
      </c>
      <c r="B20" s="27">
        <f ca="1">INDEX($AD$3:$AD$77,RANK(AB20,$AB$3:$AB$77))</f>
        <v>8691</v>
      </c>
      <c r="C20" s="28">
        <f ca="1">VLOOKUP(SMALL($AA$3:$AA$77,ROWS(C$3:C20)),$AA$3:$AD$77,4,0)</f>
        <v>2321</v>
      </c>
      <c r="D20" s="29">
        <f ca="1">AD20</f>
        <v>2910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2">
        <f ca="1">ROWS(AA$3:AA20)/5+RAND()</f>
        <v>3.7864218049497418</v>
      </c>
      <c r="AB20" s="3">
        <f t="shared" ca="1" si="5"/>
        <v>0.246887742675719</v>
      </c>
      <c r="AC20" s="15">
        <f ca="1">MATCH(SMALL($AA$3:$AA$77,ROWS(AC$3:AC20)),$AA$3:$AA$77,0)</f>
        <v>17</v>
      </c>
      <c r="AD20" s="37">
        <f ca="1">ROUND(10*($AH$1+$AJ$1*ROWS(AH$3:AH20))*(VLOOKUP(IF(MOD(ROWS(AH$3:AH20),$AL$7)&lt;&gt;0,MOD(ROWS(AH$3:AH20),$AL$7),$AL$7),$AL$3:$AM$7,2)+0.5*((RAND()-0.5))),0)</f>
        <v>2910</v>
      </c>
      <c r="AE20" s="15"/>
      <c r="AG20" s="3"/>
      <c r="AH20" s="3"/>
      <c r="AI20" s="4"/>
      <c r="AJ20" s="3"/>
      <c r="AK20" s="3"/>
    </row>
    <row r="21" spans="1:37" ht="16.5" x14ac:dyDescent="0.3">
      <c r="A21" s="1">
        <v>19</v>
      </c>
      <c r="B21" s="27">
        <f ca="1">INDEX($AD$3:$AD$77,RANK(AB21,$AB$3:$AB$77))</f>
        <v>6093</v>
      </c>
      <c r="C21" s="28">
        <f ca="1">VLOOKUP(SMALL($AA$3:$AA$77,ROWS(C$3:C21)),$AA$3:$AD$77,4,0)</f>
        <v>3205</v>
      </c>
      <c r="D21" s="29">
        <f ca="1">AD21</f>
        <v>3205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2">
        <f ca="1">ROWS(AA$3:AA21)/5+RAND()</f>
        <v>4.2769967587711726</v>
      </c>
      <c r="AB21" s="3">
        <f t="shared" ca="1" si="5"/>
        <v>0.14949959281827707</v>
      </c>
      <c r="AC21" s="15">
        <f ca="1">MATCH(SMALL($AA$3:$AA$77,ROWS(AC$3:AC21)),$AA$3:$AA$77,0)</f>
        <v>19</v>
      </c>
      <c r="AD21" s="37">
        <f ca="1">ROUND(10*($AH$1+$AJ$1*ROWS(AH$3:AH21))*(VLOOKUP(IF(MOD(ROWS(AH$3:AH21),$AL$7)&lt;&gt;0,MOD(ROWS(AH$3:AH21),$AL$7),$AL$7),$AL$3:$AM$7,2)+0.5*((RAND()-0.5))),0)</f>
        <v>3205</v>
      </c>
      <c r="AE21" s="15"/>
      <c r="AG21" s="3"/>
      <c r="AH21" s="3"/>
      <c r="AI21" s="4"/>
      <c r="AJ21" s="3"/>
      <c r="AK21" s="3"/>
    </row>
    <row r="22" spans="1:37" ht="16.5" x14ac:dyDescent="0.3">
      <c r="A22" s="1">
        <v>20</v>
      </c>
      <c r="B22" s="27">
        <f ca="1">INDEX($AD$3:$AD$77,RANK(AB22,$AB$3:$AB$77))</f>
        <v>6549</v>
      </c>
      <c r="C22" s="28">
        <f ca="1">VLOOKUP(SMALL($AA$3:$AA$77,ROWS(C$3:C22)),$AA$3:$AD$77,4,0)</f>
        <v>2720</v>
      </c>
      <c r="D22" s="29">
        <f ca="1">AD22</f>
        <v>2720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2">
        <f ca="1">ROWS(AA$3:AA22)/5+RAND()</f>
        <v>4.338768313012225</v>
      </c>
      <c r="AB22" s="3">
        <f t="shared" ca="1" si="5"/>
        <v>0.18111355752909253</v>
      </c>
      <c r="AC22" s="15">
        <f ca="1">MATCH(SMALL($AA$3:$AA$77,ROWS(AC$3:AC22)),$AA$3:$AA$77,0)</f>
        <v>20</v>
      </c>
      <c r="AD22" s="37">
        <f ca="1">ROUND(10*($AH$1+$AJ$1*ROWS(AH$3:AH22))*(VLOOKUP(IF(MOD(ROWS(AH$3:AH22),$AL$7)&lt;&gt;0,MOD(ROWS(AH$3:AH22),$AL$7),$AL$7),$AL$3:$AM$7,2)+0.5*((RAND()-0.5))),0)</f>
        <v>2720</v>
      </c>
      <c r="AE22" s="15"/>
      <c r="AG22" s="3"/>
      <c r="AH22" s="3"/>
      <c r="AI22" s="4"/>
      <c r="AJ22" s="3"/>
      <c r="AK22" s="3"/>
    </row>
    <row r="23" spans="1:37" ht="16.5" x14ac:dyDescent="0.3">
      <c r="A23" s="1">
        <v>21</v>
      </c>
      <c r="B23" s="27">
        <f ca="1">INDEX($AD$3:$AD$77,RANK(AB23,$AB$3:$AB$77))</f>
        <v>2017</v>
      </c>
      <c r="C23" s="28">
        <f ca="1">VLOOKUP(SMALL($AA$3:$AA$77,ROWS(C$3:C23)),$AA$3:$AD$77,4,0)</f>
        <v>3445</v>
      </c>
      <c r="D23" s="29">
        <f ca="1">AD23</f>
        <v>3025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2">
        <f ca="1">ROWS(AA$3:AA23)/5+RAND()</f>
        <v>4.9743698719690039</v>
      </c>
      <c r="AB23" s="3">
        <f t="shared" ca="1" si="5"/>
        <v>0.71796294838497021</v>
      </c>
      <c r="AC23" s="15">
        <f ca="1">MATCH(SMALL($AA$3:$AA$77,ROWS(AC$3:AC23)),$AA$3:$AA$77,0)</f>
        <v>22</v>
      </c>
      <c r="AD23" s="37">
        <f ca="1">ROUND(10*($AH$1+$AJ$1*ROWS(AH$3:AH23))*(VLOOKUP(IF(MOD(ROWS(AH$3:AH23),$AL$7)&lt;&gt;0,MOD(ROWS(AH$3:AH23),$AL$7),$AL$7),$AL$3:$AM$7,2)+0.5*((RAND()-0.5))),0)</f>
        <v>3025</v>
      </c>
      <c r="AE23" s="15"/>
      <c r="AG23" s="3"/>
      <c r="AH23" s="3"/>
      <c r="AI23" s="4"/>
      <c r="AJ23" s="3"/>
      <c r="AK23" s="3"/>
    </row>
    <row r="24" spans="1:37" ht="16.5" x14ac:dyDescent="0.3">
      <c r="A24" s="1">
        <v>22</v>
      </c>
      <c r="B24" s="27">
        <f ca="1">INDEX($AD$3:$AD$77,RANK(AB24,$AB$3:$AB$77))</f>
        <v>7660</v>
      </c>
      <c r="C24" s="28">
        <f ca="1">VLOOKUP(SMALL($AA$3:$AA$77,ROWS(C$3:C24)),$AA$3:$AD$77,4,0)</f>
        <v>4290</v>
      </c>
      <c r="D24" s="29">
        <f ca="1">AD24</f>
        <v>3445</v>
      </c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12">
        <f ca="1">ROWS(AA$3:AA24)/5+RAND()</f>
        <v>4.5616587269858675</v>
      </c>
      <c r="AB24" s="3">
        <f t="shared" ca="1" si="5"/>
        <v>0.12994393785435809</v>
      </c>
      <c r="AC24" s="15">
        <f ca="1">MATCH(SMALL($AA$3:$AA$77,ROWS(AC$3:AC24)),$AA$3:$AA$77,0)</f>
        <v>23</v>
      </c>
      <c r="AD24" s="37">
        <f ca="1">ROUND(10*($AH$1+$AJ$1*ROWS(AH$3:AH24))*(VLOOKUP(IF(MOD(ROWS(AH$3:AH24),$AL$7)&lt;&gt;0,MOD(ROWS(AH$3:AH24),$AL$7),$AL$7),$AL$3:$AM$7,2)+0.5*((RAND()-0.5))),0)</f>
        <v>3445</v>
      </c>
      <c r="AE24" s="15"/>
      <c r="AG24" s="3"/>
      <c r="AH24" s="3"/>
      <c r="AI24" s="4"/>
      <c r="AJ24" s="3"/>
      <c r="AK24" s="3"/>
    </row>
    <row r="25" spans="1:37" ht="16.5" x14ac:dyDescent="0.3">
      <c r="A25" s="1">
        <v>23</v>
      </c>
      <c r="B25" s="27">
        <f ca="1">INDEX($AD$3:$AD$77,RANK(AB25,$AB$3:$AB$77))</f>
        <v>4764</v>
      </c>
      <c r="C25" s="28">
        <f ca="1">VLOOKUP(SMALL($AA$3:$AA$77,ROWS(C$3:C25)),$AA$3:$AD$77,4,0)</f>
        <v>3025</v>
      </c>
      <c r="D25" s="29">
        <f ca="1">AD25</f>
        <v>4290</v>
      </c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12">
        <f ca="1">ROWS(AA$3:AA25)/5+RAND()</f>
        <v>4.6413156671145384</v>
      </c>
      <c r="AB25" s="3">
        <f t="shared" ca="1" si="5"/>
        <v>0.41490434808101084</v>
      </c>
      <c r="AC25" s="15">
        <f ca="1">MATCH(SMALL($AA$3:$AA$77,ROWS(AC$3:AC25)),$AA$3:$AA$77,0)</f>
        <v>21</v>
      </c>
      <c r="AD25" s="37">
        <f ca="1">ROUND(10*($AH$1+$AJ$1*ROWS(AH$3:AH25))*(VLOOKUP(IF(MOD(ROWS(AH$3:AH25),$AL$7)&lt;&gt;0,MOD(ROWS(AH$3:AH25),$AL$7),$AL$7),$AL$3:$AM$7,2)+0.5*((RAND()-0.5))),0)</f>
        <v>4290</v>
      </c>
      <c r="AE25" s="15"/>
      <c r="AG25" s="3"/>
      <c r="AH25" s="3"/>
      <c r="AI25" s="4"/>
      <c r="AJ25" s="3"/>
      <c r="AK25" s="3"/>
    </row>
    <row r="26" spans="1:37" ht="16.5" x14ac:dyDescent="0.3">
      <c r="A26" s="1">
        <v>24</v>
      </c>
      <c r="B26" s="27">
        <f ca="1">INDEX($AD$3:$AD$77,RANK(AB26,$AB$3:$AB$77))</f>
        <v>5703</v>
      </c>
      <c r="C26" s="28">
        <f ca="1">VLOOKUP(SMALL($AA$3:$AA$77,ROWS(C$3:C26)),$AA$3:$AD$77,4,0)</f>
        <v>2465</v>
      </c>
      <c r="D26" s="29">
        <f ca="1">AD26</f>
        <v>2465</v>
      </c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12">
        <f ca="1">ROWS(AA$3:AA26)/5+RAND()</f>
        <v>5.3872932273199137</v>
      </c>
      <c r="AB26" s="3">
        <f t="shared" ca="1" si="5"/>
        <v>0.11441247142049626</v>
      </c>
      <c r="AC26" s="15">
        <f ca="1">MATCH(SMALL($AA$3:$AA$77,ROWS(AC$3:AC26)),$AA$3:$AA$77,0)</f>
        <v>24</v>
      </c>
      <c r="AD26" s="37">
        <f ca="1">ROUND(10*($AH$1+$AJ$1*ROWS(AH$3:AH26))*(VLOOKUP(IF(MOD(ROWS(AH$3:AH26),$AL$7)&lt;&gt;0,MOD(ROWS(AH$3:AH26),$AL$7),$AL$7),$AL$3:$AM$7,2)+0.5*((RAND()-0.5))),0)</f>
        <v>2465</v>
      </c>
      <c r="AE26" s="15"/>
      <c r="AG26" s="3"/>
      <c r="AH26" s="3"/>
      <c r="AI26" s="4"/>
      <c r="AJ26" s="3"/>
      <c r="AK26" s="3"/>
    </row>
    <row r="27" spans="1:37" ht="16.5" x14ac:dyDescent="0.3">
      <c r="A27" s="1">
        <v>25</v>
      </c>
      <c r="B27" s="27">
        <f ca="1">INDEX($AD$3:$AD$77,RANK(AB27,$AB$3:$AB$77))</f>
        <v>2720</v>
      </c>
      <c r="C27" s="28">
        <f ca="1">VLOOKUP(SMALL($AA$3:$AA$77,ROWS(C$3:C27)),$AA$3:$AD$77,4,0)</f>
        <v>2585</v>
      </c>
      <c r="D27" s="29">
        <f ca="1">AD27</f>
        <v>2585</v>
      </c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Z27" s="55"/>
      <c r="AA27" s="12">
        <f ca="1">ROWS(AA$3:AA27)/5+RAND()</f>
        <v>5.4385051543008034</v>
      </c>
      <c r="AB27" s="3">
        <f t="shared" ca="1" si="5"/>
        <v>0.61858168594797736</v>
      </c>
      <c r="AC27" s="15">
        <f ca="1">MATCH(SMALL($AA$3:$AA$77,ROWS(AC$3:AC27)),$AA$3:$AA$77,0)</f>
        <v>25</v>
      </c>
      <c r="AD27" s="37">
        <f ca="1">ROUND(10*($AH$1+$AJ$1*ROWS(AH$3:AH27))*(VLOOKUP(IF(MOD(ROWS(AH$3:AH27),$AL$7)&lt;&gt;0,MOD(ROWS(AH$3:AH27),$AL$7),$AL$7),$AL$3:$AM$7,2)+0.5*((RAND()-0.5))),0)</f>
        <v>2585</v>
      </c>
      <c r="AE27" s="15"/>
      <c r="AG27" s="3"/>
      <c r="AH27" s="3"/>
      <c r="AI27" s="4"/>
      <c r="AJ27" s="3"/>
      <c r="AK27" s="3"/>
    </row>
    <row r="28" spans="1:37" ht="16.5" x14ac:dyDescent="0.3">
      <c r="A28" s="1">
        <v>26</v>
      </c>
      <c r="B28" s="27">
        <f ca="1">INDEX($AD$3:$AD$77,RANK(AB28,$AB$3:$AB$77))</f>
        <v>3209</v>
      </c>
      <c r="C28" s="28">
        <f ca="1">VLOOKUP(SMALL($AA$3:$AA$77,ROWS(C$3:C28)),$AA$3:$AD$77,4,0)</f>
        <v>4693</v>
      </c>
      <c r="D28" s="29">
        <f ca="1">AD28</f>
        <v>3283</v>
      </c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Z28" s="55"/>
      <c r="AA28" s="12">
        <f ca="1">ROWS(AA$3:AA28)/5+RAND()</f>
        <v>6.1671601277965697</v>
      </c>
      <c r="AB28" s="3">
        <f t="shared" ca="1" si="5"/>
        <v>0.38604473877990086</v>
      </c>
      <c r="AC28" s="15">
        <f ca="1">MATCH(SMALL($AA$3:$AA$77,ROWS(AC$3:AC28)),$AA$3:$AA$77,0)</f>
        <v>27</v>
      </c>
      <c r="AD28" s="37">
        <f ca="1">ROUND(10*($AH$1+$AJ$1*ROWS(AH$3:AH28))*(VLOOKUP(IF(MOD(ROWS(AH$3:AH28),$AL$7)&lt;&gt;0,MOD(ROWS(AH$3:AH28),$AL$7),$AL$7),$AL$3:$AM$7,2)+0.5*((RAND()-0.5))),0)</f>
        <v>3283</v>
      </c>
      <c r="AE28" s="15"/>
      <c r="AG28" s="3"/>
      <c r="AH28" s="3"/>
      <c r="AI28" s="4"/>
      <c r="AJ28" s="3"/>
      <c r="AK28" s="3"/>
    </row>
    <row r="29" spans="1:37" ht="16.5" x14ac:dyDescent="0.3">
      <c r="A29" s="1">
        <v>27</v>
      </c>
      <c r="B29" s="27">
        <f ca="1">INDEX($AD$3:$AD$77,RANK(AB29,$AB$3:$AB$77))</f>
        <v>1548</v>
      </c>
      <c r="C29" s="28">
        <f ca="1">VLOOKUP(SMALL($AA$3:$AA$77,ROWS(C$3:C29)),$AA$3:$AD$77,4,0)</f>
        <v>3765</v>
      </c>
      <c r="D29" s="29">
        <f ca="1">AD29</f>
        <v>4693</v>
      </c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Z29" s="55"/>
      <c r="AA29" s="12">
        <f ca="1">ROWS(AA$3:AA29)/5+RAND()</f>
        <v>5.716410100386109</v>
      </c>
      <c r="AB29" s="3">
        <f t="shared" ca="1" si="5"/>
        <v>0.94781672269694761</v>
      </c>
      <c r="AC29" s="15">
        <f ca="1">MATCH(SMALL($AA$3:$AA$77,ROWS(AC$3:AC29)),$AA$3:$AA$77,0)</f>
        <v>29</v>
      </c>
      <c r="AD29" s="37">
        <f ca="1">ROUND(10*($AH$1+$AJ$1*ROWS(AH$3:AH29))*(VLOOKUP(IF(MOD(ROWS(AH$3:AH29),$AL$7)&lt;&gt;0,MOD(ROWS(AH$3:AH29),$AL$7),$AL$7),$AL$3:$AM$7,2)+0.5*((RAND()-0.5))),0)</f>
        <v>4693</v>
      </c>
      <c r="AE29" s="15"/>
      <c r="AG29" s="3"/>
      <c r="AH29" s="3"/>
      <c r="AI29" s="4"/>
      <c r="AJ29" s="3"/>
      <c r="AK29" s="3"/>
    </row>
    <row r="30" spans="1:37" ht="16.5" x14ac:dyDescent="0.3">
      <c r="A30" s="1">
        <v>28</v>
      </c>
      <c r="B30" s="27">
        <f ca="1">INDEX($AD$3:$AD$77,RANK(AB30,$AB$3:$AB$77))</f>
        <v>6100</v>
      </c>
      <c r="C30" s="28">
        <f ca="1">VLOOKUP(SMALL($AA$3:$AA$77,ROWS(C$3:C30)),$AA$3:$AD$77,4,0)</f>
        <v>4915</v>
      </c>
      <c r="D30" s="29">
        <f ca="1">AD30</f>
        <v>4915</v>
      </c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Z30" s="55"/>
      <c r="AA30" s="12">
        <f ca="1">ROWS(AA$3:AA30)/5+RAND()</f>
        <v>6.0338134960387029</v>
      </c>
      <c r="AB30" s="3">
        <f t="shared" ca="1" si="5"/>
        <v>0.33352956599025718</v>
      </c>
      <c r="AC30" s="15">
        <f ca="1">MATCH(SMALL($AA$3:$AA$77,ROWS(AC$3:AC30)),$AA$3:$AA$77,0)</f>
        <v>28</v>
      </c>
      <c r="AD30" s="37">
        <f ca="1">ROUND(10*($AH$1+$AJ$1*ROWS(AH$3:AH30))*(VLOOKUP(IF(MOD(ROWS(AH$3:AH30),$AL$7)&lt;&gt;0,MOD(ROWS(AH$3:AH30),$AL$7),$AL$7),$AL$3:$AM$7,2)+0.5*((RAND()-0.5))),0)</f>
        <v>4915</v>
      </c>
      <c r="AE30" s="15"/>
      <c r="AG30" s="3"/>
      <c r="AH30" s="3"/>
      <c r="AI30" s="4"/>
      <c r="AJ30" s="3"/>
      <c r="AK30" s="3"/>
    </row>
    <row r="31" spans="1:37" ht="16.5" x14ac:dyDescent="0.3">
      <c r="A31" s="1">
        <v>29</v>
      </c>
      <c r="B31" s="27">
        <f ca="1">INDEX($AD$3:$AD$77,RANK(AB31,$AB$3:$AB$77))</f>
        <v>10521</v>
      </c>
      <c r="C31" s="28">
        <f ca="1">VLOOKUP(SMALL($AA$3:$AA$77,ROWS(C$3:C31)),$AA$3:$AD$77,4,0)</f>
        <v>3283</v>
      </c>
      <c r="D31" s="29">
        <f ca="1">AD31</f>
        <v>3765</v>
      </c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Z31" s="55"/>
      <c r="AA31" s="12">
        <f ca="1">ROWS(AA$3:AA31)/5+RAND()</f>
        <v>5.9215416746369769</v>
      </c>
      <c r="AB31" s="3">
        <f t="shared" ca="1" si="5"/>
        <v>2.4371047218358255E-2</v>
      </c>
      <c r="AC31" s="15">
        <f ca="1">MATCH(SMALL($AA$3:$AA$77,ROWS(AC$3:AC31)),$AA$3:$AA$77,0)</f>
        <v>26</v>
      </c>
      <c r="AD31" s="37">
        <f ca="1">ROUND(10*($AH$1+$AJ$1*ROWS(AH$3:AH31))*(VLOOKUP(IF(MOD(ROWS(AH$3:AH31),$AL$7)&lt;&gt;0,MOD(ROWS(AH$3:AH31),$AL$7),$AL$7),$AL$3:$AM$7,2)+0.5*((RAND()-0.5))),0)</f>
        <v>3765</v>
      </c>
      <c r="AE31" s="15"/>
      <c r="AG31" s="3"/>
      <c r="AH31" s="3"/>
      <c r="AI31" s="4"/>
      <c r="AJ31" s="3"/>
      <c r="AK31" s="3"/>
    </row>
    <row r="32" spans="1:37" ht="16.5" x14ac:dyDescent="0.3">
      <c r="A32" s="1">
        <v>30</v>
      </c>
      <c r="B32" s="27">
        <f ca="1">INDEX($AD$3:$AD$77,RANK(AB32,$AB$3:$AB$77))</f>
        <v>4422</v>
      </c>
      <c r="C32" s="28">
        <f ca="1">VLOOKUP(SMALL($AA$3:$AA$77,ROWS(C$3:C32)),$AA$3:$AD$77,4,0)</f>
        <v>3919</v>
      </c>
      <c r="D32" s="29">
        <f ca="1">AD32</f>
        <v>3919</v>
      </c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12">
        <f ca="1">ROWS(AA$3:AA32)/5+RAND()</f>
        <v>6.7153751053165376</v>
      </c>
      <c r="AB32" s="3">
        <f t="shared" ca="1" si="5"/>
        <v>0.41999062365663931</v>
      </c>
      <c r="AC32" s="15">
        <f ca="1">MATCH(SMALL($AA$3:$AA$77,ROWS(AC$3:AC32)),$AA$3:$AA$77,0)</f>
        <v>30</v>
      </c>
      <c r="AD32" s="37">
        <f ca="1">ROUND(10*($AH$1+$AJ$1*ROWS(AH$3:AH32))*(VLOOKUP(IF(MOD(ROWS(AH$3:AH32),$AL$7)&lt;&gt;0,MOD(ROWS(AH$3:AH32),$AL$7),$AL$7),$AL$3:$AM$7,2)+0.5*((RAND()-0.5))),0)</f>
        <v>3919</v>
      </c>
      <c r="AE32" s="15"/>
      <c r="AG32" s="3"/>
      <c r="AH32" s="3"/>
      <c r="AI32" s="4"/>
      <c r="AJ32" s="3"/>
      <c r="AK32" s="3"/>
    </row>
    <row r="33" spans="1:37" ht="16.5" x14ac:dyDescent="0.3">
      <c r="A33" s="1">
        <v>31</v>
      </c>
      <c r="B33" s="27">
        <f ca="1">INDEX($AD$3:$AD$77,RANK(AB33,$AB$3:$AB$77))</f>
        <v>2149</v>
      </c>
      <c r="C33" s="28">
        <f ca="1">VLOOKUP(SMALL($AA$3:$AA$77,ROWS(C$3:C33)),$AA$3:$AD$77,4,0)</f>
        <v>5309</v>
      </c>
      <c r="D33" s="29">
        <f ca="1">AD33</f>
        <v>3061</v>
      </c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2">
        <f ca="1">ROWS(AA$3:AA33)/5+RAND()</f>
        <v>6.9108695365344071</v>
      </c>
      <c r="AB33" s="3">
        <f t="shared" ca="1" si="5"/>
        <v>0.83364750050737346</v>
      </c>
      <c r="AC33" s="15">
        <f ca="1">MATCH(SMALL($AA$3:$AA$77,ROWS(AC$3:AC33)),$AA$3:$AA$77,0)</f>
        <v>32</v>
      </c>
      <c r="AD33" s="37">
        <f ca="1">ROUND(10*($AH$1+$AJ$1*ROWS(AH$3:AH33))*(VLOOKUP(IF(MOD(ROWS(AH$3:AH33),$AL$7)&lt;&gt;0,MOD(ROWS(AH$3:AH33),$AL$7),$AL$7),$AL$3:$AM$7,2)+0.5*((RAND()-0.5))),0)</f>
        <v>3061</v>
      </c>
      <c r="AE33" s="15"/>
      <c r="AG33" s="3"/>
      <c r="AH33" s="3"/>
      <c r="AI33" s="4"/>
      <c r="AJ33" s="3"/>
      <c r="AK33" s="3"/>
    </row>
    <row r="34" spans="1:37" ht="16.5" x14ac:dyDescent="0.3">
      <c r="A34" s="1">
        <v>32</v>
      </c>
      <c r="B34" s="27">
        <f ca="1">INDEX($AD$3:$AD$77,RANK(AB34,$AB$3:$AB$77))</f>
        <v>2465</v>
      </c>
      <c r="C34" s="28">
        <f ca="1">VLOOKUP(SMALL($AA$3:$AA$77,ROWS(C$3:C34)),$AA$3:$AD$77,4,0)</f>
        <v>3061</v>
      </c>
      <c r="D34" s="29">
        <f ca="1">AD34</f>
        <v>5309</v>
      </c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12">
        <f ca="1">ROWS(AA$3:AA34)/5+RAND()</f>
        <v>6.7218188004478039</v>
      </c>
      <c r="AB34" s="3">
        <f t="shared" ca="1" si="5"/>
        <v>0.54887081680115024</v>
      </c>
      <c r="AC34" s="15">
        <f ca="1">MATCH(SMALL($AA$3:$AA$77,ROWS(AC$3:AC34)),$AA$3:$AA$77,0)</f>
        <v>31</v>
      </c>
      <c r="AD34" s="37">
        <f ca="1">ROUND(10*($AH$1+$AJ$1*ROWS(AH$3:AH34))*(VLOOKUP(IF(MOD(ROWS(AH$3:AH34),$AL$7)&lt;&gt;0,MOD(ROWS(AH$3:AH34),$AL$7),$AL$7),$AL$3:$AM$7,2)+0.5*((RAND()-0.5))),0)</f>
        <v>5309</v>
      </c>
      <c r="AE34" s="15"/>
      <c r="AG34" s="3"/>
      <c r="AH34" s="3"/>
      <c r="AI34" s="4"/>
      <c r="AJ34" s="3"/>
      <c r="AK34" s="3"/>
    </row>
    <row r="35" spans="1:37" ht="16.5" x14ac:dyDescent="0.3">
      <c r="A35" s="1">
        <v>33</v>
      </c>
      <c r="B35" s="27">
        <f ca="1">INDEX($AD$3:$AD$77,RANK(AB35,$AB$3:$AB$77))</f>
        <v>6850</v>
      </c>
      <c r="C35" s="28">
        <f ca="1">VLOOKUP(SMALL($AA$3:$AA$77,ROWS(C$3:C35)),$AA$3:$AD$77,4,0)</f>
        <v>4198</v>
      </c>
      <c r="D35" s="29">
        <f ca="1">AD35</f>
        <v>4735</v>
      </c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12">
        <f ca="1">ROWS(AA$3:AA35)/5+RAND()</f>
        <v>7.5864793985530978</v>
      </c>
      <c r="AB35" s="3">
        <f t="shared" ca="1" si="5"/>
        <v>3.0704324227217583E-3</v>
      </c>
      <c r="AC35" s="15">
        <f ca="1">MATCH(SMALL($AA$3:$AA$77,ROWS(AC$3:AC35)),$AA$3:$AA$77,0)</f>
        <v>34</v>
      </c>
      <c r="AD35" s="37">
        <f ca="1">ROUND(10*($AH$1+$AJ$1*ROWS(AH$3:AH35))*(VLOOKUP(IF(MOD(ROWS(AH$3:AH35),$AL$7)&lt;&gt;0,MOD(ROWS(AH$3:AH35),$AL$7),$AL$7),$AL$3:$AM$7,2)+0.5*((RAND()-0.5))),0)</f>
        <v>4735</v>
      </c>
      <c r="AE35" s="15"/>
      <c r="AG35" s="3"/>
      <c r="AH35" s="3"/>
      <c r="AI35" s="4"/>
      <c r="AJ35" s="3"/>
      <c r="AK35" s="3"/>
    </row>
    <row r="36" spans="1:37" ht="16.5" x14ac:dyDescent="0.3">
      <c r="A36" s="1">
        <v>34</v>
      </c>
      <c r="B36" s="27">
        <f ca="1">INDEX($AD$3:$AD$77,RANK(AB36,$AB$3:$AB$77))</f>
        <v>9653</v>
      </c>
      <c r="C36" s="28">
        <f ca="1">VLOOKUP(SMALL($AA$3:$AA$77,ROWS(C$3:C36)),$AA$3:$AD$77,4,0)</f>
        <v>4764</v>
      </c>
      <c r="D36" s="29">
        <f ca="1">AD36</f>
        <v>4198</v>
      </c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12">
        <f ca="1">ROWS(AA$3:AA36)/5+RAND()</f>
        <v>7.0494959525328769</v>
      </c>
      <c r="AB36" s="3">
        <f t="shared" ca="1" si="5"/>
        <v>5.6538302297868714E-2</v>
      </c>
      <c r="AC36" s="15">
        <f ca="1">MATCH(SMALL($AA$3:$AA$77,ROWS(AC$3:AC36)),$AA$3:$AA$77,0)</f>
        <v>36</v>
      </c>
      <c r="AD36" s="37">
        <f ca="1">ROUND(10*($AH$1+$AJ$1*ROWS(AH$3:AH36))*(VLOOKUP(IF(MOD(ROWS(AH$3:AH36),$AL$7)&lt;&gt;0,MOD(ROWS(AH$3:AH36),$AL$7),$AL$7),$AL$3:$AM$7,2)+0.5*((RAND()-0.5))),0)</f>
        <v>4198</v>
      </c>
      <c r="AE36" s="15"/>
      <c r="AG36" s="3"/>
      <c r="AH36" s="3"/>
      <c r="AI36" s="4"/>
      <c r="AJ36" s="3"/>
      <c r="AK36" s="3"/>
    </row>
    <row r="37" spans="1:37" ht="16.5" x14ac:dyDescent="0.3">
      <c r="A37" s="1">
        <v>35</v>
      </c>
      <c r="B37" s="27">
        <f ca="1">INDEX($AD$3:$AD$77,RANK(AB37,$AB$3:$AB$77))</f>
        <v>7042</v>
      </c>
      <c r="C37" s="28">
        <f ca="1">VLOOKUP(SMALL($AA$3:$AA$77,ROWS(C$3:C37)),$AA$3:$AD$77,4,0)</f>
        <v>4735</v>
      </c>
      <c r="D37" s="29">
        <f ca="1">AD37</f>
        <v>4422</v>
      </c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12">
        <f ca="1">ROWS(AA$3:AA37)/5+RAND()</f>
        <v>7.9624243123709686</v>
      </c>
      <c r="AB37" s="3">
        <f t="shared" ca="1" si="5"/>
        <v>5.9643969729181734E-3</v>
      </c>
      <c r="AC37" s="15">
        <f ca="1">MATCH(SMALL($AA$3:$AA$77,ROWS(AC$3:AC37)),$AA$3:$AA$77,0)</f>
        <v>33</v>
      </c>
      <c r="AD37" s="37">
        <f ca="1">ROUND(10*($AH$1+$AJ$1*ROWS(AH$3:AH37))*(VLOOKUP(IF(MOD(ROWS(AH$3:AH37),$AL$7)&lt;&gt;0,MOD(ROWS(AH$3:AH37),$AL$7),$AL$7),$AL$3:$AM$7,2)+0.5*((RAND()-0.5))),0)</f>
        <v>4422</v>
      </c>
      <c r="AE37" s="15"/>
      <c r="AG37" s="3"/>
      <c r="AH37" s="3"/>
      <c r="AI37" s="4"/>
      <c r="AJ37" s="3"/>
      <c r="AK37" s="3"/>
    </row>
    <row r="38" spans="1:37" ht="16.5" x14ac:dyDescent="0.3">
      <c r="A38" s="1">
        <v>36</v>
      </c>
      <c r="B38" s="27">
        <f ca="1">INDEX($AD$3:$AD$77,RANK(AB38,$AB$3:$AB$77))</f>
        <v>2910</v>
      </c>
      <c r="C38" s="28">
        <f ca="1">VLOOKUP(SMALL($AA$3:$AA$77,ROWS(C$3:C38)),$AA$3:$AD$77,4,0)</f>
        <v>5132</v>
      </c>
      <c r="D38" s="29">
        <f ca="1">AD38</f>
        <v>4764</v>
      </c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12">
        <f ca="1">ROWS(AA$3:AA38)/5+RAND()</f>
        <v>7.5585279594010659</v>
      </c>
      <c r="AB38" s="3">
        <f t="shared" ca="1" si="5"/>
        <v>0.70036526542953303</v>
      </c>
      <c r="AC38" s="15">
        <f ca="1">MATCH(SMALL($AA$3:$AA$77,ROWS(AC$3:AC38)),$AA$3:$AA$77,0)</f>
        <v>37</v>
      </c>
      <c r="AD38" s="37">
        <f ca="1">ROUND(10*($AH$1+$AJ$1*ROWS(AH$3:AH38))*(VLOOKUP(IF(MOD(ROWS(AH$3:AH38),$AL$7)&lt;&gt;0,MOD(ROWS(AH$3:AH38),$AL$7),$AL$7),$AL$3:$AM$7,2)+0.5*((RAND()-0.5))),0)</f>
        <v>4764</v>
      </c>
      <c r="AE38" s="15"/>
      <c r="AG38" s="3"/>
      <c r="AH38" s="3"/>
      <c r="AI38" s="4"/>
      <c r="AJ38" s="3"/>
      <c r="AK38" s="3"/>
    </row>
    <row r="39" spans="1:37" ht="16.5" x14ac:dyDescent="0.3">
      <c r="A39" s="1">
        <v>37</v>
      </c>
      <c r="B39" s="27">
        <f ca="1">INDEX($AD$3:$AD$77,RANK(AB39,$AB$3:$AB$77))</f>
        <v>5132</v>
      </c>
      <c r="C39" s="28">
        <f ca="1">VLOOKUP(SMALL($AA$3:$AA$77,ROWS(C$3:C39)),$AA$3:$AD$77,4,0)</f>
        <v>5551</v>
      </c>
      <c r="D39" s="29">
        <f ca="1">AD39</f>
        <v>5132</v>
      </c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12">
        <f ca="1">ROWS(AA$3:AA39)/5+RAND()</f>
        <v>7.6402813775278453</v>
      </c>
      <c r="AB39" s="3">
        <f t="shared" ca="1" si="5"/>
        <v>0.40312016913891346</v>
      </c>
      <c r="AC39" s="15">
        <f ca="1">MATCH(SMALL($AA$3:$AA$77,ROWS(AC$3:AC39)),$AA$3:$AA$77,0)</f>
        <v>38</v>
      </c>
      <c r="AD39" s="37">
        <f ca="1">ROUND(10*($AH$1+$AJ$1*ROWS(AH$3:AH39))*(VLOOKUP(IF(MOD(ROWS(AH$3:AH39),$AL$7)&lt;&gt;0,MOD(ROWS(AH$3:AH39),$AL$7),$AL$7),$AL$3:$AM$7,2)+0.5*((RAND()-0.5))),0)</f>
        <v>5132</v>
      </c>
      <c r="AE39" s="15"/>
      <c r="AG39" s="3"/>
      <c r="AH39" s="3"/>
      <c r="AI39" s="4"/>
      <c r="AJ39" s="3"/>
      <c r="AK39" s="3"/>
    </row>
    <row r="40" spans="1:37" ht="16.5" x14ac:dyDescent="0.3">
      <c r="A40" s="1">
        <v>38</v>
      </c>
      <c r="B40" s="27">
        <f ca="1">INDEX($AD$3:$AD$77,RANK(AB40,$AB$3:$AB$77))</f>
        <v>6689</v>
      </c>
      <c r="C40" s="28">
        <f ca="1">VLOOKUP(SMALL($AA$3:$AA$77,ROWS(C$3:C40)),$AA$3:$AD$77,4,0)</f>
        <v>4422</v>
      </c>
      <c r="D40" s="29">
        <f ca="1">AD40</f>
        <v>5551</v>
      </c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12">
        <f ca="1">ROWS(AA$3:AA40)/5+RAND()</f>
        <v>7.8032986257616699</v>
      </c>
      <c r="AB40" s="3">
        <f t="shared" ca="1" si="5"/>
        <v>9.669932038392437E-2</v>
      </c>
      <c r="AC40" s="15">
        <f ca="1">MATCH(SMALL($AA$3:$AA$77,ROWS(AC$3:AC40)),$AA$3:$AA$77,0)</f>
        <v>35</v>
      </c>
      <c r="AD40" s="37">
        <f ca="1">ROUND(10*($AH$1+$AJ$1*ROWS(AH$3:AH40))*(VLOOKUP(IF(MOD(ROWS(AH$3:AH40),$AL$7)&lt;&gt;0,MOD(ROWS(AH$3:AH40),$AL$7),$AL$7),$AL$3:$AM$7,2)+0.5*((RAND()-0.5))),0)</f>
        <v>5551</v>
      </c>
      <c r="AE40" s="15"/>
      <c r="AG40" s="3"/>
      <c r="AH40" s="3"/>
      <c r="AI40" s="4"/>
      <c r="AJ40" s="3"/>
      <c r="AK40" s="3"/>
    </row>
    <row r="41" spans="1:37" ht="16.5" x14ac:dyDescent="0.3">
      <c r="A41" s="1">
        <v>39</v>
      </c>
      <c r="B41" s="27">
        <f ca="1">INDEX($AD$3:$AD$77,RANK(AB41,$AB$3:$AB$77))</f>
        <v>2321</v>
      </c>
      <c r="C41" s="28">
        <f ca="1">VLOOKUP(SMALL($AA$3:$AA$77,ROWS(C$3:C41)),$AA$3:$AD$77,4,0)</f>
        <v>4653</v>
      </c>
      <c r="D41" s="29">
        <f ca="1">AD41</f>
        <v>3209</v>
      </c>
      <c r="E41" s="54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12">
        <f ca="1">ROWS(AA$3:AA41)/5+RAND()</f>
        <v>8.515210684030345</v>
      </c>
      <c r="AB41" s="3">
        <f t="shared" ca="1" si="5"/>
        <v>0.70139194630767543</v>
      </c>
      <c r="AC41" s="15">
        <f ca="1">MATCH(SMALL($AA$3:$AA$77,ROWS(AC$3:AC41)),$AA$3:$AA$77,0)</f>
        <v>40</v>
      </c>
      <c r="AD41" s="37">
        <f ca="1">ROUND(10*($AH$1+$AJ$1*ROWS(AH$3:AH41))*(VLOOKUP(IF(MOD(ROWS(AH$3:AH41),$AL$7)&lt;&gt;0,MOD(ROWS(AH$3:AH41),$AL$7),$AL$7),$AL$3:$AM$7,2)+0.5*((RAND()-0.5))),0)</f>
        <v>3209</v>
      </c>
      <c r="AE41" s="15"/>
      <c r="AG41" s="3"/>
      <c r="AH41" s="3"/>
      <c r="AI41" s="4"/>
      <c r="AJ41" s="3"/>
      <c r="AK41" s="3"/>
    </row>
    <row r="42" spans="1:37" ht="16.5" x14ac:dyDescent="0.3">
      <c r="A42" s="1">
        <v>40</v>
      </c>
      <c r="B42" s="27">
        <f ca="1">INDEX($AD$3:$AD$77,RANK(AB42,$AB$3:$AB$77))</f>
        <v>2338</v>
      </c>
      <c r="C42" s="28">
        <f ca="1">VLOOKUP(SMALL($AA$3:$AA$77,ROWS(C$3:C42)),$AA$3:$AD$77,4,0)</f>
        <v>3209</v>
      </c>
      <c r="D42" s="29">
        <f ca="1">AD42</f>
        <v>4653</v>
      </c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12">
        <f ca="1">ROWS(AA$3:AA42)/5+RAND()</f>
        <v>8.1600791392897332</v>
      </c>
      <c r="AB42" s="3">
        <f t="shared" ca="1" si="5"/>
        <v>0.78438046405111506</v>
      </c>
      <c r="AC42" s="15">
        <f ca="1">MATCH(SMALL($AA$3:$AA$77,ROWS(AC$3:AC42)),$AA$3:$AA$77,0)</f>
        <v>39</v>
      </c>
      <c r="AD42" s="37">
        <f ca="1">ROUND(10*($AH$1+$AJ$1*ROWS(AH$3:AH42))*(VLOOKUP(IF(MOD(ROWS(AH$3:AH42),$AL$7)&lt;&gt;0,MOD(ROWS(AH$3:AH42),$AL$7),$AL$7),$AL$3:$AM$7,2)+0.5*((RAND()-0.5))),0)</f>
        <v>4653</v>
      </c>
      <c r="AE42" s="15"/>
      <c r="AG42" s="3"/>
      <c r="AH42" s="3"/>
      <c r="AI42" s="4"/>
      <c r="AJ42" s="3"/>
      <c r="AK42" s="3"/>
    </row>
    <row r="43" spans="1:37" ht="16.5" x14ac:dyDescent="0.3">
      <c r="A43" s="1">
        <v>41</v>
      </c>
      <c r="B43" s="27">
        <f ca="1">INDEX($AD$3:$AD$77,RANK(AB43,$AB$3:$AB$77))</f>
        <v>2424</v>
      </c>
      <c r="C43" s="28">
        <f ca="1">VLOOKUP(SMALL($AA$3:$AA$77,ROWS(C$3:C43)),$AA$3:$AD$77,4,0)</f>
        <v>6100</v>
      </c>
      <c r="D43" s="29">
        <f ca="1">AD43</f>
        <v>5064</v>
      </c>
      <c r="E43" s="5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2">
        <f ca="1">ROWS(AA$3:AA43)/5+RAND()</f>
        <v>9.0792286238619635</v>
      </c>
      <c r="AB43" s="3">
        <f t="shared" ca="1" si="5"/>
        <v>0.87963828179992742</v>
      </c>
      <c r="AC43" s="15">
        <f ca="1">MATCH(SMALL($AA$3:$AA$77,ROWS(AC$3:AC43)),$AA$3:$AA$77,0)</f>
        <v>43</v>
      </c>
      <c r="AD43" s="37">
        <f ca="1">ROUND(10*($AH$1+$AJ$1*ROWS(AH$3:AH43))*(VLOOKUP(IF(MOD(ROWS(AH$3:AH43),$AL$7)&lt;&gt;0,MOD(ROWS(AH$3:AH43),$AL$7),$AL$7),$AL$3:$AM$7,2)+0.5*((RAND()-0.5))),0)</f>
        <v>5064</v>
      </c>
      <c r="AE43" s="15"/>
      <c r="AG43" s="3"/>
      <c r="AH43" s="3"/>
      <c r="AI43" s="4"/>
      <c r="AJ43" s="3"/>
      <c r="AK43" s="3"/>
    </row>
    <row r="44" spans="1:37" ht="16.5" x14ac:dyDescent="0.3">
      <c r="A44" s="1">
        <v>42</v>
      </c>
      <c r="B44" s="27">
        <f ca="1">INDEX($AD$3:$AD$77,RANK(AB44,$AB$3:$AB$77))</f>
        <v>5551</v>
      </c>
      <c r="C44" s="28">
        <f ca="1">VLOOKUP(SMALL($AA$3:$AA$77,ROWS(C$3:C44)),$AA$3:$AD$77,4,0)</f>
        <v>5064</v>
      </c>
      <c r="D44" s="29">
        <f ca="1">AD44</f>
        <v>4544</v>
      </c>
      <c r="E44" s="54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2">
        <f ca="1">ROWS(AA$3:AA44)/5+RAND()</f>
        <v>9.273763094915271</v>
      </c>
      <c r="AB44" s="3">
        <f t="shared" ca="1" si="5"/>
        <v>0.39124008805902466</v>
      </c>
      <c r="AC44" s="15">
        <f ca="1">MATCH(SMALL($AA$3:$AA$77,ROWS(AC$3:AC44)),$AA$3:$AA$77,0)</f>
        <v>41</v>
      </c>
      <c r="AD44" s="37">
        <f ca="1">ROUND(10*($AH$1+$AJ$1*ROWS(AH$3:AH44))*(VLOOKUP(IF(MOD(ROWS(AH$3:AH44),$AL$7)&lt;&gt;0,MOD(ROWS(AH$3:AH44),$AL$7),$AL$7),$AL$3:$AM$7,2)+0.5*((RAND()-0.5))),0)</f>
        <v>4544</v>
      </c>
      <c r="AE44" s="15"/>
      <c r="AG44" s="3"/>
      <c r="AH44" s="3"/>
      <c r="AI44" s="4"/>
      <c r="AJ44" s="3"/>
      <c r="AK44" s="3"/>
    </row>
    <row r="45" spans="1:37" ht="16.5" x14ac:dyDescent="0.3">
      <c r="A45" s="1">
        <v>43</v>
      </c>
      <c r="B45" s="27">
        <f ca="1">INDEX($AD$3:$AD$77,RANK(AB45,$AB$3:$AB$77))</f>
        <v>5064</v>
      </c>
      <c r="C45" s="28">
        <f ca="1">VLOOKUP(SMALL($AA$3:$AA$77,ROWS(C$3:C45)),$AA$3:$AD$77,4,0)</f>
        <v>5220</v>
      </c>
      <c r="D45" s="29">
        <f ca="1">AD45</f>
        <v>6100</v>
      </c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12">
        <f ca="1">ROWS(AA$3:AA45)/5+RAND()</f>
        <v>8.6426714158040703</v>
      </c>
      <c r="AB45" s="3">
        <f t="shared" ca="1" si="5"/>
        <v>0.36858245800540568</v>
      </c>
      <c r="AC45" s="15">
        <f ca="1">MATCH(SMALL($AA$3:$AA$77,ROWS(AC$3:AC45)),$AA$3:$AA$77,0)</f>
        <v>45</v>
      </c>
      <c r="AD45" s="37">
        <f ca="1">ROUND(10*($AH$1+$AJ$1*ROWS(AH$3:AH45))*(VLOOKUP(IF(MOD(ROWS(AH$3:AH45),$AL$7)&lt;&gt;0,MOD(ROWS(AH$3:AH45),$AL$7),$AL$7),$AL$3:$AM$7,2)+0.5*((RAND()-0.5))),0)</f>
        <v>6100</v>
      </c>
      <c r="AE45" s="15"/>
      <c r="AG45" s="3"/>
      <c r="AH45" s="3"/>
      <c r="AI45" s="4"/>
      <c r="AJ45" s="3"/>
      <c r="AK45" s="3"/>
    </row>
    <row r="46" spans="1:37" ht="16.5" x14ac:dyDescent="0.3">
      <c r="A46" s="1">
        <v>44</v>
      </c>
      <c r="B46" s="27">
        <f ca="1">INDEX($AD$3:$AD$77,RANK(AB46,$AB$3:$AB$77))</f>
        <v>1534</v>
      </c>
      <c r="C46" s="28">
        <f ca="1">VLOOKUP(SMALL($AA$3:$AA$77,ROWS(C$3:C46)),$AA$3:$AD$77,4,0)</f>
        <v>4544</v>
      </c>
      <c r="D46" s="29">
        <f ca="1">AD46</f>
        <v>4464</v>
      </c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12">
        <f ca="1">ROWS(AA$3:AA46)/5+RAND()</f>
        <v>9.7835269347195943</v>
      </c>
      <c r="AB46" s="3">
        <f t="shared" ca="1" si="5"/>
        <v>0.90383842507795409</v>
      </c>
      <c r="AC46" s="15">
        <f ca="1">MATCH(SMALL($AA$3:$AA$77,ROWS(AC$3:AC46)),$AA$3:$AA$77,0)</f>
        <v>42</v>
      </c>
      <c r="AD46" s="37">
        <f ca="1">ROUND(10*($AH$1+$AJ$1*ROWS(AH$3:AH46))*(VLOOKUP(IF(MOD(ROWS(AH$3:AH46),$AL$7)&lt;&gt;0,MOD(ROWS(AH$3:AH46),$AL$7),$AL$7),$AL$3:$AM$7,2)+0.5*((RAND()-0.5))),0)</f>
        <v>4464</v>
      </c>
      <c r="AE46" s="15"/>
      <c r="AG46" s="3"/>
      <c r="AH46" s="3"/>
      <c r="AI46" s="4"/>
      <c r="AJ46" s="3"/>
      <c r="AK46" s="3"/>
    </row>
    <row r="47" spans="1:37" ht="16.5" x14ac:dyDescent="0.3">
      <c r="A47" s="1">
        <v>45</v>
      </c>
      <c r="B47" s="27">
        <f ca="1">INDEX($AD$3:$AD$77,RANK(AB47,$AB$3:$AB$77))</f>
        <v>6176</v>
      </c>
      <c r="C47" s="28">
        <f ca="1">VLOOKUP(SMALL($AA$3:$AA$77,ROWS(C$3:C47)),$AA$3:$AD$77,4,0)</f>
        <v>5996</v>
      </c>
      <c r="D47" s="29">
        <f ca="1">AD47</f>
        <v>5220</v>
      </c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2">
        <f ca="1">ROWS(AA$3:AA47)/5+RAND()</f>
        <v>9.2565232942698152</v>
      </c>
      <c r="AB47" s="3">
        <f t="shared" ca="1" si="5"/>
        <v>0.14548419743568086</v>
      </c>
      <c r="AC47" s="15">
        <f ca="1">MATCH(SMALL($AA$3:$AA$77,ROWS(AC$3:AC47)),$AA$3:$AA$77,0)</f>
        <v>46</v>
      </c>
      <c r="AD47" s="37">
        <f ca="1">ROUND(10*($AH$1+$AJ$1*ROWS(AH$3:AH47))*(VLOOKUP(IF(MOD(ROWS(AH$3:AH47),$AL$7)&lt;&gt;0,MOD(ROWS(AH$3:AH47),$AL$7),$AL$7),$AL$3:$AM$7,2)+0.5*((RAND()-0.5))),0)</f>
        <v>5220</v>
      </c>
      <c r="AE47" s="15"/>
      <c r="AG47" s="3"/>
      <c r="AH47" s="3"/>
      <c r="AI47" s="4"/>
      <c r="AJ47" s="3"/>
      <c r="AK47" s="3"/>
    </row>
    <row r="48" spans="1:37" ht="16.5" x14ac:dyDescent="0.3">
      <c r="A48" s="1">
        <v>46</v>
      </c>
      <c r="B48" s="27">
        <f ca="1">INDEX($AD$3:$AD$77,RANK(AB48,$AB$3:$AB$77))</f>
        <v>6639</v>
      </c>
      <c r="C48" s="28">
        <f ca="1">VLOOKUP(SMALL($AA$3:$AA$77,ROWS(C$3:C48)),$AA$3:$AD$77,4,0)</f>
        <v>4464</v>
      </c>
      <c r="D48" s="29">
        <f ca="1">AD48</f>
        <v>5996</v>
      </c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2">
        <f ca="1">ROWS(AA$3:AA48)/5+RAND()</f>
        <v>9.3625208814954188</v>
      </c>
      <c r="AB48" s="3">
        <f t="shared" ca="1" si="5"/>
        <v>4.6149760628437786E-2</v>
      </c>
      <c r="AC48" s="15">
        <f ca="1">MATCH(SMALL($AA$3:$AA$77,ROWS(AC$3:AC48)),$AA$3:$AA$77,0)</f>
        <v>44</v>
      </c>
      <c r="AD48" s="37">
        <f ca="1">ROUND(10*($AH$1+$AJ$1*ROWS(AH$3:AH48))*(VLOOKUP(IF(MOD(ROWS(AH$3:AH48),$AL$7)&lt;&gt;0,MOD(ROWS(AH$3:AH48),$AL$7),$AL$7),$AL$3:$AM$7,2)+0.5*((RAND()-0.5))),0)</f>
        <v>5996</v>
      </c>
      <c r="AE48" s="15"/>
      <c r="AG48" s="3"/>
      <c r="AH48" s="3"/>
      <c r="AI48" s="4"/>
      <c r="AJ48" s="3"/>
      <c r="AK48" s="3"/>
    </row>
    <row r="49" spans="1:37" ht="16.5" x14ac:dyDescent="0.3">
      <c r="A49" s="1">
        <v>47</v>
      </c>
      <c r="B49" s="27">
        <f ca="1">INDEX($AD$3:$AD$77,RANK(AB49,$AB$3:$AB$77))</f>
        <v>10627</v>
      </c>
      <c r="C49" s="28">
        <f ca="1">VLOOKUP(SMALL($AA$3:$AA$77,ROWS(C$3:C49)),$AA$3:$AD$77,4,0)</f>
        <v>4933</v>
      </c>
      <c r="D49" s="29">
        <f ca="1">AD49</f>
        <v>4933</v>
      </c>
      <c r="E49" s="5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2">
        <f ca="1">ROWS(AA$3:AA49)/5+RAND()</f>
        <v>9.9525890464661</v>
      </c>
      <c r="AB49" s="3">
        <f t="shared" ca="1" si="5"/>
        <v>0.15168239869585387</v>
      </c>
      <c r="AC49" s="15">
        <f ca="1">MATCH(SMALL($AA$3:$AA$77,ROWS(AC$3:AC49)),$AA$3:$AA$77,0)</f>
        <v>47</v>
      </c>
      <c r="AD49" s="37">
        <f ca="1">ROUND(10*($AH$1+$AJ$1*ROWS(AH$3:AH49))*(VLOOKUP(IF(MOD(ROWS(AH$3:AH49),$AL$7)&lt;&gt;0,MOD(ROWS(AH$3:AH49),$AL$7),$AL$7),$AL$3:$AM$7,2)+0.5*((RAND()-0.5))),0)</f>
        <v>4933</v>
      </c>
      <c r="AE49" s="15"/>
      <c r="AG49" s="3"/>
      <c r="AH49" s="3"/>
      <c r="AI49" s="4"/>
      <c r="AJ49" s="3"/>
      <c r="AK49" s="3"/>
    </row>
    <row r="50" spans="1:37" ht="16.5" x14ac:dyDescent="0.3">
      <c r="A50" s="1">
        <v>48</v>
      </c>
      <c r="B50" s="27">
        <f ca="1">INDEX($AD$3:$AD$77,RANK(AB50,$AB$3:$AB$77))</f>
        <v>6467</v>
      </c>
      <c r="C50" s="28">
        <f ca="1">VLOOKUP(SMALL($AA$3:$AA$77,ROWS(C$3:C50)),$AA$3:$AD$77,4,0)</f>
        <v>8691</v>
      </c>
      <c r="D50" s="29">
        <f ca="1">AD50</f>
        <v>8691</v>
      </c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2">
        <f ca="1">ROWS(AA$3:AA50)/5+RAND()</f>
        <v>10.28247537805751</v>
      </c>
      <c r="AB50" s="3">
        <f t="shared" ca="1" si="5"/>
        <v>0.11228431928886717</v>
      </c>
      <c r="AC50" s="15">
        <f ca="1">MATCH(SMALL($AA$3:$AA$77,ROWS(AC$3:AC50)),$AA$3:$AA$77,0)</f>
        <v>48</v>
      </c>
      <c r="AD50" s="37">
        <f ca="1">ROUND(10*($AH$1+$AJ$1*ROWS(AH$3:AH50))*(VLOOKUP(IF(MOD(ROWS(AH$3:AH50),$AL$7)&lt;&gt;0,MOD(ROWS(AH$3:AH50),$AL$7),$AL$7),$AL$3:$AM$7,2)+0.5*((RAND()-0.5))),0)</f>
        <v>8691</v>
      </c>
      <c r="AE50" s="15"/>
      <c r="AG50" s="3"/>
      <c r="AH50" s="3"/>
      <c r="AI50" s="4"/>
      <c r="AJ50" s="3"/>
      <c r="AK50" s="3"/>
    </row>
    <row r="51" spans="1:37" ht="16.5" x14ac:dyDescent="0.3">
      <c r="A51" s="1">
        <v>49</v>
      </c>
      <c r="B51" s="27">
        <f ca="1">INDEX($AD$3:$AD$77,RANK(AB51,$AB$3:$AB$77))</f>
        <v>4915</v>
      </c>
      <c r="C51" s="28">
        <f ca="1">VLOOKUP(SMALL($AA$3:$AA$77,ROWS(C$3:C51)),$AA$3:$AD$77,4,0)</f>
        <v>4673</v>
      </c>
      <c r="D51" s="29">
        <f ca="1">AD51</f>
        <v>4673</v>
      </c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12">
        <f ca="1">ROWS(AA$3:AA51)/5+RAND()</f>
        <v>10.47408843539151</v>
      </c>
      <c r="AB51" s="3">
        <f t="shared" ca="1" si="5"/>
        <v>0.49439037576645128</v>
      </c>
      <c r="AC51" s="15">
        <f ca="1">MATCH(SMALL($AA$3:$AA$77,ROWS(AC$3:AC51)),$AA$3:$AA$77,0)</f>
        <v>49</v>
      </c>
      <c r="AD51" s="37">
        <f ca="1">ROUND(10*($AH$1+$AJ$1*ROWS(AH$3:AH51))*(VLOOKUP(IF(MOD(ROWS(AH$3:AH51),$AL$7)&lt;&gt;0,MOD(ROWS(AH$3:AH51),$AL$7),$AL$7),$AL$3:$AM$7,2)+0.5*((RAND()-0.5))),0)</f>
        <v>4673</v>
      </c>
      <c r="AE51" s="15"/>
      <c r="AG51" s="3"/>
      <c r="AH51" s="3"/>
      <c r="AI51" s="4"/>
      <c r="AJ51" s="3"/>
      <c r="AK51" s="3"/>
    </row>
    <row r="52" spans="1:37" ht="16.5" x14ac:dyDescent="0.3">
      <c r="A52" s="1">
        <v>50</v>
      </c>
      <c r="B52" s="27">
        <f ca="1">INDEX($AD$3:$AD$77,RANK(AB52,$AB$3:$AB$77))</f>
        <v>5259</v>
      </c>
      <c r="C52" s="28">
        <f ca="1">VLOOKUP(SMALL($AA$3:$AA$77,ROWS(C$3:C52)),$AA$3:$AD$77,4,0)</f>
        <v>6549</v>
      </c>
      <c r="D52" s="29">
        <f ca="1">AD52</f>
        <v>3378</v>
      </c>
      <c r="E52" s="5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12">
        <f ca="1">ROWS(AA$3:AA52)/5+RAND()</f>
        <v>10.625232840318485</v>
      </c>
      <c r="AB52" s="3">
        <f t="shared" ca="1" si="5"/>
        <v>0.15935614242272611</v>
      </c>
      <c r="AC52" s="15">
        <f ca="1">MATCH(SMALL($AA$3:$AA$77,ROWS(AC$3:AC52)),$AA$3:$AA$77,0)</f>
        <v>51</v>
      </c>
      <c r="AD52" s="37">
        <f ca="1">ROUND(10*($AH$1+$AJ$1*ROWS(AH$3:AH52))*(VLOOKUP(IF(MOD(ROWS(AH$3:AH52),$AL$7)&lt;&gt;0,MOD(ROWS(AH$3:AH52),$AL$7),$AL$7),$AL$3:$AM$7,2)+0.5*((RAND()-0.5))),0)</f>
        <v>3378</v>
      </c>
      <c r="AE52" s="15"/>
      <c r="AG52" s="3"/>
      <c r="AH52" s="3"/>
      <c r="AI52" s="4"/>
      <c r="AJ52" s="3"/>
      <c r="AK52" s="3"/>
    </row>
    <row r="53" spans="1:37" ht="16.5" x14ac:dyDescent="0.3">
      <c r="A53" s="1">
        <v>51</v>
      </c>
      <c r="B53" s="27">
        <f ca="1">INDEX($AD$3:$AD$77,RANK(AB53,$AB$3:$AB$77))</f>
        <v>5309</v>
      </c>
      <c r="C53" s="28">
        <f ca="1">VLOOKUP(SMALL($AA$3:$AA$77,ROWS(C$3:C53)),$AA$3:$AD$77,4,0)</f>
        <v>7499</v>
      </c>
      <c r="D53" s="29">
        <f ca="1">AD53</f>
        <v>6549</v>
      </c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12">
        <f ca="1">ROWS(AA$3:AA53)/5+RAND()</f>
        <v>10.516238636395631</v>
      </c>
      <c r="AB53" s="3">
        <f t="shared" ca="1" si="5"/>
        <v>0.42404338925921592</v>
      </c>
      <c r="AC53" s="15">
        <f ca="1">MATCH(SMALL($AA$3:$AA$77,ROWS(AC$3:AC53)),$AA$3:$AA$77,0)</f>
        <v>52</v>
      </c>
      <c r="AD53" s="37">
        <f ca="1">ROUND(10*($AH$1+$AJ$1*ROWS(AH$3:AH53))*(VLOOKUP(IF(MOD(ROWS(AH$3:AH53),$AL$7)&lt;&gt;0,MOD(ROWS(AH$3:AH53),$AL$7),$AL$7),$AL$3:$AM$7,2)+0.5*((RAND()-0.5))),0)</f>
        <v>6549</v>
      </c>
      <c r="AE53" s="15"/>
      <c r="AG53" s="3"/>
      <c r="AH53" s="3"/>
      <c r="AI53" s="4"/>
      <c r="AJ53" s="3"/>
      <c r="AK53" s="3"/>
    </row>
    <row r="54" spans="1:37" ht="16.5" x14ac:dyDescent="0.3">
      <c r="A54" s="1">
        <v>52</v>
      </c>
      <c r="B54" s="27">
        <f ca="1">INDEX($AD$3:$AD$77,RANK(AB54,$AB$3:$AB$77))</f>
        <v>1034</v>
      </c>
      <c r="C54" s="28">
        <f ca="1">VLOOKUP(SMALL($AA$3:$AA$77,ROWS(C$3:C54)),$AA$3:$AD$77,4,0)</f>
        <v>3378</v>
      </c>
      <c r="D54" s="29">
        <f ca="1">AD54</f>
        <v>7499</v>
      </c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2">
        <f ca="1">ROWS(AA$3:AA54)/5+RAND()</f>
        <v>10.53697482061712</v>
      </c>
      <c r="AB54" s="3">
        <f t="shared" ca="1" si="5"/>
        <v>0.89377482882205361</v>
      </c>
      <c r="AC54" s="15">
        <f ca="1">MATCH(SMALL($AA$3:$AA$77,ROWS(AC$3:AC54)),$AA$3:$AA$77,0)</f>
        <v>50</v>
      </c>
      <c r="AD54" s="37">
        <f ca="1">ROUND(10*($AH$1+$AJ$1*ROWS(AH$3:AH54))*(VLOOKUP(IF(MOD(ROWS(AH$3:AH54),$AL$7)&lt;&gt;0,MOD(ROWS(AH$3:AH54),$AL$7),$AL$7),$AL$3:$AM$7,2)+0.5*((RAND()-0.5))),0)</f>
        <v>7499</v>
      </c>
      <c r="AE54" s="15"/>
      <c r="AG54" s="3"/>
      <c r="AH54" s="3"/>
      <c r="AI54" s="4"/>
      <c r="AJ54" s="3"/>
      <c r="AK54" s="3"/>
    </row>
    <row r="55" spans="1:37" ht="16.5" x14ac:dyDescent="0.3">
      <c r="A55" s="1">
        <v>53</v>
      </c>
      <c r="B55" s="27">
        <f ca="1">INDEX($AD$3:$AD$77,RANK(AB55,$AB$3:$AB$77))</f>
        <v>3919</v>
      </c>
      <c r="C55" s="28">
        <f ca="1">VLOOKUP(SMALL($AA$3:$AA$77,ROWS(C$3:C55)),$AA$3:$AD$77,4,0)</f>
        <v>7538</v>
      </c>
      <c r="D55" s="29">
        <f ca="1">AD55</f>
        <v>7538</v>
      </c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2">
        <f ca="1">ROWS(AA$3:AA55)/5+RAND()</f>
        <v>10.688061197275726</v>
      </c>
      <c r="AB55" s="3">
        <f t="shared" ca="1" si="5"/>
        <v>0.43619656658898676</v>
      </c>
      <c r="AC55" s="15">
        <f ca="1">MATCH(SMALL($AA$3:$AA$77,ROWS(AC$3:AC55)),$AA$3:$AA$77,0)</f>
        <v>53</v>
      </c>
      <c r="AD55" s="37">
        <f ca="1">ROUND(10*($AH$1+$AJ$1*ROWS(AH$3:AH55))*(VLOOKUP(IF(MOD(ROWS(AH$3:AH55),$AL$7)&lt;&gt;0,MOD(ROWS(AH$3:AH55),$AL$7),$AL$7),$AL$3:$AM$7,2)+0.5*((RAND()-0.5))),0)</f>
        <v>7538</v>
      </c>
      <c r="AE55" s="15"/>
      <c r="AG55" s="3"/>
      <c r="AH55" s="3"/>
      <c r="AI55" s="4"/>
      <c r="AJ55" s="3"/>
      <c r="AK55" s="3"/>
    </row>
    <row r="56" spans="1:37" ht="16.5" x14ac:dyDescent="0.3">
      <c r="A56" s="1">
        <v>54</v>
      </c>
      <c r="B56" s="27">
        <f ca="1">INDEX($AD$3:$AD$77,RANK(AB56,$AB$3:$AB$77))</f>
        <v>1800</v>
      </c>
      <c r="C56" s="28">
        <f ca="1">VLOOKUP(SMALL($AA$3:$AA$77,ROWS(C$3:C56)),$AA$3:$AD$77,4,0)</f>
        <v>5227</v>
      </c>
      <c r="D56" s="29">
        <f ca="1">AD56</f>
        <v>5227</v>
      </c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2">
        <f ca="1">ROWS(AA$3:AA56)/5+RAND()</f>
        <v>10.830781742837059</v>
      </c>
      <c r="AB56" s="3">
        <f t="shared" ca="1" si="5"/>
        <v>0.70863750760691335</v>
      </c>
      <c r="AC56" s="15">
        <f ca="1">MATCH(SMALL($AA$3:$AA$77,ROWS(AC$3:AC56)),$AA$3:$AA$77,0)</f>
        <v>54</v>
      </c>
      <c r="AD56" s="37">
        <f ca="1">ROUND(10*($AH$1+$AJ$1*ROWS(AH$3:AH56))*(VLOOKUP(IF(MOD(ROWS(AH$3:AH56),$AL$7)&lt;&gt;0,MOD(ROWS(AH$3:AH56),$AL$7),$AL$7),$AL$3:$AM$7,2)+0.5*((RAND()-0.5))),0)</f>
        <v>5227</v>
      </c>
      <c r="AE56" s="15"/>
      <c r="AG56" s="3"/>
      <c r="AH56" s="3"/>
      <c r="AI56" s="4"/>
      <c r="AJ56" s="3"/>
      <c r="AK56" s="3"/>
    </row>
    <row r="57" spans="1:37" ht="16.5" x14ac:dyDescent="0.3">
      <c r="A57" s="1">
        <v>55</v>
      </c>
      <c r="B57" s="27">
        <f ca="1">INDEX($AD$3:$AD$77,RANK(AB57,$AB$3:$AB$77))</f>
        <v>4933</v>
      </c>
      <c r="C57" s="28">
        <f ca="1">VLOOKUP(SMALL($AA$3:$AA$77,ROWS(C$3:C57)),$AA$3:$AD$77,4,0)</f>
        <v>5082</v>
      </c>
      <c r="D57" s="29">
        <f ca="1">AD57</f>
        <v>5082</v>
      </c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12">
        <f ca="1">ROWS(AA$3:AA57)/5+RAND()</f>
        <v>11.076730241418501</v>
      </c>
      <c r="AB57" s="3">
        <f t="shared" ca="1" si="5"/>
        <v>0.29210779816783528</v>
      </c>
      <c r="AC57" s="15">
        <f ca="1">MATCH(SMALL($AA$3:$AA$77,ROWS(AC$3:AC57)),$AA$3:$AA$77,0)</f>
        <v>55</v>
      </c>
      <c r="AD57" s="37">
        <f ca="1">ROUND(10*($AH$1+$AJ$1*ROWS(AH$3:AH57))*(VLOOKUP(IF(MOD(ROWS(AH$3:AH57),$AL$7)&lt;&gt;0,MOD(ROWS(AH$3:AH57),$AL$7),$AL$7),$AL$3:$AM$7,2)+0.5*((RAND()-0.5))),0)</f>
        <v>5082</v>
      </c>
      <c r="AE57" s="15"/>
      <c r="AG57" s="3"/>
      <c r="AH57" s="3"/>
      <c r="AI57" s="4"/>
      <c r="AJ57" s="3"/>
      <c r="AK57" s="3"/>
    </row>
    <row r="58" spans="1:37" ht="16.5" x14ac:dyDescent="0.3">
      <c r="A58" s="1">
        <v>56</v>
      </c>
      <c r="B58" s="27">
        <f ca="1">INDEX($AD$3:$AD$77,RANK(AB58,$AB$3:$AB$77))</f>
        <v>7706</v>
      </c>
      <c r="C58" s="28">
        <f ca="1">VLOOKUP(SMALL($AA$3:$AA$77,ROWS(C$3:C58)),$AA$3:$AD$77,4,0)</f>
        <v>8660</v>
      </c>
      <c r="D58" s="29">
        <f ca="1">AD58</f>
        <v>5259</v>
      </c>
      <c r="E58" s="30"/>
      <c r="AA58" s="12">
        <f ca="1">ROWS(AA$3:AA58)/5+RAND()</f>
        <v>11.785398241006106</v>
      </c>
      <c r="AB58" s="3">
        <f t="shared" ca="1" si="5"/>
        <v>0.13911936746953446</v>
      </c>
      <c r="AC58" s="15">
        <f ca="1">MATCH(SMALL($AA$3:$AA$77,ROWS(AC$3:AC58)),$AA$3:$AA$77,0)</f>
        <v>57</v>
      </c>
      <c r="AD58" s="37">
        <f ca="1">ROUND(10*($AH$1+$AJ$1*ROWS(AH$3:AH58))*(VLOOKUP(IF(MOD(ROWS(AH$3:AH58),$AL$7)&lt;&gt;0,MOD(ROWS(AH$3:AH58),$AL$7),$AL$7),$AL$3:$AM$7,2)+0.5*((RAND()-0.5))),0)</f>
        <v>5259</v>
      </c>
      <c r="AE58" s="15"/>
      <c r="AG58" s="3"/>
      <c r="AH58" s="3"/>
      <c r="AI58" s="4"/>
      <c r="AJ58" s="3"/>
      <c r="AK58" s="3"/>
    </row>
    <row r="59" spans="1:37" ht="16.5" x14ac:dyDescent="0.3">
      <c r="A59" s="1">
        <v>57</v>
      </c>
      <c r="B59" s="27">
        <f ca="1">INDEX($AD$3:$AD$77,RANK(AB59,$AB$3:$AB$77))</f>
        <v>7498</v>
      </c>
      <c r="C59" s="28">
        <f ca="1">VLOOKUP(SMALL($AA$3:$AA$77,ROWS(C$3:C59)),$AA$3:$AD$77,4,0)</f>
        <v>5259</v>
      </c>
      <c r="D59" s="29">
        <f ca="1">AD59</f>
        <v>8660</v>
      </c>
      <c r="E59" s="30"/>
      <c r="AA59" s="12">
        <f ca="1">ROWS(AA$3:AA59)/5+RAND()</f>
        <v>11.693313771510233</v>
      </c>
      <c r="AB59" s="3">
        <f t="shared" ca="1" si="5"/>
        <v>0.13595657471403755</v>
      </c>
      <c r="AC59" s="15">
        <f ca="1">MATCH(SMALL($AA$3:$AA$77,ROWS(AC$3:AC59)),$AA$3:$AA$77,0)</f>
        <v>56</v>
      </c>
      <c r="AD59" s="37">
        <f ca="1">ROUND(10*($AH$1+$AJ$1*ROWS(AH$3:AH59))*(VLOOKUP(IF(MOD(ROWS(AH$3:AH59),$AL$7)&lt;&gt;0,MOD(ROWS(AH$3:AH59),$AL$7),$AL$7),$AL$3:$AM$7,2)+0.5*((RAND()-0.5))),0)</f>
        <v>8660</v>
      </c>
      <c r="AE59" s="15"/>
      <c r="AG59" s="3"/>
      <c r="AH59" s="3"/>
      <c r="AI59" s="4"/>
      <c r="AJ59" s="3"/>
      <c r="AK59" s="3"/>
    </row>
    <row r="60" spans="1:37" ht="16.5" x14ac:dyDescent="0.3">
      <c r="A60" s="1">
        <v>58</v>
      </c>
      <c r="B60" s="27">
        <f ca="1">INDEX($AD$3:$AD$77,RANK(AB60,$AB$3:$AB$77))</f>
        <v>9461</v>
      </c>
      <c r="C60" s="28">
        <f ca="1">VLOOKUP(SMALL($AA$3:$AA$77,ROWS(C$3:C60)),$AA$3:$AD$77,4,0)</f>
        <v>10627</v>
      </c>
      <c r="D60" s="29">
        <f ca="1">AD60</f>
        <v>10627</v>
      </c>
      <c r="E60" s="30"/>
      <c r="AA60" s="12">
        <f ca="1">ROWS(AA$3:AA60)/5+RAND()</f>
        <v>12.309498838736982</v>
      </c>
      <c r="AB60" s="3">
        <f t="shared" ca="1" si="5"/>
        <v>8.142996762956678E-2</v>
      </c>
      <c r="AC60" s="15">
        <f ca="1">MATCH(SMALL($AA$3:$AA$77,ROWS(AC$3:AC60)),$AA$3:$AA$77,0)</f>
        <v>58</v>
      </c>
      <c r="AD60" s="37">
        <f ca="1">ROUND(10*($AH$1+$AJ$1*ROWS(AH$3:AH60))*(VLOOKUP(IF(MOD(ROWS(AH$3:AH60),$AL$7)&lt;&gt;0,MOD(ROWS(AH$3:AH60),$AL$7),$AL$7),$AL$3:$AM$7,2)+0.5*((RAND()-0.5))),0)</f>
        <v>10627</v>
      </c>
      <c r="AE60" s="15"/>
      <c r="AG60" s="3"/>
      <c r="AH60" s="3"/>
      <c r="AI60" s="4"/>
      <c r="AJ60" s="3"/>
      <c r="AK60" s="3"/>
    </row>
    <row r="61" spans="1:37" ht="16.5" x14ac:dyDescent="0.3">
      <c r="A61" s="1">
        <v>59</v>
      </c>
      <c r="B61" s="27">
        <f ca="1">INDEX($AD$3:$AD$77,RANK(AB61,$AB$3:$AB$77))</f>
        <v>1392</v>
      </c>
      <c r="C61" s="28">
        <f ca="1">VLOOKUP(SMALL($AA$3:$AA$77,ROWS(C$3:C61)),$AA$3:$AD$77,4,0)</f>
        <v>6176</v>
      </c>
      <c r="D61" s="29">
        <f ca="1">AD61</f>
        <v>6093</v>
      </c>
      <c r="E61" s="30"/>
      <c r="AA61" s="12">
        <f ca="1">ROWS(AA$3:AA61)/5+RAND()</f>
        <v>12.684114515135159</v>
      </c>
      <c r="AB61" s="3">
        <f t="shared" ca="1" si="5"/>
        <v>0.8551449850195415</v>
      </c>
      <c r="AC61" s="15">
        <f ca="1">MATCH(SMALL($AA$3:$AA$77,ROWS(AC$3:AC61)),$AA$3:$AA$77,0)</f>
        <v>60</v>
      </c>
      <c r="AD61" s="37">
        <f ca="1">ROUND(10*($AH$1+$AJ$1*ROWS(AH$3:AH61))*(VLOOKUP(IF(MOD(ROWS(AH$3:AH61),$AL$7)&lt;&gt;0,MOD(ROWS(AH$3:AH61),$AL$7),$AL$7),$AL$3:$AM$7,2)+0.5*((RAND()-0.5))),0)</f>
        <v>6093</v>
      </c>
      <c r="AE61" s="15"/>
      <c r="AG61" s="3"/>
      <c r="AH61" s="3"/>
      <c r="AI61" s="4"/>
      <c r="AJ61" s="3"/>
      <c r="AK61" s="3"/>
    </row>
    <row r="62" spans="1:37" ht="16.5" x14ac:dyDescent="0.3">
      <c r="A62" s="1">
        <v>60</v>
      </c>
      <c r="B62" s="27">
        <f ca="1">INDEX($AD$3:$AD$77,RANK(AB62,$AB$3:$AB$77))</f>
        <v>3765</v>
      </c>
      <c r="C62" s="28">
        <f ca="1">VLOOKUP(SMALL($AA$3:$AA$77,ROWS(C$3:C62)),$AA$3:$AD$77,4,0)</f>
        <v>6093</v>
      </c>
      <c r="D62" s="29">
        <f ca="1">AD62</f>
        <v>6176</v>
      </c>
      <c r="E62" s="30"/>
      <c r="AA62" s="12">
        <f ca="1">ROWS(AA$3:AA62)/5+RAND()</f>
        <v>12.459745769261964</v>
      </c>
      <c r="AB62" s="3">
        <f t="shared" ca="1" si="5"/>
        <v>0.49174245942939387</v>
      </c>
      <c r="AC62" s="15">
        <f ca="1">MATCH(SMALL($AA$3:$AA$77,ROWS(AC$3:AC62)),$AA$3:$AA$77,0)</f>
        <v>59</v>
      </c>
      <c r="AD62" s="37">
        <f ca="1">ROUND(10*($AH$1+$AJ$1*ROWS(AH$3:AH62))*(VLOOKUP(IF(MOD(ROWS(AH$3:AH62),$AL$7)&lt;&gt;0,MOD(ROWS(AH$3:AH62),$AL$7),$AL$7),$AL$3:$AM$7,2)+0.5*((RAND()-0.5))),0)</f>
        <v>6176</v>
      </c>
      <c r="AE62" s="15"/>
      <c r="AG62" s="3"/>
      <c r="AH62" s="3"/>
      <c r="AI62" s="4"/>
      <c r="AJ62" s="3"/>
      <c r="AK62" s="3"/>
    </row>
    <row r="63" spans="1:37" ht="16.5" x14ac:dyDescent="0.3">
      <c r="A63" s="1">
        <v>61</v>
      </c>
      <c r="B63" s="27">
        <f ca="1">INDEX($AD$3:$AD$77,RANK(AB63,$AB$3:$AB$77))</f>
        <v>7538</v>
      </c>
      <c r="C63" s="28">
        <f ca="1">VLOOKUP(SMALL($AA$3:$AA$77,ROWS(C$3:C63)),$AA$3:$AD$77,4,0)</f>
        <v>7706</v>
      </c>
      <c r="D63" s="29">
        <f ca="1">AD63</f>
        <v>7706</v>
      </c>
      <c r="E63" s="30"/>
      <c r="AA63" s="12">
        <f ca="1">ROWS(AA$3:AA63)/5+RAND()</f>
        <v>12.900074819461278</v>
      </c>
      <c r="AB63" s="3">
        <f t="shared" ca="1" si="5"/>
        <v>0.16200022542198023</v>
      </c>
      <c r="AC63" s="15">
        <f ca="1">MATCH(SMALL($AA$3:$AA$77,ROWS(AC$3:AC63)),$AA$3:$AA$77,0)</f>
        <v>61</v>
      </c>
      <c r="AD63" s="37">
        <f ca="1">ROUND(10*($AH$1+$AJ$1*ROWS(AH$3:AH63))*(VLOOKUP(IF(MOD(ROWS(AH$3:AH63),$AL$7)&lt;&gt;0,MOD(ROWS(AH$3:AH63),$AL$7),$AL$7),$AL$3:$AM$7,2)+0.5*((RAND()-0.5))),0)</f>
        <v>7706</v>
      </c>
      <c r="AE63" s="15"/>
      <c r="AG63" s="3"/>
      <c r="AH63" s="3"/>
      <c r="AI63" s="4"/>
      <c r="AJ63" s="3"/>
      <c r="AK63" s="3"/>
    </row>
    <row r="64" spans="1:37" ht="16.5" x14ac:dyDescent="0.3">
      <c r="A64" s="1">
        <v>62</v>
      </c>
      <c r="B64" s="27">
        <f ca="1">INDEX($AD$3:$AD$77,RANK(AB64,$AB$3:$AB$77))</f>
        <v>1613</v>
      </c>
      <c r="C64" s="28">
        <f ca="1">VLOOKUP(SMALL($AA$3:$AA$77,ROWS(C$3:C64)),$AA$3:$AD$77,4,0)</f>
        <v>7498</v>
      </c>
      <c r="D64" s="29">
        <f ca="1">AD64</f>
        <v>7498</v>
      </c>
      <c r="E64" s="30"/>
      <c r="AA64" s="12">
        <f ca="1">ROWS(AA$3:AA64)/5+RAND()</f>
        <v>13.032438414181525</v>
      </c>
      <c r="AB64" s="3">
        <f t="shared" ca="1" si="5"/>
        <v>0.74657483072387776</v>
      </c>
      <c r="AC64" s="15">
        <f ca="1">MATCH(SMALL($AA$3:$AA$77,ROWS(AC$3:AC64)),$AA$3:$AA$77,0)</f>
        <v>62</v>
      </c>
      <c r="AD64" s="37">
        <f ca="1">ROUND(10*($AH$1+$AJ$1*ROWS(AH$3:AH64))*(VLOOKUP(IF(MOD(ROWS(AH$3:AH64),$AL$7)&lt;&gt;0,MOD(ROWS(AH$3:AH64),$AL$7),$AL$7),$AL$3:$AM$7,2)+0.5*((RAND()-0.5))),0)</f>
        <v>7498</v>
      </c>
      <c r="AE64" s="15"/>
      <c r="AG64" s="3"/>
      <c r="AH64" s="3"/>
      <c r="AI64" s="4"/>
      <c r="AJ64" s="3"/>
      <c r="AK64" s="3"/>
    </row>
    <row r="65" spans="1:38" ht="16.5" x14ac:dyDescent="0.3">
      <c r="A65" s="1">
        <v>63</v>
      </c>
      <c r="B65" s="27">
        <f ca="1">INDEX($AD$3:$AD$77,RANK(AB65,$AB$3:$AB$77))</f>
        <v>3283</v>
      </c>
      <c r="C65" s="28">
        <f ca="1">VLOOKUP(SMALL($AA$3:$AA$77,ROWS(C$3:C65)),$AA$3:$AD$77,4,0)</f>
        <v>5703</v>
      </c>
      <c r="D65" s="29">
        <f ca="1">AD65</f>
        <v>7660</v>
      </c>
      <c r="E65" s="30"/>
      <c r="AA65" s="12">
        <f ca="1">ROWS(AA$3:AA65)/5+RAND()</f>
        <v>13.175045124965678</v>
      </c>
      <c r="AB65" s="3">
        <f t="shared" ca="1" si="5"/>
        <v>0.52894822990574075</v>
      </c>
      <c r="AC65" s="15">
        <f ca="1">MATCH(SMALL($AA$3:$AA$77,ROWS(AC$3:AC65)),$AA$3:$AA$77,0)</f>
        <v>64</v>
      </c>
      <c r="AD65" s="37">
        <f ca="1">ROUND(10*($AH$1+$AJ$1*ROWS(AH$3:AH65))*(VLOOKUP(IF(MOD(ROWS(AH$3:AH65),$AL$7)&lt;&gt;0,MOD(ROWS(AH$3:AH65),$AL$7),$AL$7),$AL$3:$AM$7,2)+0.5*((RAND()-0.5))),0)</f>
        <v>7660</v>
      </c>
      <c r="AE65" s="15"/>
      <c r="AG65" s="3"/>
      <c r="AH65" s="3"/>
      <c r="AI65" s="4"/>
      <c r="AJ65" s="3"/>
      <c r="AK65" s="3"/>
    </row>
    <row r="66" spans="1:38" ht="16.5" x14ac:dyDescent="0.3">
      <c r="A66" s="1">
        <v>64</v>
      </c>
      <c r="B66" s="27">
        <f ca="1">INDEX($AD$3:$AD$77,RANK(AB66,$AB$3:$AB$77))</f>
        <v>5220</v>
      </c>
      <c r="C66" s="28">
        <f ca="1">VLOOKUP(SMALL($AA$3:$AA$77,ROWS(C$3:C66)),$AA$3:$AD$77,4,0)</f>
        <v>7660</v>
      </c>
      <c r="D66" s="29">
        <f ca="1">AD66</f>
        <v>5703</v>
      </c>
      <c r="E66" s="30"/>
      <c r="AA66" s="12">
        <f ca="1">ROWS(AA$3:AA66)/5+RAND()</f>
        <v>13.164266139442791</v>
      </c>
      <c r="AB66" s="3">
        <f t="shared" ca="1" si="5"/>
        <v>0.31661646344370087</v>
      </c>
      <c r="AC66" s="15">
        <f ca="1">MATCH(SMALL($AA$3:$AA$77,ROWS(AC$3:AC66)),$AA$3:$AA$77,0)</f>
        <v>63</v>
      </c>
      <c r="AD66" s="37">
        <f ca="1">ROUND(10*($AH$1+$AJ$1*ROWS(AH$3:AH66))*(VLOOKUP(IF(MOD(ROWS(AH$3:AH66),$AL$7)&lt;&gt;0,MOD(ROWS(AH$3:AH66),$AL$7),$AL$7),$AL$3:$AM$7,2)+0.5*((RAND()-0.5))),0)</f>
        <v>5703</v>
      </c>
      <c r="AE66" s="15"/>
      <c r="AG66" s="3"/>
      <c r="AH66" s="3"/>
      <c r="AI66" s="4"/>
      <c r="AJ66" s="3"/>
      <c r="AK66" s="3"/>
    </row>
    <row r="67" spans="1:38" ht="16.5" x14ac:dyDescent="0.3">
      <c r="A67" s="1">
        <v>65</v>
      </c>
      <c r="B67" s="27">
        <f ca="1">INDEX($AD$3:$AD$77,RANK(AB67,$AB$3:$AB$77))</f>
        <v>3797</v>
      </c>
      <c r="C67" s="28">
        <f ca="1">VLOOKUP(SMALL($AA$3:$AA$77,ROWS(C$3:C67)),$AA$3:$AD$77,4,0)</f>
        <v>9461</v>
      </c>
      <c r="D67" s="29">
        <f ca="1">AD67</f>
        <v>6467</v>
      </c>
      <c r="E67" s="30"/>
      <c r="AA67" s="12">
        <f ca="1">ROWS(AA$3:AA67)/5+RAND()</f>
        <v>13.821509394383252</v>
      </c>
      <c r="AB67" s="3">
        <f t="shared" ref="AB67:AB77" ca="1" si="10">RAND()</f>
        <v>4.4189704519306483E-2</v>
      </c>
      <c r="AC67" s="15">
        <f ca="1">MATCH(SMALL($AA$3:$AA$77,ROWS(AC$3:AC67)),$AA$3:$AA$77,0)</f>
        <v>67</v>
      </c>
      <c r="AD67" s="37">
        <f ca="1">ROUND(10*($AH$1+$AJ$1*ROWS(AH$3:AH67))*(VLOOKUP(IF(MOD(ROWS(AH$3:AH67),$AL$7)&lt;&gt;0,MOD(ROWS(AH$3:AH67),$AL$7),$AL$7),$AL$3:$AM$7,2)+0.5*((RAND()-0.5))),0)</f>
        <v>6467</v>
      </c>
      <c r="AE67" s="15"/>
      <c r="AG67" s="3"/>
      <c r="AH67" s="3"/>
      <c r="AI67" s="4"/>
      <c r="AJ67" s="3"/>
      <c r="AK67" s="3"/>
    </row>
    <row r="68" spans="1:38" ht="16.5" x14ac:dyDescent="0.3">
      <c r="A68" s="1">
        <v>66</v>
      </c>
      <c r="B68" s="27">
        <f ca="1">INDEX($AD$3:$AD$77,RANK(AB68,$AB$3:$AB$77))</f>
        <v>3378</v>
      </c>
      <c r="C68" s="28">
        <f ca="1">VLOOKUP(SMALL($AA$3:$AA$77,ROWS(C$3:C68)),$AA$3:$AD$77,4,0)</f>
        <v>6639</v>
      </c>
      <c r="D68" s="29">
        <f ca="1">AD68</f>
        <v>6689</v>
      </c>
      <c r="E68" s="30"/>
      <c r="AA68" s="12">
        <f ca="1">ROWS(AA$3:AA68)/5+RAND()</f>
        <v>14.099152863076661</v>
      </c>
      <c r="AB68" s="3">
        <f t="shared" ca="1" si="10"/>
        <v>0.18569394042600784</v>
      </c>
      <c r="AC68" s="15">
        <f ca="1">MATCH(SMALL($AA$3:$AA$77,ROWS(AC$3:AC68)),$AA$3:$AA$77,0)</f>
        <v>69</v>
      </c>
      <c r="AD68" s="37">
        <f ca="1">ROUND(10*($AH$1+$AJ$1*ROWS(AH$3:AH68))*(VLOOKUP(IF(MOD(ROWS(AH$3:AH68),$AL$7)&lt;&gt;0,MOD(ROWS(AH$3:AH68),$AL$7),$AL$7),$AL$3:$AM$7,2)+0.5*((RAND()-0.5))),0)</f>
        <v>6689</v>
      </c>
      <c r="AE68" s="15"/>
      <c r="AG68" s="3"/>
      <c r="AH68" s="3"/>
      <c r="AI68" s="4"/>
      <c r="AJ68" s="3"/>
      <c r="AK68" s="3"/>
    </row>
    <row r="69" spans="1:38" ht="16.5" x14ac:dyDescent="0.3">
      <c r="A69" s="1">
        <v>67</v>
      </c>
      <c r="B69" s="27">
        <f ca="1">INDEX($AD$3:$AD$77,RANK(AB69,$AB$3:$AB$77))</f>
        <v>7499</v>
      </c>
      <c r="C69" s="28">
        <f ca="1">VLOOKUP(SMALL($AA$3:$AA$77,ROWS(C$3:C69)),$AA$3:$AD$77,4,0)</f>
        <v>6467</v>
      </c>
      <c r="D69" s="29">
        <f ca="1">AD69</f>
        <v>9461</v>
      </c>
      <c r="E69" s="30"/>
      <c r="AA69" s="12">
        <f ca="1">ROWS(AA$3:AA69)/5+RAND()</f>
        <v>13.667871874737282</v>
      </c>
      <c r="AB69" s="3">
        <f t="shared" ca="1" si="10"/>
        <v>0.16679989747774704</v>
      </c>
      <c r="AC69" s="15">
        <f ca="1">MATCH(SMALL($AA$3:$AA$77,ROWS(AC$3:AC69)),$AA$3:$AA$77,0)</f>
        <v>65</v>
      </c>
      <c r="AD69" s="37">
        <f ca="1">ROUND(10*($AH$1+$AJ$1*ROWS(AH$3:AH69))*(VLOOKUP(IF(MOD(ROWS(AH$3:AH69),$AL$7)&lt;&gt;0,MOD(ROWS(AH$3:AH69),$AL$7),$AL$7),$AL$3:$AM$7,2)+0.5*((RAND()-0.5))),0)</f>
        <v>9461</v>
      </c>
      <c r="AE69" s="15"/>
      <c r="AG69" s="3"/>
      <c r="AH69" s="3"/>
      <c r="AI69" s="4"/>
      <c r="AJ69" s="3"/>
      <c r="AK69" s="3"/>
    </row>
    <row r="70" spans="1:38" ht="16.5" x14ac:dyDescent="0.3">
      <c r="A70" s="1">
        <v>68</v>
      </c>
      <c r="B70" s="27">
        <f ca="1">INDEX($AD$3:$AD$77,RANK(AB70,$AB$3:$AB$77))</f>
        <v>4464</v>
      </c>
      <c r="C70" s="28">
        <f ca="1">VLOOKUP(SMALL($AA$3:$AA$77,ROWS(C$3:C70)),$AA$3:$AD$77,4,0)</f>
        <v>6689</v>
      </c>
      <c r="D70" s="29">
        <f ca="1">AD70</f>
        <v>9653</v>
      </c>
      <c r="E70" s="30"/>
      <c r="AA70" s="12">
        <f ca="1">ROWS(AA$3:AA70)/5+RAND()</f>
        <v>14.337704801403046</v>
      </c>
      <c r="AB70" s="3">
        <f t="shared" ca="1" si="10"/>
        <v>0.32837345985749522</v>
      </c>
      <c r="AC70" s="15">
        <f ca="1">MATCH(SMALL($AA$3:$AA$77,ROWS(AC$3:AC70)),$AA$3:$AA$77,0)</f>
        <v>66</v>
      </c>
      <c r="AD70" s="37">
        <f ca="1">ROUND(10*($AH$1+$AJ$1*ROWS(AH$3:AH70))*(VLOOKUP(IF(MOD(ROWS(AH$3:AH70),$AL$7)&lt;&gt;0,MOD(ROWS(AH$3:AH70),$AL$7),$AL$7),$AL$3:$AM$7,2)+0.5*((RAND()-0.5))),0)</f>
        <v>9653</v>
      </c>
      <c r="AE70" s="15"/>
      <c r="AG70" s="3"/>
      <c r="AH70" s="3"/>
      <c r="AI70" s="4"/>
      <c r="AJ70" s="3"/>
      <c r="AK70" s="3"/>
    </row>
    <row r="71" spans="1:38" ht="16.5" x14ac:dyDescent="0.3">
      <c r="A71" s="1">
        <v>69</v>
      </c>
      <c r="B71" s="27">
        <f ca="1">INDEX($AD$3:$AD$77,RANK(AB71,$AB$3:$AB$77))</f>
        <v>4544</v>
      </c>
      <c r="C71" s="28">
        <f ca="1">VLOOKUP(SMALL($AA$3:$AA$77,ROWS(C$3:C71)),$AA$3:$AD$77,4,0)</f>
        <v>9653</v>
      </c>
      <c r="D71" s="29">
        <f ca="1">AD71</f>
        <v>6639</v>
      </c>
      <c r="E71" s="30"/>
      <c r="AA71" s="12">
        <f ca="1">ROWS(AA$3:AA71)/5+RAND()</f>
        <v>13.803388028071689</v>
      </c>
      <c r="AB71" s="3">
        <f t="shared" ca="1" si="10"/>
        <v>0.36563316440092952</v>
      </c>
      <c r="AC71" s="15">
        <f ca="1">MATCH(SMALL($AA$3:$AA$77,ROWS(AC$3:AC71)),$AA$3:$AA$77,0)</f>
        <v>68</v>
      </c>
      <c r="AD71" s="37">
        <f ca="1">ROUND(10*($AH$1+$AJ$1*ROWS(AH$3:AH71))*(VLOOKUP(IF(MOD(ROWS(AH$3:AH71),$AL$7)&lt;&gt;0,MOD(ROWS(AH$3:AH71),$AL$7),$AL$7),$AL$3:$AM$7,2)+0.5*((RAND()-0.5))),0)</f>
        <v>6639</v>
      </c>
      <c r="AE71" s="15"/>
      <c r="AG71" s="3"/>
      <c r="AH71" s="3"/>
      <c r="AI71" s="4"/>
      <c r="AJ71" s="3"/>
      <c r="AK71" s="3"/>
    </row>
    <row r="72" spans="1:38" ht="16.5" x14ac:dyDescent="0.3">
      <c r="A72" s="1">
        <v>70</v>
      </c>
      <c r="B72" s="27">
        <f ca="1">INDEX($AD$3:$AD$77,RANK(AB72,$AB$3:$AB$77))</f>
        <v>2585</v>
      </c>
      <c r="C72" s="28">
        <f ca="1">VLOOKUP(SMALL($AA$3:$AA$77,ROWS(C$3:C72)),$AA$3:$AD$77,4,0)</f>
        <v>3797</v>
      </c>
      <c r="D72" s="29">
        <f ca="1">AD72</f>
        <v>3797</v>
      </c>
      <c r="E72" s="30"/>
      <c r="AA72" s="12">
        <f ca="1">ROWS(AA$3:AA72)/5+RAND()</f>
        <v>14.663148673036998</v>
      </c>
      <c r="AB72" s="3">
        <f t="shared" ca="1" si="10"/>
        <v>0.53335862266309364</v>
      </c>
      <c r="AC72" s="15">
        <f ca="1">MATCH(SMALL($AA$3:$AA$77,ROWS(AC$3:AC72)),$AA$3:$AA$77,0)</f>
        <v>70</v>
      </c>
      <c r="AD72" s="37">
        <f ca="1">ROUND(10*($AH$1+$AJ$1*ROWS(AH$3:AH72))*(VLOOKUP(IF(MOD(ROWS(AH$3:AH72),$AL$7)&lt;&gt;0,MOD(ROWS(AH$3:AH72),$AL$7),$AL$7),$AL$3:$AM$7,2)+0.5*((RAND()-0.5))),0)</f>
        <v>3797</v>
      </c>
      <c r="AE72" s="15"/>
      <c r="AG72" s="3"/>
      <c r="AH72" s="3"/>
      <c r="AI72" s="4"/>
      <c r="AJ72" s="3"/>
      <c r="AK72" s="3"/>
    </row>
    <row r="73" spans="1:38" ht="16.5" x14ac:dyDescent="0.3">
      <c r="A73" s="1">
        <v>71</v>
      </c>
      <c r="B73" s="27">
        <f ca="1">INDEX($AD$3:$AD$77,RANK(AB73,$AB$3:$AB$77))</f>
        <v>2408</v>
      </c>
      <c r="C73" s="28">
        <f ca="1">VLOOKUP(SMALL($AA$3:$AA$77,ROWS(C$3:C73)),$AA$3:$AD$77,4,0)</f>
        <v>10521</v>
      </c>
      <c r="D73" s="29">
        <f ca="1">AD73</f>
        <v>4617</v>
      </c>
      <c r="E73" s="30"/>
      <c r="AA73" s="12">
        <f ca="1">ROWS(AA$3:AA73)/5+RAND()</f>
        <v>15.026853241047082</v>
      </c>
      <c r="AB73" s="3">
        <f t="shared" ca="1" si="10"/>
        <v>0.7750578187916819</v>
      </c>
      <c r="AC73" s="15">
        <f ca="1">MATCH(SMALL($AA$3:$AA$77,ROWS(AC$3:AC73)),$AA$3:$AA$77,0)</f>
        <v>72</v>
      </c>
      <c r="AD73" s="37">
        <f ca="1">ROUND(10*($AH$1+$AJ$1*ROWS(AH$3:AH73))*(VLOOKUP(IF(MOD(ROWS(AH$3:AH73),$AL$7)&lt;&gt;0,MOD(ROWS(AH$3:AH73),$AL$7),$AL$7),$AL$3:$AM$7,2)+0.5*((RAND()-0.5))),0)</f>
        <v>4617</v>
      </c>
      <c r="AE73" s="15"/>
      <c r="AG73" s="3"/>
      <c r="AH73" s="3"/>
      <c r="AI73" s="4"/>
      <c r="AJ73" s="3"/>
      <c r="AK73" s="3"/>
    </row>
    <row r="74" spans="1:38" ht="16.5" x14ac:dyDescent="0.3">
      <c r="A74" s="1">
        <v>72</v>
      </c>
      <c r="B74" s="27">
        <f ca="1">INDEX($AD$3:$AD$77,RANK(AB74,$AB$3:$AB$77))</f>
        <v>4617</v>
      </c>
      <c r="C74" s="28">
        <f ca="1">VLOOKUP(SMALL($AA$3:$AA$77,ROWS(C$3:C74)),$AA$3:$AD$77,4,0)</f>
        <v>4617</v>
      </c>
      <c r="D74" s="29">
        <f ca="1">AD74</f>
        <v>10521</v>
      </c>
      <c r="E74" s="30"/>
      <c r="AA74" s="12">
        <f ca="1">ROWS(AA$3:AA74)/5+RAND()</f>
        <v>14.944114942770844</v>
      </c>
      <c r="AB74" s="3">
        <f t="shared" ca="1" si="10"/>
        <v>4.0489240222964962E-2</v>
      </c>
      <c r="AC74" s="15">
        <f ca="1">MATCH(SMALL($AA$3:$AA$77,ROWS(AC$3:AC74)),$AA$3:$AA$77,0)</f>
        <v>71</v>
      </c>
      <c r="AD74" s="37">
        <f ca="1">ROUND(10*($AH$1+$AJ$1*ROWS(AH$3:AH74))*(VLOOKUP(IF(MOD(ROWS(AH$3:AH74),$AL$7)&lt;&gt;0,MOD(ROWS(AH$3:AH74),$AL$7),$AL$7),$AL$3:$AM$7,2)+0.5*((RAND()-0.5))),0)</f>
        <v>10521</v>
      </c>
      <c r="AE74" s="15"/>
      <c r="AG74" s="3"/>
      <c r="AH74" s="3"/>
      <c r="AI74" s="4"/>
      <c r="AJ74" s="3"/>
      <c r="AK74" s="3"/>
    </row>
    <row r="75" spans="1:38" ht="16.5" x14ac:dyDescent="0.3">
      <c r="A75" s="1">
        <v>73</v>
      </c>
      <c r="B75" s="27">
        <f ca="1">INDEX($AD$3:$AD$77,RANK(AB75,$AB$3:$AB$77))</f>
        <v>5227</v>
      </c>
      <c r="C75" s="28">
        <f ca="1">VLOOKUP(SMALL($AA$3:$AA$77,ROWS(C$3:C75)),$AA$3:$AD$77,4,0)</f>
        <v>12159</v>
      </c>
      <c r="D75" s="29">
        <f ca="1">AD75</f>
        <v>12159</v>
      </c>
      <c r="E75" s="30"/>
      <c r="AA75" s="12">
        <f ca="1">ROWS(AA$3:AA75)/5+RAND()</f>
        <v>15.180646062865668</v>
      </c>
      <c r="AB75" s="3">
        <f t="shared" ca="1" si="10"/>
        <v>0.16147518805089278</v>
      </c>
      <c r="AC75" s="15">
        <f ca="1">MATCH(SMALL($AA$3:$AA$77,ROWS(AC$3:AC75)),$AA$3:$AA$77,0)</f>
        <v>73</v>
      </c>
      <c r="AD75" s="37">
        <f ca="1">ROUND(10*($AH$1+$AJ$1*ROWS(AH$3:AH75))*(VLOOKUP(IF(MOD(ROWS(AH$3:AH75),$AL$7)&lt;&gt;0,MOD(ROWS(AH$3:AH75),$AL$7),$AL$7),$AL$3:$AM$7,2)+0.5*((RAND()-0.5))),0)</f>
        <v>12159</v>
      </c>
      <c r="AE75" s="15"/>
      <c r="AG75" s="3"/>
      <c r="AH75" s="3"/>
      <c r="AI75" s="4"/>
      <c r="AJ75" s="3"/>
      <c r="AK75" s="3"/>
    </row>
    <row r="76" spans="1:38" ht="16.5" x14ac:dyDescent="0.3">
      <c r="A76" s="1">
        <v>74</v>
      </c>
      <c r="B76" s="27">
        <f ca="1">INDEX($AD$3:$AD$77,RANK(AB76,$AB$3:$AB$77))</f>
        <v>4653</v>
      </c>
      <c r="C76" s="28">
        <f ca="1">VLOOKUP(SMALL($AA$3:$AA$77,ROWS(C$3:C76)),$AA$3:$AD$77,4,0)</f>
        <v>7042</v>
      </c>
      <c r="D76" s="29">
        <f ca="1">AD76</f>
        <v>7042</v>
      </c>
      <c r="E76" s="30"/>
      <c r="AA76" s="12">
        <f ca="1">ROWS(AA$3:AA76)/5+RAND()</f>
        <v>15.434347697314138</v>
      </c>
      <c r="AB76" s="3">
        <f t="shared" ca="1" si="10"/>
        <v>0.38259800325809312</v>
      </c>
      <c r="AC76" s="15">
        <f ca="1">MATCH(SMALL($AA$3:$AA$77,ROWS(AC$3:AC76)),$AA$3:$AA$77,0)</f>
        <v>74</v>
      </c>
      <c r="AD76" s="37">
        <f ca="1">ROUND(10*($AH$1+$AJ$1*ROWS(AH$3:AH76))*(VLOOKUP(IF(MOD(ROWS(AH$3:AH76),$AL$7)&lt;&gt;0,MOD(ROWS(AH$3:AH76),$AL$7),$AL$7),$AL$3:$AM$7,2)+0.5*((RAND()-0.5))),0)</f>
        <v>7042</v>
      </c>
      <c r="AE76" s="15"/>
      <c r="AG76" s="3"/>
      <c r="AH76" s="3"/>
      <c r="AI76" s="4"/>
      <c r="AJ76" s="3"/>
      <c r="AK76" s="3"/>
    </row>
    <row r="77" spans="1:38" ht="16.5" x14ac:dyDescent="0.3">
      <c r="A77" s="1">
        <v>75</v>
      </c>
      <c r="B77" s="27">
        <f ca="1">INDEX($AD$3:$AD$77,RANK(AB77,$AB$3:$AB$77))</f>
        <v>12159</v>
      </c>
      <c r="C77" s="28">
        <f ca="1">VLOOKUP(SMALL($AA$3:$AA$77,ROWS(C$3:C77)),$AA$3:$AD$77,4,0)</f>
        <v>6850</v>
      </c>
      <c r="D77" s="29">
        <f ca="1">AD77</f>
        <v>6850</v>
      </c>
      <c r="E77" s="30"/>
      <c r="AA77" s="12">
        <f ca="1">ROWS(AA$3:AA77)/5+RAND()</f>
        <v>15.998720565967146</v>
      </c>
      <c r="AB77" s="3">
        <f t="shared" ca="1" si="10"/>
        <v>1.9885696397884289E-2</v>
      </c>
      <c r="AC77" s="15">
        <f ca="1">MATCH(SMALL($AA$3:$AA$77,ROWS(AC$3:AC77)),$AA$3:$AA$77,0)</f>
        <v>75</v>
      </c>
      <c r="AD77" s="37">
        <f ca="1">ROUND(10*($AH$1+$AJ$1*ROWS(AH$3:AH77))*(VLOOKUP(IF(MOD(ROWS(AH$3:AH77),$AL$7)&lt;&gt;0,MOD(ROWS(AH$3:AH77),$AL$7),$AL$7),$AL$3:$AM$7,2)+0.5*((RAND()-0.5))),0)</f>
        <v>6850</v>
      </c>
      <c r="AE77" s="15"/>
      <c r="AG77" s="3"/>
      <c r="AH77" s="3"/>
      <c r="AI77" s="4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9"/>
  <sheetViews>
    <sheetView tabSelected="1" topLeftCell="A29" zoomScale="87" zoomScaleNormal="87" workbookViewId="0">
      <selection activeCell="AK46" sqref="AK46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2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1" t="s">
        <v>22</v>
      </c>
      <c r="O1" s="53" t="s">
        <v>23</v>
      </c>
      <c r="P1" s="52" t="s">
        <v>24</v>
      </c>
      <c r="Q1" s="52" t="s">
        <v>25</v>
      </c>
      <c r="R1" s="13" t="s">
        <v>19</v>
      </c>
      <c r="AB1" s="3"/>
      <c r="AC1" s="14" t="s">
        <v>14</v>
      </c>
      <c r="AD1" s="14"/>
      <c r="AE1" s="14"/>
      <c r="AF1" s="3"/>
      <c r="AL1" s="60" t="s">
        <v>35</v>
      </c>
      <c r="AM1" s="61">
        <f ca="1">RANDBETWEEN(100,150)</f>
        <v>147</v>
      </c>
      <c r="AN1" s="62" t="s">
        <v>36</v>
      </c>
      <c r="AO1" s="61">
        <f ca="1">RANDBETWEEN(5,15)</f>
        <v>7</v>
      </c>
      <c r="AP1" s="15"/>
    </row>
    <row r="2" spans="1:42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ca="1">G2&amp;" - "&amp;H2</f>
        <v>600 - 1200</v>
      </c>
      <c r="G2" s="22">
        <f ca="1">Y4</f>
        <v>600</v>
      </c>
      <c r="H2" s="23">
        <f t="shared" ref="H2:H14" ca="1" si="0">G2+$Y$3</f>
        <v>1200</v>
      </c>
      <c r="I2" s="24">
        <f ca="1">COUNTIF($C$3:$C$77, "&lt;"&amp;H2)</f>
        <v>2</v>
      </c>
      <c r="J2" s="24">
        <f ca="1">I2</f>
        <v>2</v>
      </c>
      <c r="K2" s="25">
        <f t="shared" ref="K2:K14" ca="1" si="1">J2/$J$15</f>
        <v>2.6666666666666668E-2</v>
      </c>
      <c r="L2" s="26">
        <f t="shared" ref="L2:L14" ca="1" si="2">I2/$J$15</f>
        <v>2.6666666666666668E-2</v>
      </c>
      <c r="N2" s="45" t="s">
        <v>8</v>
      </c>
      <c r="O2" s="48">
        <f ca="1">AVERAGE(B$3:B$77)</f>
        <v>3398.32</v>
      </c>
      <c r="P2" s="48">
        <f ca="1">AVERAGE(C$3:C$77)</f>
        <v>3398.32</v>
      </c>
      <c r="Q2" s="48">
        <f ca="1">AVERAGE(D$3:D$77)</f>
        <v>3398.32</v>
      </c>
      <c r="V2" s="12" t="s">
        <v>30</v>
      </c>
      <c r="Y2" s="12">
        <f ca="1">ROUND(O6/10,0)</f>
        <v>594</v>
      </c>
      <c r="AB2" s="3"/>
      <c r="AC2" s="15"/>
      <c r="AD2" s="3" t="s">
        <v>16</v>
      </c>
      <c r="AE2" s="15" t="s">
        <v>20</v>
      </c>
      <c r="AG2" s="3" t="s">
        <v>17</v>
      </c>
      <c r="AH2" s="3"/>
      <c r="AI2" s="4"/>
      <c r="AJ2" s="3"/>
      <c r="AK2" s="3"/>
    </row>
    <row r="3" spans="1:42" ht="16.5" x14ac:dyDescent="0.3">
      <c r="A3" s="1">
        <v>1</v>
      </c>
      <c r="B3" s="27">
        <f ca="1">INDEX($AD$3:$AD$77,RANK(AB3,$AB$3:$AB$77))</f>
        <v>990</v>
      </c>
      <c r="C3" s="28">
        <f ca="1">VLOOKUP(SMALL($AA$3:$AA$77,ROWS(C$3:C3)),$AA$3:$AD$77,4,0)</f>
        <v>990</v>
      </c>
      <c r="D3" s="29">
        <f ca="1">AD3</f>
        <v>990</v>
      </c>
      <c r="E3" s="30"/>
      <c r="F3" s="31" t="str">
        <f t="shared" ref="F3:F14" ca="1" si="3">G3&amp;" - "&amp;H3</f>
        <v>1200 - 1800</v>
      </c>
      <c r="G3" s="32">
        <f ca="1">H2</f>
        <v>1200</v>
      </c>
      <c r="H3" s="33">
        <f t="shared" ca="1" si="0"/>
        <v>1800</v>
      </c>
      <c r="I3" s="34">
        <f t="shared" ref="I3:I14" ca="1" si="4">COUNTIF($C$3:$C$77, "&lt;"&amp;H3)</f>
        <v>12</v>
      </c>
      <c r="J3" s="34">
        <f ca="1">I3-I2</f>
        <v>10</v>
      </c>
      <c r="K3" s="35">
        <f t="shared" ca="1" si="1"/>
        <v>0.13333333333333333</v>
      </c>
      <c r="L3" s="36">
        <f t="shared" ca="1" si="2"/>
        <v>0.16</v>
      </c>
      <c r="N3" s="58" t="s">
        <v>27</v>
      </c>
      <c r="O3" s="58">
        <f ca="1">MEDIAN(B$3:B$77)</f>
        <v>3208</v>
      </c>
      <c r="P3" s="58">
        <f ca="1">MEDIAN(C$3:C$77)</f>
        <v>3208</v>
      </c>
      <c r="Q3" s="58">
        <f ca="1">MEDIAN(D$3:D$77)</f>
        <v>3208</v>
      </c>
      <c r="V3" s="12" t="s">
        <v>31</v>
      </c>
      <c r="Y3" s="12">
        <f ca="1">ROUND(Y2,-LEN(Y2)+1)</f>
        <v>600</v>
      </c>
      <c r="AA3" s="12">
        <f ca="1">ROWS(AA$3:AA3)/10+RAND()</f>
        <v>0.38234609173871237</v>
      </c>
      <c r="AB3" s="3">
        <f t="shared" ref="AB3:AB66" ca="1" si="5">RAND()</f>
        <v>0.99158512710398783</v>
      </c>
      <c r="AC3" s="15">
        <f ca="1">MATCH(SMALL($AA$3:$AA$77,ROWS(AC$3:AC3)),$AA$3:$AA$77,0)</f>
        <v>1</v>
      </c>
      <c r="AD3" s="37">
        <f ca="1">ROUND(10*($AM$1+$AO$1*ROWS(AH$3:AH3))*(VLOOKUP(IF(MOD(ROWS(AH$3:AH3),$AL$7)&lt;&gt;0,MOD(ROWS(AH$3:AH3),$AL$7),$AL$7),$AL$3:$AM$6,2)+0.5*((RAND()-0.5))),0)</f>
        <v>990</v>
      </c>
      <c r="AE3" s="15"/>
      <c r="AG3" s="3"/>
      <c r="AH3" s="3"/>
      <c r="AI3" s="4"/>
      <c r="AJ3" s="3"/>
      <c r="AK3" s="3"/>
      <c r="AL3" s="12">
        <v>1</v>
      </c>
      <c r="AM3" s="12">
        <v>0.7</v>
      </c>
      <c r="AN3" s="12">
        <f>AM3/AVERAGE($AM$3:$AM$7)</f>
        <v>0.82352941176470573</v>
      </c>
    </row>
    <row r="4" spans="1:42" ht="16.5" x14ac:dyDescent="0.3">
      <c r="A4" s="1">
        <v>2</v>
      </c>
      <c r="B4" s="27">
        <f ca="1">INDEX($AD$3:$AD$77,RANK(AB4,$AB$3:$AB$77))</f>
        <v>2736</v>
      </c>
      <c r="C4" s="28">
        <f ca="1">VLOOKUP(SMALL($AA$3:$AA$77,ROWS(C$3:C4)),$AA$3:$AD$77,4,0)</f>
        <v>1443</v>
      </c>
      <c r="D4" s="29">
        <f ca="1">AD4</f>
        <v>1782</v>
      </c>
      <c r="E4" s="30"/>
      <c r="F4" s="31" t="str">
        <f t="shared" ca="1" si="3"/>
        <v>1800 - 2400</v>
      </c>
      <c r="G4" s="32">
        <f t="shared" ref="G4:G13" ca="1" si="6">H3</f>
        <v>1800</v>
      </c>
      <c r="H4" s="33">
        <f t="shared" ca="1" si="0"/>
        <v>2400</v>
      </c>
      <c r="I4" s="34">
        <f t="shared" ca="1" si="4"/>
        <v>24</v>
      </c>
      <c r="J4" s="34">
        <f t="shared" ref="J4:J14" ca="1" si="7">I4-I3</f>
        <v>12</v>
      </c>
      <c r="K4" s="35">
        <f t="shared" ca="1" si="1"/>
        <v>0.16</v>
      </c>
      <c r="L4" s="36">
        <f t="shared" ca="1" si="2"/>
        <v>0.32</v>
      </c>
      <c r="N4" s="46" t="s">
        <v>9</v>
      </c>
      <c r="O4" s="49">
        <f ca="1">MAX(B$3:B$77)</f>
        <v>6926</v>
      </c>
      <c r="P4" s="49">
        <f ca="1">MAX(C$3:C$77)</f>
        <v>6926</v>
      </c>
      <c r="Q4" s="49">
        <f ca="1">MAX(D$3:D$77)</f>
        <v>6926</v>
      </c>
      <c r="V4" s="12" t="s">
        <v>32</v>
      </c>
      <c r="Y4" s="12">
        <f ca="1">Y3*INT(O5/Y3)</f>
        <v>600</v>
      </c>
      <c r="AA4" s="12">
        <f ca="1">ROWS(AA$3:AA4)/10+RAND()</f>
        <v>0.74273144379944389</v>
      </c>
      <c r="AB4" s="3">
        <f t="shared" ca="1" si="5"/>
        <v>0.6908050718331642</v>
      </c>
      <c r="AC4" s="15">
        <f ca="1">MATCH(SMALL($AA$3:$AA$77,ROWS(AC$3:AC4)),$AA$3:$AA$77,0)</f>
        <v>3</v>
      </c>
      <c r="AD4" s="37">
        <f ca="1">ROUND(10*($AM$1+$AO$1*ROWS(AH$3:AH4))*(VLOOKUP(IF(MOD(ROWS(AH$3:AH4),$AL$7)&lt;&gt;0,MOD(ROWS(AH$3:AH4),$AL$7),$AL$7),$AL$3:$AM$6,2)+0.5*((RAND()-0.5))),0)</f>
        <v>1782</v>
      </c>
      <c r="AE4" s="15"/>
      <c r="AG4" s="3"/>
      <c r="AH4" s="3"/>
      <c r="AI4" s="4"/>
      <c r="AJ4" s="3"/>
      <c r="AK4" s="3"/>
      <c r="AL4" s="12">
        <v>2</v>
      </c>
      <c r="AM4" s="12">
        <v>1</v>
      </c>
      <c r="AN4" s="12">
        <f t="shared" ref="AN4:AN7" si="8">AM4/AVERAGE($AM$3:$AM$7)</f>
        <v>1.1764705882352939</v>
      </c>
    </row>
    <row r="5" spans="1:42" ht="16.5" x14ac:dyDescent="0.3">
      <c r="A5" s="1">
        <v>3</v>
      </c>
      <c r="B5" s="27">
        <f ca="1">INDEX($AD$3:$AD$77,RANK(AB5,$AB$3:$AB$77))</f>
        <v>5779</v>
      </c>
      <c r="C5" s="28">
        <f ca="1">VLOOKUP(SMALL($AA$3:$AA$77,ROWS(C$3:C5)),$AA$3:$AD$77,4,0)</f>
        <v>1782</v>
      </c>
      <c r="D5" s="29">
        <f ca="1">AD5</f>
        <v>1443</v>
      </c>
      <c r="E5" s="30"/>
      <c r="F5" s="31" t="str">
        <f t="shared" ca="1" si="3"/>
        <v>2400 - 3000</v>
      </c>
      <c r="G5" s="32">
        <f t="shared" ca="1" si="6"/>
        <v>2400</v>
      </c>
      <c r="H5" s="33">
        <f t="shared" ca="1" si="0"/>
        <v>3000</v>
      </c>
      <c r="I5" s="34">
        <f t="shared" ca="1" si="4"/>
        <v>33</v>
      </c>
      <c r="J5" s="34">
        <f t="shared" ca="1" si="7"/>
        <v>9</v>
      </c>
      <c r="K5" s="35">
        <f t="shared" ca="1" si="1"/>
        <v>0.12</v>
      </c>
      <c r="L5" s="36">
        <f t="shared" ca="1" si="2"/>
        <v>0.44</v>
      </c>
      <c r="N5" s="46" t="s">
        <v>10</v>
      </c>
      <c r="O5" s="49">
        <f ca="1">MIN(B$3:B$77)</f>
        <v>990</v>
      </c>
      <c r="P5" s="49">
        <f ca="1">MIN(C$3:C$77)</f>
        <v>990</v>
      </c>
      <c r="Q5" s="49">
        <f ca="1">MIN(D$3:D$77)</f>
        <v>990</v>
      </c>
      <c r="V5" s="12" t="s">
        <v>29</v>
      </c>
      <c r="Y5" s="12">
        <f ca="1">ROUNDUP(O4/Y3,0)</f>
        <v>12</v>
      </c>
      <c r="AA5" s="12">
        <f ca="1">ROWS(AA$3:AA5)/10+RAND()</f>
        <v>0.67342379153239817</v>
      </c>
      <c r="AB5" s="3">
        <f t="shared" ca="1" si="5"/>
        <v>0.16996054741019628</v>
      </c>
      <c r="AC5" s="15">
        <f ca="1">MATCH(SMALL($AA$3:$AA$77,ROWS(AC$3:AC5)),$AA$3:$AA$77,0)</f>
        <v>2</v>
      </c>
      <c r="AD5" s="37">
        <f ca="1">ROUND(10*($AM$1+$AO$1*ROWS(AH$3:AH5))*(VLOOKUP(IF(MOD(ROWS(AH$3:AH5),$AL$7)&lt;&gt;0,MOD(ROWS(AH$3:AH5),$AL$7),$AL$7),$AL$3:$AM$6,2)+0.5*((RAND()-0.5))),0)</f>
        <v>1443</v>
      </c>
      <c r="AE5" s="15"/>
      <c r="AG5" s="3"/>
      <c r="AH5" s="3"/>
      <c r="AI5" s="4"/>
      <c r="AJ5" s="3"/>
      <c r="AK5" s="3"/>
      <c r="AL5" s="12">
        <v>3</v>
      </c>
      <c r="AM5" s="12">
        <v>1</v>
      </c>
      <c r="AN5" s="12">
        <f t="shared" si="8"/>
        <v>1.1764705882352939</v>
      </c>
    </row>
    <row r="6" spans="1:42" ht="16.5" x14ac:dyDescent="0.3">
      <c r="A6" s="1">
        <v>4</v>
      </c>
      <c r="B6" s="27">
        <f ca="1">INDEX($AD$3:$AD$77,RANK(AB6,$AB$3:$AB$77))</f>
        <v>2127</v>
      </c>
      <c r="C6" s="28">
        <f ca="1">VLOOKUP(SMALL($AA$3:$AA$77,ROWS(C$3:C6)),$AA$3:$AD$77,4,0)</f>
        <v>1522</v>
      </c>
      <c r="D6" s="29">
        <f ca="1">AD6</f>
        <v>1522</v>
      </c>
      <c r="E6" s="30"/>
      <c r="F6" s="31" t="str">
        <f t="shared" ca="1" si="3"/>
        <v>3000 - 3600</v>
      </c>
      <c r="G6" s="32">
        <f t="shared" ca="1" si="6"/>
        <v>3000</v>
      </c>
      <c r="H6" s="33">
        <f t="shared" ca="1" si="0"/>
        <v>3600</v>
      </c>
      <c r="I6" s="34">
        <f t="shared" ca="1" si="4"/>
        <v>47</v>
      </c>
      <c r="J6" s="34">
        <f t="shared" ca="1" si="7"/>
        <v>14</v>
      </c>
      <c r="K6" s="35">
        <f t="shared" ca="1" si="1"/>
        <v>0.18666666666666668</v>
      </c>
      <c r="L6" s="36">
        <f t="shared" ca="1" si="2"/>
        <v>0.62666666666666671</v>
      </c>
      <c r="N6" s="46" t="s">
        <v>1</v>
      </c>
      <c r="O6" s="49">
        <f ca="1">O4-O5</f>
        <v>5936</v>
      </c>
      <c r="P6" s="49">
        <f ca="1">P4-P5</f>
        <v>5936</v>
      </c>
      <c r="Q6" s="49">
        <f ca="1">Q4-Q5</f>
        <v>5936</v>
      </c>
      <c r="V6" s="20" t="s">
        <v>33</v>
      </c>
      <c r="W6" s="20"/>
      <c r="X6" s="20"/>
      <c r="Y6" s="12">
        <f ca="1">Y5*Y3</f>
        <v>7200</v>
      </c>
      <c r="AA6" s="12">
        <f ca="1">ROWS(AA$3:AA6)/10+RAND()</f>
        <v>1.1127458080228811</v>
      </c>
      <c r="AB6" s="3">
        <f t="shared" ca="1" si="5"/>
        <v>0.33606579584475726</v>
      </c>
      <c r="AC6" s="15">
        <f ca="1">MATCH(SMALL($AA$3:$AA$77,ROWS(AC$3:AC6)),$AA$3:$AA$77,0)</f>
        <v>4</v>
      </c>
      <c r="AD6" s="37">
        <f ca="1">ROUND(10*($AM$1+$AO$1*ROWS(AH$3:AH6))*(VLOOKUP(IF(MOD(ROWS(AH$3:AH6),$AL$7)&lt;&gt;0,MOD(ROWS(AH$3:AH6),$AL$7),$AL$7),$AL$3:$AM$6,2)+0.5*((RAND()-0.5))),0)</f>
        <v>1522</v>
      </c>
      <c r="AE6" s="15"/>
      <c r="AG6" s="3"/>
      <c r="AH6" s="3"/>
      <c r="AI6" s="4"/>
      <c r="AJ6" s="3"/>
      <c r="AK6" s="3"/>
      <c r="AL6" s="12">
        <v>4</v>
      </c>
      <c r="AM6" s="12">
        <v>0.7</v>
      </c>
      <c r="AN6" s="12">
        <f t="shared" si="8"/>
        <v>0.82352941176470573</v>
      </c>
    </row>
    <row r="7" spans="1:42" ht="16.5" x14ac:dyDescent="0.3">
      <c r="A7" s="1">
        <v>5</v>
      </c>
      <c r="B7" s="27">
        <f ca="1">INDEX($AD$3:$AD$77,RANK(AB7,$AB$3:$AB$77))</f>
        <v>5508</v>
      </c>
      <c r="C7" s="28">
        <f ca="1">VLOOKUP(SMALL($AA$3:$AA$77,ROWS(C$3:C7)),$AA$3:$AD$77,4,0)</f>
        <v>2131</v>
      </c>
      <c r="D7" s="29">
        <f ca="1">AD7</f>
        <v>1719</v>
      </c>
      <c r="E7" s="30"/>
      <c r="F7" s="31" t="str">
        <f t="shared" ca="1" si="3"/>
        <v>3600 - 4200</v>
      </c>
      <c r="G7" s="32">
        <f t="shared" ca="1" si="6"/>
        <v>3600</v>
      </c>
      <c r="H7" s="33">
        <f t="shared" ca="1" si="0"/>
        <v>4200</v>
      </c>
      <c r="I7" s="34">
        <f t="shared" ca="1" si="4"/>
        <v>53</v>
      </c>
      <c r="J7" s="34">
        <f t="shared" ca="1" si="7"/>
        <v>6</v>
      </c>
      <c r="K7" s="35">
        <f t="shared" ca="1" si="1"/>
        <v>0.08</v>
      </c>
      <c r="L7" s="36">
        <f t="shared" ca="1" si="2"/>
        <v>0.70666666666666667</v>
      </c>
      <c r="N7" s="46" t="s">
        <v>11</v>
      </c>
      <c r="O7" s="49">
        <f ca="1">_xlfn.STDEV.S(B$3:B$77)</f>
        <v>1482.0667286286771</v>
      </c>
      <c r="P7" s="49">
        <f ca="1">_xlfn.STDEV.S(C$3:C$77)</f>
        <v>1482.0667286286771</v>
      </c>
      <c r="Q7" s="49">
        <f ca="1">_xlfn.STDEV.S(D$3:D$77)</f>
        <v>1482.0667286286771</v>
      </c>
      <c r="V7" s="12" t="s">
        <v>34</v>
      </c>
      <c r="Y7" s="12">
        <v>5</v>
      </c>
      <c r="AA7" s="12">
        <f ca="1">ROWS(AA$3:AA7)/10+RAND()</f>
        <v>1.3789384895750287</v>
      </c>
      <c r="AB7" s="3">
        <f t="shared" ca="1" si="5"/>
        <v>9.5330808996306304E-2</v>
      </c>
      <c r="AC7" s="15">
        <f ca="1">MATCH(SMALL($AA$3:$AA$77,ROWS(AC$3:AC7)),$AA$3:$AA$77,0)</f>
        <v>11</v>
      </c>
      <c r="AD7" s="37">
        <f ca="1">ROUND(10*($AM$1+$AO$1*ROWS(AH$3:AH7))*(VLOOKUP(IF(MOD(ROWS(AH$3:AH7),$AL$7)&lt;&gt;0,MOD(ROWS(AH$3:AH7),$AL$7),$AL$7),$AL$3:$AM$6,2)+0.5*((RAND()-0.5))),0)</f>
        <v>1719</v>
      </c>
      <c r="AE7" s="15"/>
      <c r="AG7" s="3"/>
      <c r="AH7" s="3"/>
      <c r="AI7" s="4"/>
      <c r="AJ7" s="3"/>
      <c r="AK7" s="3"/>
      <c r="AL7" s="12">
        <v>4</v>
      </c>
    </row>
    <row r="8" spans="1:42" ht="16.5" x14ac:dyDescent="0.3">
      <c r="A8" s="1">
        <v>6</v>
      </c>
      <c r="B8" s="27">
        <f ca="1">INDEX($AD$3:$AD$77,RANK(AB8,$AB$3:$AB$77))</f>
        <v>1443</v>
      </c>
      <c r="C8" s="28">
        <f ca="1">VLOOKUP(SMALL($AA$3:$AA$77,ROWS(C$3:C8)),$AA$3:$AD$77,4,0)</f>
        <v>1898</v>
      </c>
      <c r="D8" s="29">
        <f ca="1">AD8</f>
        <v>1898</v>
      </c>
      <c r="E8" s="30"/>
      <c r="F8" s="31" t="str">
        <f t="shared" ca="1" si="3"/>
        <v>4200 - 4800</v>
      </c>
      <c r="G8" s="32">
        <f t="shared" ca="1" si="6"/>
        <v>4200</v>
      </c>
      <c r="H8" s="33">
        <f t="shared" ca="1" si="0"/>
        <v>4800</v>
      </c>
      <c r="I8" s="34">
        <f t="shared" ca="1" si="4"/>
        <v>58</v>
      </c>
      <c r="J8" s="34">
        <f t="shared" ca="1" si="7"/>
        <v>5</v>
      </c>
      <c r="K8" s="35">
        <f t="shared" ca="1" si="1"/>
        <v>6.6666666666666666E-2</v>
      </c>
      <c r="L8" s="36">
        <f t="shared" ca="1" si="2"/>
        <v>0.77333333333333332</v>
      </c>
      <c r="N8" s="46" t="s">
        <v>12</v>
      </c>
      <c r="O8" s="49">
        <f ca="1">O7/O2</f>
        <v>0.43611747234771209</v>
      </c>
      <c r="P8" s="49">
        <f ca="1">P7/P2</f>
        <v>0.43611747234771209</v>
      </c>
      <c r="Q8" s="49">
        <f ca="1">Q7/Q2</f>
        <v>0.43611747234771209</v>
      </c>
      <c r="AA8" s="12">
        <f ca="1">ROWS(AA$3:AA8)/10+RAND()</f>
        <v>1.2340955400424092</v>
      </c>
      <c r="AB8" s="3">
        <f t="shared" ca="1" si="5"/>
        <v>0.94796508270214075</v>
      </c>
      <c r="AC8" s="15">
        <f ca="1">MATCH(SMALL($AA$3:$AA$77,ROWS(AC$3:AC8)),$AA$3:$AA$77,0)</f>
        <v>6</v>
      </c>
      <c r="AD8" s="37">
        <f ca="1">ROUND(10*($AM$1+$AO$1*ROWS(AH$3:AH8))*(VLOOKUP(IF(MOD(ROWS(AH$3:AH8),$AL$7)&lt;&gt;0,MOD(ROWS(AH$3:AH8),$AL$7),$AL$7),$AL$3:$AM$6,2)+0.5*((RAND()-0.5))),0)</f>
        <v>1898</v>
      </c>
      <c r="AE8" s="15"/>
      <c r="AG8" s="3"/>
      <c r="AH8" s="3"/>
      <c r="AI8" s="4"/>
      <c r="AJ8" s="3"/>
      <c r="AK8" s="3"/>
    </row>
    <row r="9" spans="1:42" ht="16.5" x14ac:dyDescent="0.3">
      <c r="A9" s="1">
        <v>7</v>
      </c>
      <c r="B9" s="27">
        <f ca="1">INDEX($AD$3:$AD$77,RANK(AB9,$AB$3:$AB$77))</f>
        <v>2131</v>
      </c>
      <c r="C9" s="28">
        <f ca="1">VLOOKUP(SMALL($AA$3:$AA$77,ROWS(C$3:C9)),$AA$3:$AD$77,4,0)</f>
        <v>1220</v>
      </c>
      <c r="D9" s="29">
        <f ca="1">AD9</f>
        <v>1713</v>
      </c>
      <c r="E9" s="30"/>
      <c r="F9" s="31" t="str">
        <f t="shared" ca="1" si="3"/>
        <v>4800 - 5400</v>
      </c>
      <c r="G9" s="32">
        <f t="shared" ca="1" si="6"/>
        <v>4800</v>
      </c>
      <c r="H9" s="33">
        <f t="shared" ca="1" si="0"/>
        <v>5400</v>
      </c>
      <c r="I9" s="34">
        <f t="shared" ca="1" si="4"/>
        <v>66</v>
      </c>
      <c r="J9" s="34">
        <f t="shared" ca="1" si="7"/>
        <v>8</v>
      </c>
      <c r="K9" s="35">
        <f t="shared" ca="1" si="1"/>
        <v>0.10666666666666667</v>
      </c>
      <c r="L9" s="36">
        <f t="shared" ca="1" si="2"/>
        <v>0.88</v>
      </c>
      <c r="N9" s="58" t="s">
        <v>28</v>
      </c>
      <c r="O9" s="59">
        <f ca="1">O2/O3</f>
        <v>1.0593266832917707</v>
      </c>
      <c r="P9" s="59">
        <f t="shared" ref="P9:Q9" ca="1" si="9">P2/P3</f>
        <v>1.0593266832917707</v>
      </c>
      <c r="Q9" s="59">
        <f t="shared" ca="1" si="9"/>
        <v>1.0593266832917707</v>
      </c>
      <c r="AA9" s="12">
        <f ca="1">ROWS(AA$3:AA9)/10+RAND()</f>
        <v>1.3640895885158741</v>
      </c>
      <c r="AB9" s="3">
        <f t="shared" ca="1" si="5"/>
        <v>0.8020836313822205</v>
      </c>
      <c r="AC9" s="15">
        <f ca="1">MATCH(SMALL($AA$3:$AA$77,ROWS(AC$3:AC9)),$AA$3:$AA$77,0)</f>
        <v>9</v>
      </c>
      <c r="AD9" s="37">
        <f ca="1">ROUND(10*($AM$1+$AO$1*ROWS(AH$3:AH9))*(VLOOKUP(IF(MOD(ROWS(AH$3:AH9),$AL$7)&lt;&gt;0,MOD(ROWS(AH$3:AH9),$AL$7),$AL$7),$AL$3:$AM$6,2)+0.5*((RAND()-0.5))),0)</f>
        <v>1713</v>
      </c>
      <c r="AE9" s="15"/>
      <c r="AG9" s="3"/>
      <c r="AH9" s="3"/>
      <c r="AI9" s="4"/>
      <c r="AJ9" s="3"/>
      <c r="AK9" s="3"/>
    </row>
    <row r="10" spans="1:42" ht="17.25" thickBot="1" x14ac:dyDescent="0.35">
      <c r="A10" s="1">
        <v>8</v>
      </c>
      <c r="B10" s="27">
        <f ca="1">INDEX($AD$3:$AD$77,RANK(AB10,$AB$3:$AB$77))</f>
        <v>2958</v>
      </c>
      <c r="C10" s="28">
        <f ca="1">VLOOKUP(SMALL($AA$3:$AA$77,ROWS(C$3:C10)),$AA$3:$AD$77,4,0)</f>
        <v>1713</v>
      </c>
      <c r="D10" s="29">
        <f ca="1">AD10</f>
        <v>1559</v>
      </c>
      <c r="E10" s="30"/>
      <c r="F10" s="31" t="str">
        <f t="shared" ca="1" si="3"/>
        <v>5400 - 6000</v>
      </c>
      <c r="G10" s="32">
        <f t="shared" ca="1" si="6"/>
        <v>5400</v>
      </c>
      <c r="H10" s="33">
        <f t="shared" ca="1" si="0"/>
        <v>6000</v>
      </c>
      <c r="I10" s="34">
        <f t="shared" ca="1" si="4"/>
        <v>72</v>
      </c>
      <c r="J10" s="34">
        <f t="shared" ca="1" si="7"/>
        <v>6</v>
      </c>
      <c r="K10" s="35">
        <f t="shared" ca="1" si="1"/>
        <v>0.08</v>
      </c>
      <c r="L10" s="36">
        <f t="shared" ca="1" si="2"/>
        <v>0.96</v>
      </c>
      <c r="N10" s="47" t="s">
        <v>26</v>
      </c>
      <c r="O10" s="50">
        <f ca="1">O6/O2</f>
        <v>1.7467454506932836</v>
      </c>
      <c r="P10" s="50">
        <f ca="1">P6/P2</f>
        <v>1.7467454506932836</v>
      </c>
      <c r="Q10" s="50">
        <f ca="1">Q6/Q2</f>
        <v>1.7467454506932836</v>
      </c>
      <c r="AA10" s="12">
        <f ca="1">ROWS(AA$3:AA10)/10+RAND()</f>
        <v>1.6073670389058559</v>
      </c>
      <c r="AB10" s="3">
        <f t="shared" ca="1" si="5"/>
        <v>6.4226551748917338E-2</v>
      </c>
      <c r="AC10" s="15">
        <f ca="1">MATCH(SMALL($AA$3:$AA$77,ROWS(AC$3:AC10)),$AA$3:$AA$77,0)</f>
        <v>7</v>
      </c>
      <c r="AD10" s="37">
        <f ca="1">ROUND(10*($AM$1+$AO$1*ROWS(AH$3:AH10))*(VLOOKUP(IF(MOD(ROWS(AH$3:AH10),$AL$7)&lt;&gt;0,MOD(ROWS(AH$3:AH10),$AL$7),$AL$7),$AL$3:$AM$6,2)+0.5*((RAND()-0.5))),0)</f>
        <v>1559</v>
      </c>
      <c r="AE10" s="15"/>
      <c r="AG10" s="3"/>
      <c r="AH10" s="3"/>
      <c r="AI10" s="4"/>
      <c r="AJ10" s="3"/>
      <c r="AK10" s="3"/>
    </row>
    <row r="11" spans="1:42" ht="16.5" x14ac:dyDescent="0.3">
      <c r="A11" s="1">
        <v>9</v>
      </c>
      <c r="B11" s="27">
        <f ca="1">INDEX($AD$3:$AD$77,RANK(AB11,$AB$3:$AB$77))</f>
        <v>6425</v>
      </c>
      <c r="C11" s="28">
        <f ca="1">VLOOKUP(SMALL($AA$3:$AA$77,ROWS(C$3:C11)),$AA$3:$AD$77,4,0)</f>
        <v>1719</v>
      </c>
      <c r="D11" s="29">
        <f ca="1">AD11</f>
        <v>1220</v>
      </c>
      <c r="E11" s="30"/>
      <c r="F11" s="31" t="str">
        <f t="shared" ca="1" si="3"/>
        <v>6000 - 6600</v>
      </c>
      <c r="G11" s="32">
        <f t="shared" ca="1" si="6"/>
        <v>6000</v>
      </c>
      <c r="H11" s="33">
        <f t="shared" ca="1" si="0"/>
        <v>6600</v>
      </c>
      <c r="I11" s="34">
        <f t="shared" ca="1" si="4"/>
        <v>73</v>
      </c>
      <c r="J11" s="34">
        <f t="shared" ca="1" si="7"/>
        <v>1</v>
      </c>
      <c r="K11" s="35">
        <f t="shared" ca="1" si="1"/>
        <v>1.3333333333333334E-2</v>
      </c>
      <c r="L11" s="36">
        <f t="shared" ca="1" si="2"/>
        <v>0.97333333333333338</v>
      </c>
      <c r="AA11" s="12">
        <f ca="1">ROWS(AA$3:AA11)/10+RAND()</f>
        <v>1.2679986854161438</v>
      </c>
      <c r="AB11" s="3">
        <f t="shared" ca="1" si="5"/>
        <v>2.9529873850079769E-2</v>
      </c>
      <c r="AC11" s="15">
        <f ca="1">MATCH(SMALL($AA$3:$AA$77,ROWS(AC$3:AC11)),$AA$3:$AA$77,0)</f>
        <v>5</v>
      </c>
      <c r="AD11" s="37">
        <f ca="1">ROUND(10*($AM$1+$AO$1*ROWS(AH$3:AH11))*(VLOOKUP(IF(MOD(ROWS(AH$3:AH11),$AL$7)&lt;&gt;0,MOD(ROWS(AH$3:AH11),$AL$7),$AL$7),$AL$3:$AM$6,2)+0.5*((RAND()-0.5))),0)</f>
        <v>1220</v>
      </c>
      <c r="AE11" s="15"/>
      <c r="AG11" s="3"/>
      <c r="AH11" s="3"/>
      <c r="AI11" s="4"/>
      <c r="AJ11" s="3"/>
      <c r="AK11" s="3"/>
    </row>
    <row r="12" spans="1:42" ht="16.5" x14ac:dyDescent="0.3">
      <c r="A12" s="1">
        <v>10</v>
      </c>
      <c r="B12" s="27">
        <f ca="1">INDEX($AD$3:$AD$77,RANK(AB12,$AB$3:$AB$77))</f>
        <v>3123</v>
      </c>
      <c r="C12" s="28">
        <f ca="1">VLOOKUP(SMALL($AA$3:$AA$77,ROWS(C$3:C12)),$AA$3:$AD$77,4,0)</f>
        <v>2939</v>
      </c>
      <c r="D12" s="29">
        <f ca="1">AD12</f>
        <v>2123</v>
      </c>
      <c r="E12" s="30"/>
      <c r="F12" s="31" t="str">
        <f t="shared" ca="1" si="3"/>
        <v>6600 - 7200</v>
      </c>
      <c r="G12" s="32">
        <f t="shared" ca="1" si="6"/>
        <v>6600</v>
      </c>
      <c r="H12" s="33">
        <f t="shared" ca="1" si="0"/>
        <v>7200</v>
      </c>
      <c r="I12" s="34">
        <f t="shared" ca="1" si="4"/>
        <v>75</v>
      </c>
      <c r="J12" s="34">
        <f t="shared" ca="1" si="7"/>
        <v>2</v>
      </c>
      <c r="K12" s="35">
        <f t="shared" ca="1" si="1"/>
        <v>2.6666666666666668E-2</v>
      </c>
      <c r="L12" s="36">
        <f t="shared" ca="1" si="2"/>
        <v>1</v>
      </c>
      <c r="AA12" s="12">
        <f ca="1">ROWS(AA$3:AA12)/10+RAND()</f>
        <v>1.5438459923292001</v>
      </c>
      <c r="AB12" s="3">
        <f t="shared" ca="1" si="5"/>
        <v>0.68340904539603697</v>
      </c>
      <c r="AC12" s="15">
        <f ca="1">MATCH(SMALL($AA$3:$AA$77,ROWS(AC$3:AC12)),$AA$3:$AA$77,0)</f>
        <v>14</v>
      </c>
      <c r="AD12" s="37">
        <f ca="1">ROUND(10*($AM$1+$AO$1*ROWS(AH$3:AH12))*(VLOOKUP(IF(MOD(ROWS(AH$3:AH12),$AL$7)&lt;&gt;0,MOD(ROWS(AH$3:AH12),$AL$7),$AL$7),$AL$3:$AM$6,2)+0.5*((RAND()-0.5))),0)</f>
        <v>2123</v>
      </c>
      <c r="AE12" s="15"/>
      <c r="AG12" s="3"/>
      <c r="AH12" s="3"/>
      <c r="AI12" s="4"/>
      <c r="AJ12" s="3"/>
      <c r="AK12" s="3"/>
    </row>
    <row r="13" spans="1:42" ht="16.5" x14ac:dyDescent="0.3">
      <c r="A13" s="1">
        <v>11</v>
      </c>
      <c r="B13" s="27">
        <f ca="1">INDEX($AD$3:$AD$77,RANK(AB13,$AB$3:$AB$77))</f>
        <v>3290</v>
      </c>
      <c r="C13" s="28">
        <f ca="1">VLOOKUP(SMALL($AA$3:$AA$77,ROWS(C$3:C13)),$AA$3:$AD$77,4,0)</f>
        <v>2123</v>
      </c>
      <c r="D13" s="29">
        <f ca="1">AD13</f>
        <v>2131</v>
      </c>
      <c r="E13" s="30"/>
      <c r="F13" s="31" t="str">
        <f t="shared" ca="1" si="3"/>
        <v>7200 - 7800</v>
      </c>
      <c r="G13" s="32">
        <f t="shared" ca="1" si="6"/>
        <v>7200</v>
      </c>
      <c r="H13" s="33">
        <f t="shared" ca="1" si="0"/>
        <v>7800</v>
      </c>
      <c r="I13" s="34">
        <f t="shared" ca="1" si="4"/>
        <v>75</v>
      </c>
      <c r="J13" s="34">
        <f t="shared" ca="1" si="7"/>
        <v>0</v>
      </c>
      <c r="K13" s="35">
        <f t="shared" ca="1" si="1"/>
        <v>0</v>
      </c>
      <c r="L13" s="36">
        <f t="shared" ca="1" si="2"/>
        <v>1</v>
      </c>
      <c r="AA13" s="12">
        <f ca="1">ROWS(AA$3:AA13)/10+RAND()</f>
        <v>1.1498778761863453</v>
      </c>
      <c r="AB13" s="3">
        <f t="shared" ca="1" si="5"/>
        <v>0.15197448591654916</v>
      </c>
      <c r="AC13" s="15">
        <f ca="1">MATCH(SMALL($AA$3:$AA$77,ROWS(AC$3:AC13)),$AA$3:$AA$77,0)</f>
        <v>10</v>
      </c>
      <c r="AD13" s="37">
        <f ca="1">ROUND(10*($AM$1+$AO$1*ROWS(AH$3:AH13))*(VLOOKUP(IF(MOD(ROWS(AH$3:AH13),$AL$7)&lt;&gt;0,MOD(ROWS(AH$3:AH13),$AL$7),$AL$7),$AL$3:$AM$6,2)+0.5*((RAND()-0.5))),0)</f>
        <v>2131</v>
      </c>
      <c r="AE13" s="15"/>
      <c r="AG13" s="3"/>
      <c r="AH13" s="3"/>
      <c r="AI13" s="4"/>
      <c r="AJ13" s="3"/>
      <c r="AK13" s="3"/>
    </row>
    <row r="14" spans="1:42" ht="17.25" thickBot="1" x14ac:dyDescent="0.35">
      <c r="A14" s="1">
        <v>12</v>
      </c>
      <c r="B14" s="27">
        <f ca="1">INDEX($AD$3:$AD$77,RANK(AB14,$AB$3:$AB$77))</f>
        <v>3663</v>
      </c>
      <c r="C14" s="28">
        <f ca="1">VLOOKUP(SMALL($AA$3:$AA$77,ROWS(C$3:C14)),$AA$3:$AD$77,4,0)</f>
        <v>1559</v>
      </c>
      <c r="D14" s="29">
        <f ca="1">AD14</f>
        <v>1745</v>
      </c>
      <c r="E14" s="30"/>
      <c r="F14" s="38" t="str">
        <f t="shared" ca="1" si="3"/>
        <v>7800 - 8400</v>
      </c>
      <c r="G14" s="39">
        <f ca="1">H13</f>
        <v>7800</v>
      </c>
      <c r="H14" s="40">
        <f t="shared" ca="1" si="0"/>
        <v>8400</v>
      </c>
      <c r="I14" s="41">
        <f t="shared" ca="1" si="4"/>
        <v>75</v>
      </c>
      <c r="J14" s="41">
        <f t="shared" ca="1" si="7"/>
        <v>0</v>
      </c>
      <c r="K14" s="42">
        <f t="shared" ca="1" si="1"/>
        <v>0</v>
      </c>
      <c r="L14" s="43">
        <f t="shared" ca="1" si="2"/>
        <v>1</v>
      </c>
      <c r="AA14" s="12">
        <f ca="1">ROWS(AA$3:AA14)/10+RAND()</f>
        <v>2.1230977896823671</v>
      </c>
      <c r="AB14" s="3">
        <f t="shared" ca="1" si="5"/>
        <v>0.62138850849184835</v>
      </c>
      <c r="AC14" s="15">
        <f ca="1">MATCH(SMALL($AA$3:$AA$77,ROWS(AC$3:AC14)),$AA$3:$AA$77,0)</f>
        <v>8</v>
      </c>
      <c r="AD14" s="37">
        <f ca="1">ROUND(10*($AM$1+$AO$1*ROWS(AH$3:AH14))*(VLOOKUP(IF(MOD(ROWS(AH$3:AH14),$AL$7)&lt;&gt;0,MOD(ROWS(AH$3:AH14),$AL$7),$AL$7),$AL$3:$AM$6,2)+0.5*((RAND()-0.5))),0)</f>
        <v>1745</v>
      </c>
      <c r="AE14" s="15"/>
      <c r="AG14" s="3"/>
      <c r="AH14" s="3"/>
      <c r="AI14" s="4"/>
      <c r="AJ14" s="3"/>
      <c r="AK14" s="3"/>
    </row>
    <row r="15" spans="1:42" ht="16.5" x14ac:dyDescent="0.3">
      <c r="A15" s="1">
        <v>13</v>
      </c>
      <c r="B15" s="27">
        <f ca="1">INDEX($AD$3:$AD$77,RANK(AB15,$AB$3:$AB$77))</f>
        <v>1559</v>
      </c>
      <c r="C15" s="28">
        <f ca="1">VLOOKUP(SMALL($AA$3:$AA$77,ROWS(C$3:C15)),$AA$3:$AD$77,4,0)</f>
        <v>1423</v>
      </c>
      <c r="D15" s="29">
        <f ca="1">AD15</f>
        <v>1156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0.99999999999999989</v>
      </c>
      <c r="L15" s="35"/>
      <c r="AA15" s="12">
        <f ca="1">ROWS(AA$3:AA15)/10+RAND()</f>
        <v>1.8897043018489712</v>
      </c>
      <c r="AB15" s="3">
        <f t="shared" ca="1" si="5"/>
        <v>0.8376560146927039</v>
      </c>
      <c r="AC15" s="15">
        <f ca="1">MATCH(SMALL($AA$3:$AA$77,ROWS(AC$3:AC15)),$AA$3:$AA$77,0)</f>
        <v>16</v>
      </c>
      <c r="AD15" s="37">
        <f ca="1">ROUND(10*($AM$1+$AO$1*ROWS(AH$3:AH15))*(VLOOKUP(IF(MOD(ROWS(AH$3:AH15),$AL$7)&lt;&gt;0,MOD(ROWS(AH$3:AH15),$AL$7),$AL$7),$AL$3:$AM$6,2)+0.5*((RAND()-0.5))),0)</f>
        <v>1156</v>
      </c>
      <c r="AE15" s="15"/>
      <c r="AG15" s="3"/>
      <c r="AH15" s="3"/>
      <c r="AI15" s="4"/>
      <c r="AJ15" s="3"/>
      <c r="AK15" s="3"/>
    </row>
    <row r="16" spans="1:42" ht="16.5" x14ac:dyDescent="0.3">
      <c r="A16" s="1">
        <v>14</v>
      </c>
      <c r="B16" s="27">
        <f ca="1">INDEX($AD$3:$AD$77,RANK(AB16,$AB$3:$AB$77))</f>
        <v>2910</v>
      </c>
      <c r="C16" s="28">
        <f ca="1">VLOOKUP(SMALL($AA$3:$AA$77,ROWS(C$3:C16)),$AA$3:$AD$77,4,0)</f>
        <v>1834</v>
      </c>
      <c r="D16" s="29">
        <f ca="1">AD16</f>
        <v>2939</v>
      </c>
      <c r="E16" s="30"/>
      <c r="F16" s="56"/>
      <c r="G16" s="56"/>
      <c r="H16" s="56"/>
      <c r="I16" s="56"/>
      <c r="J16" s="20"/>
      <c r="K16" s="20"/>
      <c r="L16" s="56"/>
      <c r="M16" s="20"/>
      <c r="N16" s="20"/>
      <c r="Q16" s="20"/>
      <c r="R16" s="20"/>
      <c r="S16" s="20"/>
      <c r="T16" s="20"/>
      <c r="Y16" s="20"/>
      <c r="Z16" s="20"/>
      <c r="AA16" s="12">
        <f ca="1">ROWS(AA$3:AA16)/10+RAND()</f>
        <v>1.4017183617542863</v>
      </c>
      <c r="AB16" s="3">
        <f t="shared" ca="1" si="5"/>
        <v>0.53229984482792814</v>
      </c>
      <c r="AC16" s="15">
        <f ca="1">MATCH(SMALL($AA$3:$AA$77,ROWS(AC$3:AC16)),$AA$3:$AA$77,0)</f>
        <v>17</v>
      </c>
      <c r="AD16" s="37">
        <f ca="1">ROUND(10*($AM$1+$AO$1*ROWS(AH$3:AH16))*(VLOOKUP(IF(MOD(ROWS(AH$3:AH16),$AL$7)&lt;&gt;0,MOD(ROWS(AH$3:AH16),$AL$7),$AL$7),$AL$3:$AM$6,2)+0.5*((RAND()-0.5))),0)</f>
        <v>2939</v>
      </c>
      <c r="AE16" s="15"/>
      <c r="AG16" s="3"/>
      <c r="AH16" s="3"/>
      <c r="AI16" s="4"/>
      <c r="AJ16" s="3"/>
      <c r="AK16" s="3"/>
    </row>
    <row r="17" spans="1:37" ht="16.5" x14ac:dyDescent="0.3">
      <c r="A17" s="1">
        <v>15</v>
      </c>
      <c r="B17" s="27">
        <f ca="1">INDEX($AD$3:$AD$77,RANK(AB17,$AB$3:$AB$77))</f>
        <v>2123</v>
      </c>
      <c r="C17" s="28">
        <f ca="1">VLOOKUP(SMALL($AA$3:$AA$77,ROWS(C$3:C17)),$AA$3:$AD$77,4,0)</f>
        <v>1156</v>
      </c>
      <c r="D17" s="29">
        <f ca="1">AD17</f>
        <v>1951</v>
      </c>
      <c r="E17" s="30"/>
      <c r="F17" s="20"/>
      <c r="G17" s="20"/>
      <c r="H17" s="20"/>
      <c r="I17" s="20"/>
      <c r="J17" s="57"/>
      <c r="K17" s="57"/>
      <c r="L17" s="20"/>
      <c r="M17" s="20"/>
      <c r="N17" s="20"/>
      <c r="Q17" s="20"/>
      <c r="R17" s="20"/>
      <c r="S17" s="20"/>
      <c r="T17" s="20"/>
      <c r="Y17" s="20"/>
      <c r="Z17" s="20"/>
      <c r="AA17" s="12">
        <f ca="1">ROWS(AA$3:AA17)/10+RAND()</f>
        <v>2.2276657161908964</v>
      </c>
      <c r="AB17" s="3">
        <f t="shared" ca="1" si="5"/>
        <v>0.82587099199657066</v>
      </c>
      <c r="AC17" s="15">
        <f ca="1">MATCH(SMALL($AA$3:$AA$77,ROWS(AC$3:AC17)),$AA$3:$AA$77,0)</f>
        <v>13</v>
      </c>
      <c r="AD17" s="37">
        <f ca="1">ROUND(10*($AM$1+$AO$1*ROWS(AH$3:AH17))*(VLOOKUP(IF(MOD(ROWS(AH$3:AH17),$AL$7)&lt;&gt;0,MOD(ROWS(AH$3:AH17),$AL$7),$AL$7),$AL$3:$AM$6,2)+0.5*((RAND()-0.5))),0)</f>
        <v>1951</v>
      </c>
      <c r="AE17" s="15"/>
      <c r="AG17" s="3"/>
      <c r="AH17" s="3"/>
      <c r="AI17" s="4"/>
      <c r="AJ17" s="3"/>
      <c r="AK17" s="3"/>
    </row>
    <row r="18" spans="1:37" ht="16.5" x14ac:dyDescent="0.3">
      <c r="A18" s="1">
        <v>16</v>
      </c>
      <c r="B18" s="27">
        <f ca="1">INDEX($AD$3:$AD$77,RANK(AB18,$AB$3:$AB$77))</f>
        <v>2222</v>
      </c>
      <c r="C18" s="28">
        <f ca="1">VLOOKUP(SMALL($AA$3:$AA$77,ROWS(C$3:C18)),$AA$3:$AD$77,4,0)</f>
        <v>1745</v>
      </c>
      <c r="D18" s="29">
        <f ca="1">AD18</f>
        <v>1423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2">
        <f ca="1">ROWS(AA$3:AA18)/10+RAND()</f>
        <v>1.6448636723355885</v>
      </c>
      <c r="AB18" s="3">
        <f t="shared" ca="1" si="5"/>
        <v>0.34728513449708276</v>
      </c>
      <c r="AC18" s="15">
        <f ca="1">MATCH(SMALL($AA$3:$AA$77,ROWS(AC$3:AC18)),$AA$3:$AA$77,0)</f>
        <v>12</v>
      </c>
      <c r="AD18" s="37">
        <f ca="1">ROUND(10*($AM$1+$AO$1*ROWS(AH$3:AH18))*(VLOOKUP(IF(MOD(ROWS(AH$3:AH18),$AL$7)&lt;&gt;0,MOD(ROWS(AH$3:AH18),$AL$7),$AL$7),$AL$3:$AM$6,2)+0.5*((RAND()-0.5))),0)</f>
        <v>1423</v>
      </c>
      <c r="AE18" s="15"/>
      <c r="AG18" s="3"/>
      <c r="AH18" s="3"/>
      <c r="AI18" s="4"/>
      <c r="AJ18" s="3"/>
      <c r="AK18" s="3"/>
    </row>
    <row r="19" spans="1:37" ht="16.5" x14ac:dyDescent="0.3">
      <c r="A19" s="1">
        <v>17</v>
      </c>
      <c r="B19" s="27">
        <f ca="1">INDEX($AD$3:$AD$77,RANK(AB19,$AB$3:$AB$77))</f>
        <v>3012</v>
      </c>
      <c r="C19" s="28">
        <f ca="1">VLOOKUP(SMALL($AA$3:$AA$77,ROWS(C$3:C19)),$AA$3:$AD$77,4,0)</f>
        <v>3401</v>
      </c>
      <c r="D19" s="29">
        <f ca="1">AD19</f>
        <v>1834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2">
        <f ca="1">ROWS(AA$3:AA19)/10+RAND()</f>
        <v>1.8039558506759448</v>
      </c>
      <c r="AB19" s="3">
        <f t="shared" ca="1" si="5"/>
        <v>0.66924126116083571</v>
      </c>
      <c r="AC19" s="15">
        <f ca="1">MATCH(SMALL($AA$3:$AA$77,ROWS(AC$3:AC19)),$AA$3:$AA$77,0)</f>
        <v>18</v>
      </c>
      <c r="AD19" s="37">
        <f ca="1">ROUND(10*($AM$1+$AO$1*ROWS(AH$3:AH19))*(VLOOKUP(IF(MOD(ROWS(AH$3:AH19),$AL$7)&lt;&gt;0,MOD(ROWS(AH$3:AH19),$AL$7),$AL$7),$AL$3:$AM$6,2)+0.5*((RAND()-0.5))),0)</f>
        <v>1834</v>
      </c>
      <c r="AE19" s="15"/>
      <c r="AG19" s="3"/>
      <c r="AH19" s="3"/>
      <c r="AI19" s="4"/>
      <c r="AJ19" s="3"/>
      <c r="AK19" s="3"/>
    </row>
    <row r="20" spans="1:37" ht="16.5" x14ac:dyDescent="0.3">
      <c r="A20" s="1">
        <v>18</v>
      </c>
      <c r="B20" s="27">
        <f ca="1">INDEX($AD$3:$AD$77,RANK(AB20,$AB$3:$AB$77))</f>
        <v>4339</v>
      </c>
      <c r="C20" s="28">
        <f ca="1">VLOOKUP(SMALL($AA$3:$AA$77,ROWS(C$3:C20)),$AA$3:$AD$77,4,0)</f>
        <v>2736</v>
      </c>
      <c r="D20" s="29">
        <f ca="1">AD20</f>
        <v>3401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2">
        <f ca="1">ROWS(AA$3:AA20)/10+RAND()</f>
        <v>2.1580966594992019</v>
      </c>
      <c r="AB20" s="3">
        <f t="shared" ca="1" si="5"/>
        <v>0.16172811392915076</v>
      </c>
      <c r="AC20" s="15">
        <f ca="1">MATCH(SMALL($AA$3:$AA$77,ROWS(AC$3:AC20)),$AA$3:$AA$77,0)</f>
        <v>21</v>
      </c>
      <c r="AD20" s="37">
        <f ca="1">ROUND(10*($AM$1+$AO$1*ROWS(AH$3:AH20))*(VLOOKUP(IF(MOD(ROWS(AH$3:AH20),$AL$7)&lt;&gt;0,MOD(ROWS(AH$3:AH20),$AL$7),$AL$7),$AL$3:$AM$6,2)+0.5*((RAND()-0.5))),0)</f>
        <v>3401</v>
      </c>
      <c r="AE20" s="15"/>
      <c r="AG20" s="3"/>
      <c r="AH20" s="3"/>
      <c r="AI20" s="4"/>
      <c r="AJ20" s="3"/>
      <c r="AK20" s="3"/>
    </row>
    <row r="21" spans="1:37" ht="16.5" x14ac:dyDescent="0.3">
      <c r="A21" s="1">
        <v>19</v>
      </c>
      <c r="B21" s="27">
        <f ca="1">INDEX($AD$3:$AD$77,RANK(AB21,$AB$3:$AB$77))</f>
        <v>1949</v>
      </c>
      <c r="C21" s="28">
        <f ca="1">VLOOKUP(SMALL($AA$3:$AA$77,ROWS(C$3:C21)),$AA$3:$AD$77,4,0)</f>
        <v>2956</v>
      </c>
      <c r="D21" s="29">
        <f ca="1">AD21</f>
        <v>2956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2">
        <f ca="1">ROWS(AA$3:AA21)/10+RAND()</f>
        <v>2.1627986906317154</v>
      </c>
      <c r="AB21" s="3">
        <f t="shared" ca="1" si="5"/>
        <v>0.67200990867860699</v>
      </c>
      <c r="AC21" s="15">
        <f ca="1">MATCH(SMALL($AA$3:$AA$77,ROWS(AC$3:AC21)),$AA$3:$AA$77,0)</f>
        <v>19</v>
      </c>
      <c r="AD21" s="37">
        <f ca="1">ROUND(10*($AM$1+$AO$1*ROWS(AH$3:AH21))*(VLOOKUP(IF(MOD(ROWS(AH$3:AH21),$AL$7)&lt;&gt;0,MOD(ROWS(AH$3:AH21),$AL$7),$AL$7),$AL$3:$AM$6,2)+0.5*((RAND()-0.5))),0)</f>
        <v>2956</v>
      </c>
      <c r="AE21" s="15"/>
      <c r="AG21" s="3"/>
      <c r="AH21" s="3"/>
      <c r="AI21" s="4"/>
      <c r="AJ21" s="3"/>
      <c r="AK21" s="3"/>
    </row>
    <row r="22" spans="1:37" ht="16.5" x14ac:dyDescent="0.3">
      <c r="A22" s="1">
        <v>20</v>
      </c>
      <c r="B22" s="27">
        <f ca="1">INDEX($AD$3:$AD$77,RANK(AB22,$AB$3:$AB$77))</f>
        <v>1834</v>
      </c>
      <c r="C22" s="28">
        <f ca="1">VLOOKUP(SMALL($AA$3:$AA$77,ROWS(C$3:C22)),$AA$3:$AD$77,4,0)</f>
        <v>1951</v>
      </c>
      <c r="D22" s="29">
        <f ca="1">AD22</f>
        <v>1365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2">
        <f ca="1">ROWS(AA$3:AA22)/10+RAND()</f>
        <v>2.3672149041554267</v>
      </c>
      <c r="AB22" s="3">
        <f t="shared" ca="1" si="5"/>
        <v>0.74372547369056663</v>
      </c>
      <c r="AC22" s="15">
        <f ca="1">MATCH(SMALL($AA$3:$AA$77,ROWS(AC$3:AC22)),$AA$3:$AA$77,0)</f>
        <v>15</v>
      </c>
      <c r="AD22" s="37">
        <f ca="1">ROUND(10*($AM$1+$AO$1*ROWS(AH$3:AH22))*(VLOOKUP(IF(MOD(ROWS(AH$3:AH22),$AL$7)&lt;&gt;0,MOD(ROWS(AH$3:AH22),$AL$7),$AL$7),$AL$3:$AM$6,2)+0.5*((RAND()-0.5))),0)</f>
        <v>1365</v>
      </c>
      <c r="AE22" s="15"/>
      <c r="AG22" s="3"/>
      <c r="AH22" s="3"/>
      <c r="AI22" s="4"/>
      <c r="AJ22" s="3"/>
      <c r="AK22" s="3"/>
    </row>
    <row r="23" spans="1:37" ht="16.5" x14ac:dyDescent="0.3">
      <c r="A23" s="1">
        <v>21</v>
      </c>
      <c r="B23" s="27">
        <f ca="1">INDEX($AD$3:$AD$77,RANK(AB23,$AB$3:$AB$77))</f>
        <v>1220</v>
      </c>
      <c r="C23" s="28">
        <f ca="1">VLOOKUP(SMALL($AA$3:$AA$77,ROWS(C$3:C23)),$AA$3:$AD$77,4,0)</f>
        <v>1365</v>
      </c>
      <c r="D23" s="29">
        <f ca="1">AD23</f>
        <v>2736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2">
        <f ca="1">ROWS(AA$3:AA23)/10+RAND()</f>
        <v>2.1612958652035443</v>
      </c>
      <c r="AB23" s="3">
        <f t="shared" ca="1" si="5"/>
        <v>0.83118628174474918</v>
      </c>
      <c r="AC23" s="15">
        <f ca="1">MATCH(SMALL($AA$3:$AA$77,ROWS(AC$3:AC23)),$AA$3:$AA$77,0)</f>
        <v>20</v>
      </c>
      <c r="AD23" s="37">
        <f ca="1">ROUND(10*($AM$1+$AO$1*ROWS(AH$3:AH23))*(VLOOKUP(IF(MOD(ROWS(AH$3:AH23),$AL$7)&lt;&gt;0,MOD(ROWS(AH$3:AH23),$AL$7),$AL$7),$AL$3:$AM$6,2)+0.5*((RAND()-0.5))),0)</f>
        <v>2736</v>
      </c>
      <c r="AE23" s="15"/>
      <c r="AG23" s="3"/>
      <c r="AH23" s="3"/>
      <c r="AI23" s="4"/>
      <c r="AJ23" s="3"/>
      <c r="AK23" s="3"/>
    </row>
    <row r="24" spans="1:37" ht="16.5" x14ac:dyDescent="0.3">
      <c r="A24" s="1">
        <v>22</v>
      </c>
      <c r="B24" s="27">
        <f ca="1">INDEX($AD$3:$AD$77,RANK(AB24,$AB$3:$AB$77))</f>
        <v>3517</v>
      </c>
      <c r="C24" s="28">
        <f ca="1">VLOOKUP(SMALL($AA$3:$AA$77,ROWS(C$3:C24)),$AA$3:$AD$77,4,0)</f>
        <v>1949</v>
      </c>
      <c r="D24" s="29">
        <f ca="1">AD24</f>
        <v>3123</v>
      </c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12">
        <f ca="1">ROWS(AA$3:AA24)/10+RAND()</f>
        <v>2.9638353593643956</v>
      </c>
      <c r="AB24" s="3">
        <f t="shared" ca="1" si="5"/>
        <v>0.5333107954083689</v>
      </c>
      <c r="AC24" s="15">
        <f ca="1">MATCH(SMALL($AA$3:$AA$77,ROWS(AC$3:AC24)),$AA$3:$AA$77,0)</f>
        <v>24</v>
      </c>
      <c r="AD24" s="37">
        <f ca="1">ROUND(10*($AM$1+$AO$1*ROWS(AH$3:AH24))*(VLOOKUP(IF(MOD(ROWS(AH$3:AH24),$AL$7)&lt;&gt;0,MOD(ROWS(AH$3:AH24),$AL$7),$AL$7),$AL$3:$AM$6,2)+0.5*((RAND()-0.5))),0)</f>
        <v>3123</v>
      </c>
      <c r="AE24" s="15"/>
      <c r="AG24" s="3"/>
      <c r="AH24" s="3"/>
      <c r="AI24" s="4"/>
      <c r="AJ24" s="3"/>
      <c r="AK24" s="3"/>
    </row>
    <row r="25" spans="1:37" ht="16.5" x14ac:dyDescent="0.3">
      <c r="A25" s="1">
        <v>23</v>
      </c>
      <c r="B25" s="27">
        <f ca="1">INDEX($AD$3:$AD$77,RANK(AB25,$AB$3:$AB$77))</f>
        <v>1522</v>
      </c>
      <c r="C25" s="28">
        <f ca="1">VLOOKUP(SMALL($AA$3:$AA$77,ROWS(C$3:C25)),$AA$3:$AD$77,4,0)</f>
        <v>2745</v>
      </c>
      <c r="D25" s="29">
        <f ca="1">AD25</f>
        <v>2745</v>
      </c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12">
        <f ca="1">ROWS(AA$3:AA25)/10+RAND()</f>
        <v>2.7207097942250105</v>
      </c>
      <c r="AB25" s="3">
        <f t="shared" ca="1" si="5"/>
        <v>0.93756241657974082</v>
      </c>
      <c r="AC25" s="15">
        <f ca="1">MATCH(SMALL($AA$3:$AA$77,ROWS(AC$3:AC25)),$AA$3:$AA$77,0)</f>
        <v>23</v>
      </c>
      <c r="AD25" s="37">
        <f ca="1">ROUND(10*($AM$1+$AO$1*ROWS(AH$3:AH25))*(VLOOKUP(IF(MOD(ROWS(AH$3:AH25),$AL$7)&lt;&gt;0,MOD(ROWS(AH$3:AH25),$AL$7),$AL$7),$AL$3:$AM$6,2)+0.5*((RAND()-0.5))),0)</f>
        <v>2745</v>
      </c>
      <c r="AE25" s="15"/>
      <c r="AG25" s="3"/>
      <c r="AH25" s="3"/>
      <c r="AI25" s="4"/>
      <c r="AJ25" s="3"/>
      <c r="AK25" s="3"/>
    </row>
    <row r="26" spans="1:37" ht="16.5" x14ac:dyDescent="0.3">
      <c r="A26" s="1">
        <v>24</v>
      </c>
      <c r="B26" s="27">
        <f ca="1">INDEX($AD$3:$AD$77,RANK(AB26,$AB$3:$AB$77))</f>
        <v>4800</v>
      </c>
      <c r="C26" s="28">
        <f ca="1">VLOOKUP(SMALL($AA$3:$AA$77,ROWS(C$3:C26)),$AA$3:$AD$77,4,0)</f>
        <v>3253</v>
      </c>
      <c r="D26" s="29">
        <f ca="1">AD26</f>
        <v>1949</v>
      </c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12">
        <f ca="1">ROWS(AA$3:AA26)/10+RAND()</f>
        <v>2.4600993389826566</v>
      </c>
      <c r="AB26" s="3">
        <f t="shared" ca="1" si="5"/>
        <v>0.49359207716109843</v>
      </c>
      <c r="AC26" s="15">
        <f ca="1">MATCH(SMALL($AA$3:$AA$77,ROWS(AC$3:AC26)),$AA$3:$AA$77,0)</f>
        <v>28</v>
      </c>
      <c r="AD26" s="37">
        <f ca="1">ROUND(10*($AM$1+$AO$1*ROWS(AH$3:AH26))*(VLOOKUP(IF(MOD(ROWS(AH$3:AH26),$AL$7)&lt;&gt;0,MOD(ROWS(AH$3:AH26),$AL$7),$AL$7),$AL$3:$AM$6,2)+0.5*((RAND()-0.5))),0)</f>
        <v>1949</v>
      </c>
      <c r="AE26" s="15"/>
      <c r="AG26" s="3"/>
      <c r="AH26" s="3"/>
      <c r="AI26" s="4"/>
      <c r="AJ26" s="3"/>
      <c r="AK26" s="3"/>
    </row>
    <row r="27" spans="1:37" ht="16.5" x14ac:dyDescent="0.3">
      <c r="A27" s="1">
        <v>25</v>
      </c>
      <c r="B27" s="27">
        <f ca="1">INDEX($AD$3:$AD$77,RANK(AB27,$AB$3:$AB$77))</f>
        <v>3411</v>
      </c>
      <c r="C27" s="28">
        <f ca="1">VLOOKUP(SMALL($AA$3:$AA$77,ROWS(C$3:C27)),$AA$3:$AD$77,4,0)</f>
        <v>3123</v>
      </c>
      <c r="D27" s="29">
        <f ca="1">AD27</f>
        <v>3012</v>
      </c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Z27" s="55"/>
      <c r="AA27" s="12">
        <f ca="1">ROWS(AA$3:AA27)/10+RAND()</f>
        <v>3.4910586076367962</v>
      </c>
      <c r="AB27" s="3">
        <f t="shared" ca="1" si="5"/>
        <v>0.17643570052275548</v>
      </c>
      <c r="AC27" s="15">
        <f ca="1">MATCH(SMALL($AA$3:$AA$77,ROWS(AC$3:AC27)),$AA$3:$AA$77,0)</f>
        <v>22</v>
      </c>
      <c r="AD27" s="37">
        <f ca="1">ROUND(10*($AM$1+$AO$1*ROWS(AH$3:AH27))*(VLOOKUP(IF(MOD(ROWS(AH$3:AH27),$AL$7)&lt;&gt;0,MOD(ROWS(AH$3:AH27),$AL$7),$AL$7),$AL$3:$AM$6,2)+0.5*((RAND()-0.5))),0)</f>
        <v>3012</v>
      </c>
      <c r="AE27" s="15"/>
      <c r="AG27" s="3"/>
      <c r="AH27" s="3"/>
      <c r="AI27" s="4"/>
      <c r="AJ27" s="3"/>
      <c r="AK27" s="3"/>
    </row>
    <row r="28" spans="1:37" ht="16.5" x14ac:dyDescent="0.3">
      <c r="A28" s="1">
        <v>26</v>
      </c>
      <c r="B28" s="27">
        <f ca="1">INDEX($AD$3:$AD$77,RANK(AB28,$AB$3:$AB$77))</f>
        <v>5472</v>
      </c>
      <c r="C28" s="28">
        <f ca="1">VLOOKUP(SMALL($AA$3:$AA$77,ROWS(C$3:C28)),$AA$3:$AD$77,4,0)</f>
        <v>2336</v>
      </c>
      <c r="D28" s="29">
        <f ca="1">AD28</f>
        <v>3915</v>
      </c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Z28" s="55"/>
      <c r="AA28" s="12">
        <f ca="1">ROWS(AA$3:AA28)/10+RAND()</f>
        <v>3.2824651768893918</v>
      </c>
      <c r="AB28" s="3">
        <f t="shared" ca="1" si="5"/>
        <v>0.16587920698365244</v>
      </c>
      <c r="AC28" s="15">
        <f ca="1">MATCH(SMALL($AA$3:$AA$77,ROWS(AC$3:AC28)),$AA$3:$AA$77,0)</f>
        <v>29</v>
      </c>
      <c r="AD28" s="37">
        <f ca="1">ROUND(10*($AM$1+$AO$1*ROWS(AH$3:AH28))*(VLOOKUP(IF(MOD(ROWS(AH$3:AH28),$AL$7)&lt;&gt;0,MOD(ROWS(AH$3:AH28),$AL$7),$AL$7),$AL$3:$AM$6,2)+0.5*((RAND()-0.5))),0)</f>
        <v>3915</v>
      </c>
      <c r="AE28" s="15"/>
      <c r="AG28" s="3"/>
      <c r="AH28" s="3"/>
      <c r="AI28" s="4"/>
      <c r="AJ28" s="3"/>
      <c r="AK28" s="3"/>
    </row>
    <row r="29" spans="1:37" ht="16.5" x14ac:dyDescent="0.3">
      <c r="A29" s="1">
        <v>27</v>
      </c>
      <c r="B29" s="27">
        <f ca="1">INDEX($AD$3:$AD$77,RANK(AB29,$AB$3:$AB$77))</f>
        <v>3208</v>
      </c>
      <c r="C29" s="28">
        <f ca="1">VLOOKUP(SMALL($AA$3:$AA$77,ROWS(C$3:C29)),$AA$3:$AD$77,4,0)</f>
        <v>3915</v>
      </c>
      <c r="D29" s="29">
        <f ca="1">AD29</f>
        <v>2662</v>
      </c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Z29" s="55"/>
      <c r="AA29" s="12">
        <f ca="1">ROWS(AA$3:AA29)/10+RAND()</f>
        <v>3.4217398289909826</v>
      </c>
      <c r="AB29" s="3">
        <f t="shared" ca="1" si="5"/>
        <v>0.52771629627762195</v>
      </c>
      <c r="AC29" s="15">
        <f ca="1">MATCH(SMALL($AA$3:$AA$77,ROWS(AC$3:AC29)),$AA$3:$AA$77,0)</f>
        <v>26</v>
      </c>
      <c r="AD29" s="37">
        <f ca="1">ROUND(10*($AM$1+$AO$1*ROWS(AH$3:AH29))*(VLOOKUP(IF(MOD(ROWS(AH$3:AH29),$AL$7)&lt;&gt;0,MOD(ROWS(AH$3:AH29),$AL$7),$AL$7),$AL$3:$AM$6,2)+0.5*((RAND()-0.5))),0)</f>
        <v>2662</v>
      </c>
      <c r="AE29" s="15"/>
      <c r="AG29" s="3"/>
      <c r="AH29" s="3"/>
      <c r="AI29" s="4"/>
      <c r="AJ29" s="3"/>
      <c r="AK29" s="3"/>
    </row>
    <row r="30" spans="1:37" ht="16.5" x14ac:dyDescent="0.3">
      <c r="A30" s="1">
        <v>28</v>
      </c>
      <c r="B30" s="27">
        <f ca="1">INDEX($AD$3:$AD$77,RANK(AB30,$AB$3:$AB$77))</f>
        <v>1423</v>
      </c>
      <c r="C30" s="28">
        <f ca="1">VLOOKUP(SMALL($AA$3:$AA$77,ROWS(C$3:C30)),$AA$3:$AD$77,4,0)</f>
        <v>2662</v>
      </c>
      <c r="D30" s="29">
        <f ca="1">AD30</f>
        <v>3253</v>
      </c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Z30" s="55"/>
      <c r="AA30" s="12">
        <f ca="1">ROWS(AA$3:AA30)/10+RAND()</f>
        <v>2.8611364092529179</v>
      </c>
      <c r="AB30" s="3">
        <f t="shared" ca="1" si="5"/>
        <v>0.75456090240172868</v>
      </c>
      <c r="AC30" s="15">
        <f ca="1">MATCH(SMALL($AA$3:$AA$77,ROWS(AC$3:AC30)),$AA$3:$AA$77,0)</f>
        <v>27</v>
      </c>
      <c r="AD30" s="37">
        <f ca="1">ROUND(10*($AM$1+$AO$1*ROWS(AH$3:AH30))*(VLOOKUP(IF(MOD(ROWS(AH$3:AH30),$AL$7)&lt;&gt;0,MOD(ROWS(AH$3:AH30),$AL$7),$AL$7),$AL$3:$AM$6,2)+0.5*((RAND()-0.5))),0)</f>
        <v>3253</v>
      </c>
      <c r="AE30" s="15"/>
      <c r="AG30" s="3"/>
      <c r="AH30" s="3"/>
      <c r="AI30" s="4"/>
      <c r="AJ30" s="3"/>
      <c r="AK30" s="3"/>
    </row>
    <row r="31" spans="1:37" ht="16.5" x14ac:dyDescent="0.3">
      <c r="A31" s="1">
        <v>29</v>
      </c>
      <c r="B31" s="27">
        <f ca="1">INDEX($AD$3:$AD$77,RANK(AB31,$AB$3:$AB$77))</f>
        <v>1719</v>
      </c>
      <c r="C31" s="28">
        <f ca="1">VLOOKUP(SMALL($AA$3:$AA$77,ROWS(C$3:C31)),$AA$3:$AD$77,4,0)</f>
        <v>3012</v>
      </c>
      <c r="D31" s="29">
        <f ca="1">AD31</f>
        <v>2336</v>
      </c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Z31" s="55"/>
      <c r="AA31" s="12">
        <f ca="1">ROWS(AA$3:AA31)/10+RAND()</f>
        <v>3.1582773922233205</v>
      </c>
      <c r="AB31" s="3">
        <f t="shared" ca="1" si="5"/>
        <v>0.93142868012503355</v>
      </c>
      <c r="AC31" s="15">
        <f ca="1">MATCH(SMALL($AA$3:$AA$77,ROWS(AC$3:AC31)),$AA$3:$AA$77,0)</f>
        <v>25</v>
      </c>
      <c r="AD31" s="37">
        <f ca="1">ROUND(10*($AM$1+$AO$1*ROWS(AH$3:AH31))*(VLOOKUP(IF(MOD(ROWS(AH$3:AH31),$AL$7)&lt;&gt;0,MOD(ROWS(AH$3:AH31),$AL$7),$AL$7),$AL$3:$AM$6,2)+0.5*((RAND()-0.5))),0)</f>
        <v>2336</v>
      </c>
      <c r="AE31" s="15"/>
      <c r="AG31" s="3"/>
      <c r="AH31" s="3"/>
      <c r="AI31" s="4"/>
      <c r="AJ31" s="3"/>
      <c r="AK31" s="3"/>
    </row>
    <row r="32" spans="1:37" ht="16.5" x14ac:dyDescent="0.3">
      <c r="A32" s="1">
        <v>30</v>
      </c>
      <c r="B32" s="27">
        <f ca="1">INDEX($AD$3:$AD$77,RANK(AB32,$AB$3:$AB$77))</f>
        <v>1713</v>
      </c>
      <c r="C32" s="28">
        <f ca="1">VLOOKUP(SMALL($AA$3:$AA$77,ROWS(C$3:C32)),$AA$3:$AD$77,4,0)</f>
        <v>3663</v>
      </c>
      <c r="D32" s="29">
        <f ca="1">AD32</f>
        <v>3199</v>
      </c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12">
        <f ca="1">ROWS(AA$3:AA32)/10+RAND()</f>
        <v>3.5995015087609219</v>
      </c>
      <c r="AB32" s="3">
        <f t="shared" ca="1" si="5"/>
        <v>0.84466988608707183</v>
      </c>
      <c r="AC32" s="15">
        <f ca="1">MATCH(SMALL($AA$3:$AA$77,ROWS(AC$3:AC32)),$AA$3:$AA$77,0)</f>
        <v>31</v>
      </c>
      <c r="AD32" s="37">
        <f ca="1">ROUND(10*($AM$1+$AO$1*ROWS(AH$3:AH32))*(VLOOKUP(IF(MOD(ROWS(AH$3:AH32),$AL$7)&lt;&gt;0,MOD(ROWS(AH$3:AH32),$AL$7),$AL$7),$AL$3:$AM$6,2)+0.5*((RAND()-0.5))),0)</f>
        <v>3199</v>
      </c>
      <c r="AE32" s="15"/>
      <c r="AG32" s="3"/>
      <c r="AH32" s="3"/>
      <c r="AI32" s="4"/>
      <c r="AJ32" s="3"/>
      <c r="AK32" s="3"/>
    </row>
    <row r="33" spans="1:37" ht="16.5" x14ac:dyDescent="0.3">
      <c r="A33" s="1">
        <v>31</v>
      </c>
      <c r="B33" s="27">
        <f ca="1">INDEX($AD$3:$AD$77,RANK(AB33,$AB$3:$AB$77))</f>
        <v>6926</v>
      </c>
      <c r="C33" s="28">
        <f ca="1">VLOOKUP(SMALL($AA$3:$AA$77,ROWS(C$3:C33)),$AA$3:$AD$77,4,0)</f>
        <v>3199</v>
      </c>
      <c r="D33" s="29">
        <f ca="1">AD33</f>
        <v>3663</v>
      </c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2">
        <f ca="1">ROWS(AA$3:AA33)/10+RAND()</f>
        <v>3.5273122311062308</v>
      </c>
      <c r="AB33" s="3">
        <f t="shared" ca="1" si="5"/>
        <v>5.1061499628796025E-2</v>
      </c>
      <c r="AC33" s="15">
        <f ca="1">MATCH(SMALL($AA$3:$AA$77,ROWS(AC$3:AC33)),$AA$3:$AA$77,0)</f>
        <v>30</v>
      </c>
      <c r="AD33" s="37">
        <f ca="1">ROUND(10*($AM$1+$AO$1*ROWS(AH$3:AH33))*(VLOOKUP(IF(MOD(ROWS(AH$3:AH33),$AL$7)&lt;&gt;0,MOD(ROWS(AH$3:AH33),$AL$7),$AL$7),$AL$3:$AM$6,2)+0.5*((RAND()-0.5))),0)</f>
        <v>3663</v>
      </c>
      <c r="AE33" s="15"/>
      <c r="AG33" s="3"/>
      <c r="AH33" s="3"/>
      <c r="AI33" s="4"/>
      <c r="AJ33" s="3"/>
      <c r="AK33" s="3"/>
    </row>
    <row r="34" spans="1:37" ht="16.5" x14ac:dyDescent="0.3">
      <c r="A34" s="1">
        <v>32</v>
      </c>
      <c r="B34" s="27">
        <f ca="1">INDEX($AD$3:$AD$77,RANK(AB34,$AB$3:$AB$77))</f>
        <v>5260</v>
      </c>
      <c r="C34" s="28">
        <f ca="1">VLOOKUP(SMALL($AA$3:$AA$77,ROWS(C$3:C34)),$AA$3:$AD$77,4,0)</f>
        <v>3564</v>
      </c>
      <c r="D34" s="29">
        <f ca="1">AD34</f>
        <v>2660</v>
      </c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12">
        <f ca="1">ROWS(AA$3:AA34)/10+RAND()</f>
        <v>3.9303390991115883</v>
      </c>
      <c r="AB34" s="3">
        <f t="shared" ca="1" si="5"/>
        <v>5.2462441146551297E-3</v>
      </c>
      <c r="AC34" s="15">
        <f ca="1">MATCH(SMALL($AA$3:$AA$77,ROWS(AC$3:AC34)),$AA$3:$AA$77,0)</f>
        <v>34</v>
      </c>
      <c r="AD34" s="37">
        <f ca="1">ROUND(10*($AM$1+$AO$1*ROWS(AH$3:AH34))*(VLOOKUP(IF(MOD(ROWS(AH$3:AH34),$AL$7)&lt;&gt;0,MOD(ROWS(AH$3:AH34),$AL$7),$AL$7),$AL$3:$AM$6,2)+0.5*((RAND()-0.5))),0)</f>
        <v>2660</v>
      </c>
      <c r="AE34" s="15"/>
      <c r="AG34" s="3"/>
      <c r="AH34" s="3"/>
      <c r="AI34" s="4"/>
      <c r="AJ34" s="3"/>
      <c r="AK34" s="3"/>
    </row>
    <row r="35" spans="1:37" ht="16.5" x14ac:dyDescent="0.3">
      <c r="A35" s="1">
        <v>33</v>
      </c>
      <c r="B35" s="27">
        <f ca="1">INDEX($AD$3:$AD$77,RANK(AB35,$AB$3:$AB$77))</f>
        <v>3421</v>
      </c>
      <c r="C35" s="28">
        <f ca="1">VLOOKUP(SMALL($AA$3:$AA$77,ROWS(C$3:C35)),$AA$3:$AD$77,4,0)</f>
        <v>4800</v>
      </c>
      <c r="D35" s="29">
        <f ca="1">AD35</f>
        <v>3421</v>
      </c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12">
        <f ca="1">ROWS(AA$3:AA35)/10+RAND()</f>
        <v>4.2340817095107539</v>
      </c>
      <c r="AB35" s="3">
        <f t="shared" ca="1" si="5"/>
        <v>0.55413919152219038</v>
      </c>
      <c r="AC35" s="15">
        <f ca="1">MATCH(SMALL($AA$3:$AA$77,ROWS(AC$3:AC35)),$AA$3:$AA$77,0)</f>
        <v>38</v>
      </c>
      <c r="AD35" s="37">
        <f ca="1">ROUND(10*($AM$1+$AO$1*ROWS(AH$3:AH35))*(VLOOKUP(IF(MOD(ROWS(AH$3:AH35),$AL$7)&lt;&gt;0,MOD(ROWS(AH$3:AH35),$AL$7),$AL$7),$AL$3:$AM$6,2)+0.5*((RAND()-0.5))),0)</f>
        <v>3421</v>
      </c>
      <c r="AE35" s="15"/>
      <c r="AG35" s="3"/>
      <c r="AH35" s="3"/>
      <c r="AI35" s="4"/>
      <c r="AJ35" s="3"/>
      <c r="AK35" s="3"/>
    </row>
    <row r="36" spans="1:37" ht="16.5" x14ac:dyDescent="0.3">
      <c r="A36" s="1">
        <v>34</v>
      </c>
      <c r="B36" s="27">
        <f ca="1">INDEX($AD$3:$AD$77,RANK(AB36,$AB$3:$AB$77))</f>
        <v>3753</v>
      </c>
      <c r="C36" s="28">
        <f ca="1">VLOOKUP(SMALL($AA$3:$AA$77,ROWS(C$3:C36)),$AA$3:$AD$77,4,0)</f>
        <v>2910</v>
      </c>
      <c r="D36" s="29">
        <f ca="1">AD36</f>
        <v>3564</v>
      </c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12">
        <f ca="1">ROWS(AA$3:AA36)/10+RAND()</f>
        <v>3.6877286127874438</v>
      </c>
      <c r="AB36" s="3">
        <f t="shared" ca="1" si="5"/>
        <v>0.31086325764115963</v>
      </c>
      <c r="AC36" s="15">
        <f ca="1">MATCH(SMALL($AA$3:$AA$77,ROWS(AC$3:AC36)),$AA$3:$AA$77,0)</f>
        <v>36</v>
      </c>
      <c r="AD36" s="37">
        <f ca="1">ROUND(10*($AM$1+$AO$1*ROWS(AH$3:AH36))*(VLOOKUP(IF(MOD(ROWS(AH$3:AH36),$AL$7)&lt;&gt;0,MOD(ROWS(AH$3:AH36),$AL$7),$AL$7),$AL$3:$AM$6,2)+0.5*((RAND()-0.5))),0)</f>
        <v>3564</v>
      </c>
      <c r="AE36" s="15"/>
      <c r="AG36" s="3"/>
      <c r="AH36" s="3"/>
      <c r="AI36" s="4"/>
      <c r="AJ36" s="3"/>
      <c r="AK36" s="3"/>
    </row>
    <row r="37" spans="1:37" ht="16.5" x14ac:dyDescent="0.3">
      <c r="A37" s="1">
        <v>35</v>
      </c>
      <c r="B37" s="27">
        <f ca="1">INDEX($AD$3:$AD$77,RANK(AB37,$AB$3:$AB$77))</f>
        <v>1365</v>
      </c>
      <c r="C37" s="28">
        <f ca="1">VLOOKUP(SMALL($AA$3:$AA$77,ROWS(C$3:C37)),$AA$3:$AD$77,4,0)</f>
        <v>2660</v>
      </c>
      <c r="D37" s="29">
        <f ca="1">AD37</f>
        <v>3517</v>
      </c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12">
        <f ca="1">ROWS(AA$3:AA37)/10+RAND()</f>
        <v>4.4510870001948657</v>
      </c>
      <c r="AB37" s="3">
        <f t="shared" ca="1" si="5"/>
        <v>0.69444617382183349</v>
      </c>
      <c r="AC37" s="15">
        <f ca="1">MATCH(SMALL($AA$3:$AA$77,ROWS(AC$3:AC37)),$AA$3:$AA$77,0)</f>
        <v>32</v>
      </c>
      <c r="AD37" s="37">
        <f ca="1">ROUND(10*($AM$1+$AO$1*ROWS(AH$3:AH37))*(VLOOKUP(IF(MOD(ROWS(AH$3:AH37),$AL$7)&lt;&gt;0,MOD(ROWS(AH$3:AH37),$AL$7),$AL$7),$AL$3:$AM$6,2)+0.5*((RAND()-0.5))),0)</f>
        <v>3517</v>
      </c>
      <c r="AE37" s="15"/>
      <c r="AG37" s="3"/>
      <c r="AH37" s="3"/>
      <c r="AI37" s="4"/>
      <c r="AJ37" s="3"/>
      <c r="AK37" s="3"/>
    </row>
    <row r="38" spans="1:37" ht="16.5" x14ac:dyDescent="0.3">
      <c r="A38" s="1">
        <v>36</v>
      </c>
      <c r="B38" s="27">
        <f ca="1">INDEX($AD$3:$AD$77,RANK(AB38,$AB$3:$AB$77))</f>
        <v>4224</v>
      </c>
      <c r="C38" s="28">
        <f ca="1">VLOOKUP(SMALL($AA$3:$AA$77,ROWS(C$3:C38)),$AA$3:$AD$77,4,0)</f>
        <v>3208</v>
      </c>
      <c r="D38" s="29">
        <f ca="1">AD38</f>
        <v>2910</v>
      </c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12">
        <f ca="1">ROWS(AA$3:AA38)/10+RAND()</f>
        <v>3.9021587814581724</v>
      </c>
      <c r="AB38" s="3">
        <f t="shared" ca="1" si="5"/>
        <v>0.40400624236592342</v>
      </c>
      <c r="AC38" s="15">
        <f ca="1">MATCH(SMALL($AA$3:$AA$77,ROWS(AC$3:AC38)),$AA$3:$AA$77,0)</f>
        <v>37</v>
      </c>
      <c r="AD38" s="37">
        <f ca="1">ROUND(10*($AM$1+$AO$1*ROWS(AH$3:AH38))*(VLOOKUP(IF(MOD(ROWS(AH$3:AH38),$AL$7)&lt;&gt;0,MOD(ROWS(AH$3:AH38),$AL$7),$AL$7),$AL$3:$AM$6,2)+0.5*((RAND()-0.5))),0)</f>
        <v>2910</v>
      </c>
      <c r="AE38" s="15"/>
      <c r="AG38" s="3"/>
      <c r="AH38" s="3"/>
      <c r="AI38" s="4"/>
      <c r="AJ38" s="3"/>
      <c r="AK38" s="3"/>
    </row>
    <row r="39" spans="1:37" ht="16.5" x14ac:dyDescent="0.3">
      <c r="A39" s="1">
        <v>37</v>
      </c>
      <c r="B39" s="27">
        <f ca="1">INDEX($AD$3:$AD$77,RANK(AB39,$AB$3:$AB$77))</f>
        <v>2956</v>
      </c>
      <c r="C39" s="28">
        <f ca="1">VLOOKUP(SMALL($AA$3:$AA$77,ROWS(C$3:C39)),$AA$3:$AD$77,4,0)</f>
        <v>3421</v>
      </c>
      <c r="D39" s="29">
        <f ca="1">AD39</f>
        <v>3208</v>
      </c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12">
        <f ca="1">ROWS(AA$3:AA39)/10+RAND()</f>
        <v>3.9689214859402697</v>
      </c>
      <c r="AB39" s="3">
        <f t="shared" ca="1" si="5"/>
        <v>0.70392980603372746</v>
      </c>
      <c r="AC39" s="15">
        <f ca="1">MATCH(SMALL($AA$3:$AA$77,ROWS(AC$3:AC39)),$AA$3:$AA$77,0)</f>
        <v>33</v>
      </c>
      <c r="AD39" s="37">
        <f ca="1">ROUND(10*($AM$1+$AO$1*ROWS(AH$3:AH39))*(VLOOKUP(IF(MOD(ROWS(AH$3:AH39),$AL$7)&lt;&gt;0,MOD(ROWS(AH$3:AH39),$AL$7),$AL$7),$AL$3:$AM$6,2)+0.5*((RAND()-0.5))),0)</f>
        <v>3208</v>
      </c>
      <c r="AE39" s="15"/>
      <c r="AG39" s="3"/>
      <c r="AH39" s="3"/>
      <c r="AI39" s="4"/>
      <c r="AJ39" s="3"/>
      <c r="AK39" s="3"/>
    </row>
    <row r="40" spans="1:37" ht="16.5" x14ac:dyDescent="0.3">
      <c r="A40" s="1">
        <v>38</v>
      </c>
      <c r="B40" s="27">
        <f ca="1">INDEX($AD$3:$AD$77,RANK(AB40,$AB$3:$AB$77))</f>
        <v>2939</v>
      </c>
      <c r="C40" s="28">
        <f ca="1">VLOOKUP(SMALL($AA$3:$AA$77,ROWS(C$3:C40)),$AA$3:$AD$77,4,0)</f>
        <v>3357</v>
      </c>
      <c r="D40" s="29">
        <f ca="1">AD40</f>
        <v>4800</v>
      </c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12">
        <f ca="1">ROWS(AA$3:AA40)/10+RAND()</f>
        <v>3.8512440882060317</v>
      </c>
      <c r="AB40" s="3">
        <f t="shared" ca="1" si="5"/>
        <v>0.16081523819035803</v>
      </c>
      <c r="AC40" s="15">
        <f ca="1">MATCH(SMALL($AA$3:$AA$77,ROWS(AC$3:AC40)),$AA$3:$AA$77,0)</f>
        <v>39</v>
      </c>
      <c r="AD40" s="37">
        <f ca="1">ROUND(10*($AM$1+$AO$1*ROWS(AH$3:AH40))*(VLOOKUP(IF(MOD(ROWS(AH$3:AH40),$AL$7)&lt;&gt;0,MOD(ROWS(AH$3:AH40),$AL$7),$AL$7),$AL$3:$AM$6,2)+0.5*((RAND()-0.5))),0)</f>
        <v>4800</v>
      </c>
      <c r="AE40" s="15"/>
      <c r="AG40" s="3"/>
      <c r="AH40" s="3"/>
      <c r="AI40" s="4"/>
      <c r="AJ40" s="3"/>
      <c r="AK40" s="3"/>
    </row>
    <row r="41" spans="1:37" ht="16.5" x14ac:dyDescent="0.3">
      <c r="A41" s="1">
        <v>39</v>
      </c>
      <c r="B41" s="27">
        <f ca="1">INDEX($AD$3:$AD$77,RANK(AB41,$AB$3:$AB$77))</f>
        <v>2745</v>
      </c>
      <c r="C41" s="28">
        <f ca="1">VLOOKUP(SMALL($AA$3:$AA$77,ROWS(C$3:C41)),$AA$3:$AD$77,4,0)</f>
        <v>3517</v>
      </c>
      <c r="D41" s="29">
        <f ca="1">AD41</f>
        <v>3357</v>
      </c>
      <c r="E41" s="54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12">
        <f ca="1">ROWS(AA$3:AA41)/10+RAND()</f>
        <v>4.4238288516856477</v>
      </c>
      <c r="AB41" s="3">
        <f t="shared" ca="1" si="5"/>
        <v>0.67268356519051831</v>
      </c>
      <c r="AC41" s="15">
        <f ca="1">MATCH(SMALL($AA$3:$AA$77,ROWS(AC$3:AC41)),$AA$3:$AA$77,0)</f>
        <v>35</v>
      </c>
      <c r="AD41" s="37">
        <f ca="1">ROUND(10*($AM$1+$AO$1*ROWS(AH$3:AH41))*(VLOOKUP(IF(MOD(ROWS(AH$3:AH41),$AL$7)&lt;&gt;0,MOD(ROWS(AH$3:AH41),$AL$7),$AL$7),$AL$3:$AM$6,2)+0.5*((RAND()-0.5))),0)</f>
        <v>3357</v>
      </c>
      <c r="AE41" s="15"/>
      <c r="AG41" s="3"/>
      <c r="AH41" s="3"/>
      <c r="AI41" s="4"/>
      <c r="AJ41" s="3"/>
      <c r="AK41" s="3"/>
    </row>
    <row r="42" spans="1:37" ht="16.5" x14ac:dyDescent="0.3">
      <c r="A42" s="1">
        <v>40</v>
      </c>
      <c r="B42" s="27">
        <f ca="1">INDEX($AD$3:$AD$77,RANK(AB42,$AB$3:$AB$77))</f>
        <v>3706</v>
      </c>
      <c r="C42" s="28">
        <f ca="1">VLOOKUP(SMALL($AA$3:$AA$77,ROWS(C$3:C42)),$AA$3:$AD$77,4,0)</f>
        <v>2222</v>
      </c>
      <c r="D42" s="29">
        <f ca="1">AD42</f>
        <v>2337</v>
      </c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12">
        <f ca="1">ROWS(AA$3:AA42)/10+RAND()</f>
        <v>4.6334901128047523</v>
      </c>
      <c r="AB42" s="3">
        <f t="shared" ca="1" si="5"/>
        <v>1.3819797956314939E-2</v>
      </c>
      <c r="AC42" s="15">
        <f ca="1">MATCH(SMALL($AA$3:$AA$77,ROWS(AC$3:AC42)),$AA$3:$AA$77,0)</f>
        <v>44</v>
      </c>
      <c r="AD42" s="37">
        <f ca="1">ROUND(10*($AM$1+$AO$1*ROWS(AH$3:AH42))*(VLOOKUP(IF(MOD(ROWS(AH$3:AH42),$AL$7)&lt;&gt;0,MOD(ROWS(AH$3:AH42),$AL$7),$AL$7),$AL$3:$AM$6,2)+0.5*((RAND()-0.5))),0)</f>
        <v>2337</v>
      </c>
      <c r="AE42" s="15"/>
      <c r="AG42" s="3"/>
      <c r="AH42" s="3"/>
      <c r="AI42" s="4"/>
      <c r="AJ42" s="3"/>
      <c r="AK42" s="3"/>
    </row>
    <row r="43" spans="1:37" ht="16.5" x14ac:dyDescent="0.3">
      <c r="A43" s="1">
        <v>41</v>
      </c>
      <c r="B43" s="27">
        <f ca="1">INDEX($AD$3:$AD$77,RANK(AB43,$AB$3:$AB$77))</f>
        <v>5353</v>
      </c>
      <c r="C43" s="28">
        <f ca="1">VLOOKUP(SMALL($AA$3:$AA$77,ROWS(C$3:C43)),$AA$3:$AD$77,4,0)</f>
        <v>4224</v>
      </c>
      <c r="D43" s="29">
        <f ca="1">AD43</f>
        <v>2382</v>
      </c>
      <c r="E43" s="5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2">
        <f ca="1">ROWS(AA$3:AA43)/10+RAND()</f>
        <v>4.9662470812129031</v>
      </c>
      <c r="AB43" s="3">
        <f t="shared" ca="1" si="5"/>
        <v>0.2765461625944633</v>
      </c>
      <c r="AC43" s="15">
        <f ca="1">MATCH(SMALL($AA$3:$AA$77,ROWS(AC$3:AC43)),$AA$3:$AA$77,0)</f>
        <v>42</v>
      </c>
      <c r="AD43" s="37">
        <f ca="1">ROUND(10*($AM$1+$AO$1*ROWS(AH$3:AH43))*(VLOOKUP(IF(MOD(ROWS(AH$3:AH43),$AL$7)&lt;&gt;0,MOD(ROWS(AH$3:AH43),$AL$7),$AL$7),$AL$3:$AM$6,2)+0.5*((RAND()-0.5))),0)</f>
        <v>2382</v>
      </c>
      <c r="AE43" s="15"/>
      <c r="AG43" s="3"/>
      <c r="AH43" s="3"/>
      <c r="AI43" s="4"/>
      <c r="AJ43" s="3"/>
      <c r="AK43" s="3"/>
    </row>
    <row r="44" spans="1:37" ht="16.5" x14ac:dyDescent="0.3">
      <c r="A44" s="1">
        <v>42</v>
      </c>
      <c r="B44" s="27">
        <f ca="1">INDEX($AD$3:$AD$77,RANK(AB44,$AB$3:$AB$77))</f>
        <v>5152</v>
      </c>
      <c r="C44" s="28">
        <f ca="1">VLOOKUP(SMALL($AA$3:$AA$77,ROWS(C$3:C44)),$AA$3:$AD$77,4,0)</f>
        <v>2337</v>
      </c>
      <c r="D44" s="29">
        <f ca="1">AD44</f>
        <v>4224</v>
      </c>
      <c r="E44" s="54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2">
        <f ca="1">ROWS(AA$3:AA44)/10+RAND()</f>
        <v>4.6320714525529052</v>
      </c>
      <c r="AB44" s="3">
        <f t="shared" ca="1" si="5"/>
        <v>1.1737807227617747E-2</v>
      </c>
      <c r="AC44" s="15">
        <f ca="1">MATCH(SMALL($AA$3:$AA$77,ROWS(AC$3:AC44)),$AA$3:$AA$77,0)</f>
        <v>40</v>
      </c>
      <c r="AD44" s="37">
        <f ca="1">ROUND(10*($AM$1+$AO$1*ROWS(AH$3:AH44))*(VLOOKUP(IF(MOD(ROWS(AH$3:AH44),$AL$7)&lt;&gt;0,MOD(ROWS(AH$3:AH44),$AL$7),$AL$7),$AL$3:$AM$6,2)+0.5*((RAND()-0.5))),0)</f>
        <v>4224</v>
      </c>
      <c r="AE44" s="15"/>
      <c r="AG44" s="3"/>
      <c r="AH44" s="3"/>
      <c r="AI44" s="4"/>
      <c r="AJ44" s="3"/>
      <c r="AK44" s="3"/>
    </row>
    <row r="45" spans="1:37" ht="16.5" x14ac:dyDescent="0.3">
      <c r="A45" s="1">
        <v>43</v>
      </c>
      <c r="B45" s="27">
        <f ca="1">INDEX($AD$3:$AD$77,RANK(AB45,$AB$3:$AB$77))</f>
        <v>3253</v>
      </c>
      <c r="C45" s="28">
        <f ca="1">VLOOKUP(SMALL($AA$3:$AA$77,ROWS(C$3:C45)),$AA$3:$AD$77,4,0)</f>
        <v>3753</v>
      </c>
      <c r="D45" s="29">
        <f ca="1">AD45</f>
        <v>4702</v>
      </c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12">
        <f ca="1">ROWS(AA$3:AA45)/10+RAND()</f>
        <v>5.1651984998813401</v>
      </c>
      <c r="AB45" s="3">
        <f t="shared" ca="1" si="5"/>
        <v>0.64906785963457914</v>
      </c>
      <c r="AC45" s="15">
        <f ca="1">MATCH(SMALL($AA$3:$AA$77,ROWS(AC$3:AC45)),$AA$3:$AA$77,0)</f>
        <v>47</v>
      </c>
      <c r="AD45" s="37">
        <f ca="1">ROUND(10*($AM$1+$AO$1*ROWS(AH$3:AH45))*(VLOOKUP(IF(MOD(ROWS(AH$3:AH45),$AL$7)&lt;&gt;0,MOD(ROWS(AH$3:AH45),$AL$7),$AL$7),$AL$3:$AM$6,2)+0.5*((RAND()-0.5))),0)</f>
        <v>4702</v>
      </c>
      <c r="AE45" s="15"/>
      <c r="AG45" s="3"/>
      <c r="AH45" s="3"/>
      <c r="AI45" s="4"/>
      <c r="AJ45" s="3"/>
      <c r="AK45" s="3"/>
    </row>
    <row r="46" spans="1:37" ht="16.5" x14ac:dyDescent="0.3">
      <c r="A46" s="1">
        <v>44</v>
      </c>
      <c r="B46" s="27">
        <f ca="1">INDEX($AD$3:$AD$77,RANK(AB46,$AB$3:$AB$77))</f>
        <v>2939</v>
      </c>
      <c r="C46" s="28">
        <f ca="1">VLOOKUP(SMALL($AA$3:$AA$77,ROWS(C$3:C46)),$AA$3:$AD$77,4,0)</f>
        <v>2382</v>
      </c>
      <c r="D46" s="29">
        <f ca="1">AD46</f>
        <v>2222</v>
      </c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12">
        <f ca="1">ROWS(AA$3:AA46)/10+RAND()</f>
        <v>4.4922623892699587</v>
      </c>
      <c r="AB46" s="3">
        <f t="shared" ca="1" si="5"/>
        <v>0.77212002327595364</v>
      </c>
      <c r="AC46" s="15">
        <f ca="1">MATCH(SMALL($AA$3:$AA$77,ROWS(AC$3:AC46)),$AA$3:$AA$77,0)</f>
        <v>41</v>
      </c>
      <c r="AD46" s="37">
        <f ca="1">ROUND(10*($AM$1+$AO$1*ROWS(AH$3:AH46))*(VLOOKUP(IF(MOD(ROWS(AH$3:AH46),$AL$7)&lt;&gt;0,MOD(ROWS(AH$3:AH46),$AL$7),$AL$7),$AL$3:$AM$6,2)+0.5*((RAND()-0.5))),0)</f>
        <v>2222</v>
      </c>
      <c r="AE46" s="15"/>
      <c r="AG46" s="3"/>
      <c r="AH46" s="3"/>
      <c r="AI46" s="4"/>
      <c r="AJ46" s="3"/>
      <c r="AK46" s="3"/>
    </row>
    <row r="47" spans="1:37" ht="16.5" x14ac:dyDescent="0.3">
      <c r="A47" s="1">
        <v>45</v>
      </c>
      <c r="B47" s="27">
        <f ca="1">INDEX($AD$3:$AD$77,RANK(AB47,$AB$3:$AB$77))</f>
        <v>3986</v>
      </c>
      <c r="C47" s="28">
        <f ca="1">VLOOKUP(SMALL($AA$3:$AA$77,ROWS(C$3:C47)),$AA$3:$AD$77,4,0)</f>
        <v>2127</v>
      </c>
      <c r="D47" s="29">
        <f ca="1">AD47</f>
        <v>2127</v>
      </c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2">
        <f ca="1">ROWS(AA$3:AA47)/10+RAND()</f>
        <v>5.0127866972316726</v>
      </c>
      <c r="AB47" s="3">
        <f t="shared" ca="1" si="5"/>
        <v>0.28663219713970534</v>
      </c>
      <c r="AC47" s="15">
        <f ca="1">MATCH(SMALL($AA$3:$AA$77,ROWS(AC$3:AC47)),$AA$3:$AA$77,0)</f>
        <v>45</v>
      </c>
      <c r="AD47" s="37">
        <f ca="1">ROUND(10*($AM$1+$AO$1*ROWS(AH$3:AH47))*(VLOOKUP(IF(MOD(ROWS(AH$3:AH47),$AL$7)&lt;&gt;0,MOD(ROWS(AH$3:AH47),$AL$7),$AL$7),$AL$3:$AM$6,2)+0.5*((RAND()-0.5))),0)</f>
        <v>2127</v>
      </c>
      <c r="AE47" s="15"/>
      <c r="AG47" s="3"/>
      <c r="AH47" s="3"/>
      <c r="AI47" s="4"/>
      <c r="AJ47" s="3"/>
      <c r="AK47" s="3"/>
    </row>
    <row r="48" spans="1:37" ht="16.5" x14ac:dyDescent="0.3">
      <c r="A48" s="1">
        <v>46</v>
      </c>
      <c r="B48" s="27">
        <f ca="1">INDEX($AD$3:$AD$77,RANK(AB48,$AB$3:$AB$77))</f>
        <v>5189</v>
      </c>
      <c r="C48" s="28">
        <f ca="1">VLOOKUP(SMALL($AA$3:$AA$77,ROWS(C$3:C48)),$AA$3:$AD$77,4,0)</f>
        <v>5778</v>
      </c>
      <c r="D48" s="29">
        <f ca="1">AD48</f>
        <v>5778</v>
      </c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2">
        <f ca="1">ROWS(AA$3:AA48)/10+RAND()</f>
        <v>5.0857046168507347</v>
      </c>
      <c r="AB48" s="3">
        <f t="shared" ca="1" si="5"/>
        <v>0.16008037484013315</v>
      </c>
      <c r="AC48" s="15">
        <f ca="1">MATCH(SMALL($AA$3:$AA$77,ROWS(AC$3:AC48)),$AA$3:$AA$77,0)</f>
        <v>46</v>
      </c>
      <c r="AD48" s="37">
        <f ca="1">ROUND(10*($AM$1+$AO$1*ROWS(AH$3:AH48))*(VLOOKUP(IF(MOD(ROWS(AH$3:AH48),$AL$7)&lt;&gt;0,MOD(ROWS(AH$3:AH48),$AL$7),$AL$7),$AL$3:$AM$6,2)+0.5*((RAND()-0.5))),0)</f>
        <v>5778</v>
      </c>
      <c r="AE48" s="15"/>
      <c r="AG48" s="3"/>
      <c r="AH48" s="3"/>
      <c r="AI48" s="4"/>
      <c r="AJ48" s="3"/>
      <c r="AK48" s="3"/>
    </row>
    <row r="49" spans="1:37" ht="16.5" x14ac:dyDescent="0.3">
      <c r="A49" s="1">
        <v>47</v>
      </c>
      <c r="B49" s="27">
        <f ca="1">INDEX($AD$3:$AD$77,RANK(AB49,$AB$3:$AB$77))</f>
        <v>5351</v>
      </c>
      <c r="C49" s="28">
        <f ca="1">VLOOKUP(SMALL($AA$3:$AA$77,ROWS(C$3:C49)),$AA$3:$AD$77,4,0)</f>
        <v>4702</v>
      </c>
      <c r="D49" s="29">
        <f ca="1">AD49</f>
        <v>3753</v>
      </c>
      <c r="E49" s="5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2">
        <f ca="1">ROWS(AA$3:AA49)/10+RAND()</f>
        <v>4.8893661551999399</v>
      </c>
      <c r="AB49" s="3">
        <f t="shared" ca="1" si="5"/>
        <v>1.4987120292175748E-2</v>
      </c>
      <c r="AC49" s="15">
        <f ca="1">MATCH(SMALL($AA$3:$AA$77,ROWS(AC$3:AC49)),$AA$3:$AA$77,0)</f>
        <v>43</v>
      </c>
      <c r="AD49" s="37">
        <f ca="1">ROUND(10*($AM$1+$AO$1*ROWS(AH$3:AH49))*(VLOOKUP(IF(MOD(ROWS(AH$3:AH49),$AL$7)&lt;&gt;0,MOD(ROWS(AH$3:AH49),$AL$7),$AL$7),$AL$3:$AM$6,2)+0.5*((RAND()-0.5))),0)</f>
        <v>3753</v>
      </c>
      <c r="AE49" s="15"/>
      <c r="AG49" s="3"/>
      <c r="AH49" s="3"/>
      <c r="AI49" s="4"/>
      <c r="AJ49" s="3"/>
      <c r="AK49" s="3"/>
    </row>
    <row r="50" spans="1:37" ht="16.5" x14ac:dyDescent="0.3">
      <c r="A50" s="1">
        <v>48</v>
      </c>
      <c r="B50" s="27">
        <f ca="1">INDEX($AD$3:$AD$77,RANK(AB50,$AB$3:$AB$77))</f>
        <v>4702</v>
      </c>
      <c r="C50" s="28">
        <f ca="1">VLOOKUP(SMALL($AA$3:$AA$77,ROWS(C$3:C50)),$AA$3:$AD$77,4,0)</f>
        <v>5353</v>
      </c>
      <c r="D50" s="29">
        <f ca="1">AD50</f>
        <v>2216</v>
      </c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2">
        <f ca="1">ROWS(AA$3:AA50)/10+RAND()</f>
        <v>5.3814623949174418</v>
      </c>
      <c r="AB50" s="3">
        <f t="shared" ca="1" si="5"/>
        <v>0.34818890618313247</v>
      </c>
      <c r="AC50" s="15">
        <f ca="1">MATCH(SMALL($AA$3:$AA$77,ROWS(AC$3:AC50)),$AA$3:$AA$77,0)</f>
        <v>50</v>
      </c>
      <c r="AD50" s="37">
        <f ca="1">ROUND(10*($AM$1+$AO$1*ROWS(AH$3:AH50))*(VLOOKUP(IF(MOD(ROWS(AH$3:AH50),$AL$7)&lt;&gt;0,MOD(ROWS(AH$3:AH50),$AL$7),$AL$7),$AL$3:$AM$6,2)+0.5*((RAND()-0.5))),0)</f>
        <v>2216</v>
      </c>
      <c r="AE50" s="15"/>
      <c r="AG50" s="3"/>
      <c r="AH50" s="3"/>
      <c r="AI50" s="4"/>
      <c r="AJ50" s="3"/>
      <c r="AK50" s="3"/>
    </row>
    <row r="51" spans="1:37" ht="16.5" x14ac:dyDescent="0.3">
      <c r="A51" s="1">
        <v>49</v>
      </c>
      <c r="B51" s="27">
        <f ca="1">INDEX($AD$3:$AD$77,RANK(AB51,$AB$3:$AB$77))</f>
        <v>3772</v>
      </c>
      <c r="C51" s="28">
        <f ca="1">VLOOKUP(SMALL($AA$3:$AA$77,ROWS(C$3:C51)),$AA$3:$AD$77,4,0)</f>
        <v>2216</v>
      </c>
      <c r="D51" s="29">
        <f ca="1">AD51</f>
        <v>3986</v>
      </c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12">
        <f ca="1">ROWS(AA$3:AA51)/10+RAND()</f>
        <v>5.3970469306015554</v>
      </c>
      <c r="AB51" s="3">
        <f t="shared" ca="1" si="5"/>
        <v>4.87209070448269E-2</v>
      </c>
      <c r="AC51" s="15">
        <f ca="1">MATCH(SMALL($AA$3:$AA$77,ROWS(AC$3:AC51)),$AA$3:$AA$77,0)</f>
        <v>48</v>
      </c>
      <c r="AD51" s="37">
        <f ca="1">ROUND(10*($AM$1+$AO$1*ROWS(AH$3:AH51))*(VLOOKUP(IF(MOD(ROWS(AH$3:AH51),$AL$7)&lt;&gt;0,MOD(ROWS(AH$3:AH51),$AL$7),$AL$7),$AL$3:$AM$6,2)+0.5*((RAND()-0.5))),0)</f>
        <v>3986</v>
      </c>
      <c r="AE51" s="15"/>
      <c r="AG51" s="3"/>
      <c r="AH51" s="3"/>
      <c r="AI51" s="4"/>
      <c r="AJ51" s="3"/>
      <c r="AK51" s="3"/>
    </row>
    <row r="52" spans="1:37" ht="16.5" x14ac:dyDescent="0.3">
      <c r="A52" s="1">
        <v>50</v>
      </c>
      <c r="B52" s="27">
        <f ca="1">INDEX($AD$3:$AD$77,RANK(AB52,$AB$3:$AB$77))</f>
        <v>5778</v>
      </c>
      <c r="C52" s="28">
        <f ca="1">VLOOKUP(SMALL($AA$3:$AA$77,ROWS(C$3:C52)),$AA$3:$AD$77,4,0)</f>
        <v>3986</v>
      </c>
      <c r="D52" s="29">
        <f ca="1">AD52</f>
        <v>5353</v>
      </c>
      <c r="E52" s="5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12">
        <f ca="1">ROWS(AA$3:AA52)/10+RAND()</f>
        <v>5.1715600557332557</v>
      </c>
      <c r="AB52" s="3">
        <f t="shared" ca="1" si="5"/>
        <v>0.33243602515006143</v>
      </c>
      <c r="AC52" s="15">
        <f ca="1">MATCH(SMALL($AA$3:$AA$77,ROWS(AC$3:AC52)),$AA$3:$AA$77,0)</f>
        <v>49</v>
      </c>
      <c r="AD52" s="37">
        <f ca="1">ROUND(10*($AM$1+$AO$1*ROWS(AH$3:AH52))*(VLOOKUP(IF(MOD(ROWS(AH$3:AH52),$AL$7)&lt;&gt;0,MOD(ROWS(AH$3:AH52),$AL$7),$AL$7),$AL$3:$AM$6,2)+0.5*((RAND()-0.5))),0)</f>
        <v>5353</v>
      </c>
      <c r="AE52" s="15"/>
      <c r="AG52" s="3"/>
      <c r="AH52" s="3"/>
      <c r="AI52" s="4"/>
      <c r="AJ52" s="3"/>
      <c r="AK52" s="3"/>
    </row>
    <row r="53" spans="1:37" ht="16.5" x14ac:dyDescent="0.3">
      <c r="A53" s="1">
        <v>51</v>
      </c>
      <c r="B53" s="27">
        <f ca="1">INDEX($AD$3:$AD$77,RANK(AB53,$AB$3:$AB$77))</f>
        <v>3357</v>
      </c>
      <c r="C53" s="28">
        <f ca="1">VLOOKUP(SMALL($AA$3:$AA$77,ROWS(C$3:C53)),$AA$3:$AD$77,4,0)</f>
        <v>3411</v>
      </c>
      <c r="D53" s="29">
        <f ca="1">AD53</f>
        <v>4268</v>
      </c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12">
        <f ca="1">ROWS(AA$3:AA53)/10+RAND()</f>
        <v>5.7128564832036774</v>
      </c>
      <c r="AB53" s="3">
        <f t="shared" ca="1" si="5"/>
        <v>0.49261912562127219</v>
      </c>
      <c r="AC53" s="15">
        <f ca="1">MATCH(SMALL($AA$3:$AA$77,ROWS(AC$3:AC53)),$AA$3:$AA$77,0)</f>
        <v>53</v>
      </c>
      <c r="AD53" s="37">
        <f ca="1">ROUND(10*($AM$1+$AO$1*ROWS(AH$3:AH53))*(VLOOKUP(IF(MOD(ROWS(AH$3:AH53),$AL$7)&lt;&gt;0,MOD(ROWS(AH$3:AH53),$AL$7),$AL$7),$AL$3:$AM$6,2)+0.5*((RAND()-0.5))),0)</f>
        <v>4268</v>
      </c>
      <c r="AE53" s="15"/>
      <c r="AG53" s="3"/>
      <c r="AH53" s="3"/>
      <c r="AI53" s="4"/>
      <c r="AJ53" s="3"/>
      <c r="AK53" s="3"/>
    </row>
    <row r="54" spans="1:37" ht="16.5" x14ac:dyDescent="0.3">
      <c r="A54" s="1">
        <v>52</v>
      </c>
      <c r="B54" s="27">
        <f ca="1">INDEX($AD$3:$AD$77,RANK(AB54,$AB$3:$AB$77))</f>
        <v>5549</v>
      </c>
      <c r="C54" s="28">
        <f ca="1">VLOOKUP(SMALL($AA$3:$AA$77,ROWS(C$3:C54)),$AA$3:$AD$77,4,0)</f>
        <v>4268</v>
      </c>
      <c r="D54" s="29">
        <f ca="1">AD54</f>
        <v>3582</v>
      </c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2">
        <f ca="1">ROWS(AA$3:AA54)/10+RAND()</f>
        <v>5.9986410237752414</v>
      </c>
      <c r="AB54" s="3">
        <f t="shared" ca="1" si="5"/>
        <v>4.1520989210767079E-3</v>
      </c>
      <c r="AC54" s="15">
        <f ca="1">MATCH(SMALL($AA$3:$AA$77,ROWS(AC$3:AC54)),$AA$3:$AA$77,0)</f>
        <v>51</v>
      </c>
      <c r="AD54" s="37">
        <f ca="1">ROUND(10*($AM$1+$AO$1*ROWS(AH$3:AH54))*(VLOOKUP(IF(MOD(ROWS(AH$3:AH54),$AL$7)&lt;&gt;0,MOD(ROWS(AH$3:AH54),$AL$7),$AL$7),$AL$3:$AM$6,2)+0.5*((RAND()-0.5))),0)</f>
        <v>3582</v>
      </c>
      <c r="AE54" s="15"/>
      <c r="AG54" s="3"/>
      <c r="AH54" s="3"/>
      <c r="AI54" s="4"/>
      <c r="AJ54" s="3"/>
      <c r="AK54" s="3"/>
    </row>
    <row r="55" spans="1:37" ht="16.5" x14ac:dyDescent="0.3">
      <c r="A55" s="1">
        <v>53</v>
      </c>
      <c r="B55" s="27">
        <f ca="1">INDEX($AD$3:$AD$77,RANK(AB55,$AB$3:$AB$77))</f>
        <v>1782</v>
      </c>
      <c r="C55" s="28">
        <f ca="1">VLOOKUP(SMALL($AA$3:$AA$77,ROWS(C$3:C55)),$AA$3:$AD$77,4,0)</f>
        <v>2939</v>
      </c>
      <c r="D55" s="29">
        <f ca="1">AD55</f>
        <v>3411</v>
      </c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2">
        <f ca="1">ROWS(AA$3:AA55)/10+RAND()</f>
        <v>5.4773326722921256</v>
      </c>
      <c r="AB55" s="3">
        <f t="shared" ca="1" si="5"/>
        <v>0.96435603248273594</v>
      </c>
      <c r="AC55" s="15">
        <f ca="1">MATCH(SMALL($AA$3:$AA$77,ROWS(AC$3:AC55)),$AA$3:$AA$77,0)</f>
        <v>57</v>
      </c>
      <c r="AD55" s="37">
        <f ca="1">ROUND(10*($AM$1+$AO$1*ROWS(AH$3:AH55))*(VLOOKUP(IF(MOD(ROWS(AH$3:AH55),$AL$7)&lt;&gt;0,MOD(ROWS(AH$3:AH55),$AL$7),$AL$7),$AL$3:$AM$6,2)+0.5*((RAND()-0.5))),0)</f>
        <v>3411</v>
      </c>
      <c r="AE55" s="15"/>
      <c r="AG55" s="3"/>
      <c r="AH55" s="3"/>
      <c r="AI55" s="4"/>
      <c r="AJ55" s="3"/>
      <c r="AK55" s="3"/>
    </row>
    <row r="56" spans="1:37" ht="16.5" x14ac:dyDescent="0.3">
      <c r="A56" s="1">
        <v>54</v>
      </c>
      <c r="B56" s="27">
        <f ca="1">INDEX($AD$3:$AD$77,RANK(AB56,$AB$3:$AB$77))</f>
        <v>6717</v>
      </c>
      <c r="C56" s="28">
        <f ca="1">VLOOKUP(SMALL($AA$3:$AA$77,ROWS(C$3:C56)),$AA$3:$AD$77,4,0)</f>
        <v>3582</v>
      </c>
      <c r="D56" s="29">
        <f ca="1">AD56</f>
        <v>5779</v>
      </c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2">
        <f ca="1">ROWS(AA$3:AA56)/10+RAND()</f>
        <v>6.3245175845291728</v>
      </c>
      <c r="AB56" s="3">
        <f t="shared" ca="1" si="5"/>
        <v>0.16036865987777738</v>
      </c>
      <c r="AC56" s="15">
        <f ca="1">MATCH(SMALL($AA$3:$AA$77,ROWS(AC$3:AC56)),$AA$3:$AA$77,0)</f>
        <v>52</v>
      </c>
      <c r="AD56" s="37">
        <f ca="1">ROUND(10*($AM$1+$AO$1*ROWS(AH$3:AH56))*(VLOOKUP(IF(MOD(ROWS(AH$3:AH56),$AL$7)&lt;&gt;0,MOD(ROWS(AH$3:AH56),$AL$7),$AL$7),$AL$3:$AM$6,2)+0.5*((RAND()-0.5))),0)</f>
        <v>5779</v>
      </c>
      <c r="AE56" s="15"/>
      <c r="AG56" s="3"/>
      <c r="AH56" s="3"/>
      <c r="AI56" s="4"/>
      <c r="AJ56" s="3"/>
      <c r="AK56" s="3"/>
    </row>
    <row r="57" spans="1:37" ht="16.5" x14ac:dyDescent="0.3">
      <c r="A57" s="1">
        <v>55</v>
      </c>
      <c r="B57" s="27">
        <f ca="1">INDEX($AD$3:$AD$77,RANK(AB57,$AB$3:$AB$77))</f>
        <v>1951</v>
      </c>
      <c r="C57" s="28">
        <f ca="1">VLOOKUP(SMALL($AA$3:$AA$77,ROWS(C$3:C57)),$AA$3:$AD$77,4,0)</f>
        <v>3290</v>
      </c>
      <c r="D57" s="29">
        <f ca="1">AD57</f>
        <v>5472</v>
      </c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12">
        <f ca="1">ROWS(AA$3:AA57)/10+RAND()</f>
        <v>6.4594295478520296</v>
      </c>
      <c r="AB57" s="3">
        <f t="shared" ca="1" si="5"/>
        <v>0.76850404953161922</v>
      </c>
      <c r="AC57" s="15">
        <f ca="1">MATCH(SMALL($AA$3:$AA$77,ROWS(AC$3:AC57)),$AA$3:$AA$77,0)</f>
        <v>60</v>
      </c>
      <c r="AD57" s="37">
        <f ca="1">ROUND(10*($AM$1+$AO$1*ROWS(AH$3:AH57))*(VLOOKUP(IF(MOD(ROWS(AH$3:AH57),$AL$7)&lt;&gt;0,MOD(ROWS(AH$3:AH57),$AL$7),$AL$7),$AL$3:$AM$6,2)+0.5*((RAND()-0.5))),0)</f>
        <v>5472</v>
      </c>
      <c r="AE57" s="15"/>
      <c r="AG57" s="3"/>
      <c r="AH57" s="3"/>
      <c r="AI57" s="4"/>
      <c r="AJ57" s="3"/>
      <c r="AK57" s="3"/>
    </row>
    <row r="58" spans="1:37" ht="16.5" x14ac:dyDescent="0.3">
      <c r="A58" s="1">
        <v>56</v>
      </c>
      <c r="B58" s="27">
        <f ca="1">INDEX($AD$3:$AD$77,RANK(AB58,$AB$3:$AB$77))</f>
        <v>3582</v>
      </c>
      <c r="C58" s="28">
        <f ca="1">VLOOKUP(SMALL($AA$3:$AA$77,ROWS(C$3:C58)),$AA$3:$AD$77,4,0)</f>
        <v>6717</v>
      </c>
      <c r="D58" s="29">
        <f ca="1">AD58</f>
        <v>4339</v>
      </c>
      <c r="E58" s="30"/>
      <c r="AA58" s="12">
        <f ca="1">ROWS(AA$3:AA58)/10+RAND()</f>
        <v>6.5075402310052857</v>
      </c>
      <c r="AB58" s="3">
        <f t="shared" ca="1" si="5"/>
        <v>0.22848741356303814</v>
      </c>
      <c r="AC58" s="15">
        <f ca="1">MATCH(SMALL($AA$3:$AA$77,ROWS(AC$3:AC58)),$AA$3:$AA$77,0)</f>
        <v>58</v>
      </c>
      <c r="AD58" s="37">
        <f ca="1">ROUND(10*($AM$1+$AO$1*ROWS(AH$3:AH58))*(VLOOKUP(IF(MOD(ROWS(AH$3:AH58),$AL$7)&lt;&gt;0,MOD(ROWS(AH$3:AH58),$AL$7),$AL$7),$AL$3:$AM$6,2)+0.5*((RAND()-0.5))),0)</f>
        <v>4339</v>
      </c>
      <c r="AE58" s="15"/>
      <c r="AG58" s="3"/>
      <c r="AH58" s="3"/>
      <c r="AI58" s="4"/>
      <c r="AJ58" s="3"/>
      <c r="AK58" s="3"/>
    </row>
    <row r="59" spans="1:37" ht="16.5" x14ac:dyDescent="0.3">
      <c r="A59" s="1">
        <v>57</v>
      </c>
      <c r="B59" s="27">
        <f ca="1">INDEX($AD$3:$AD$77,RANK(AB59,$AB$3:$AB$77))</f>
        <v>4912</v>
      </c>
      <c r="C59" s="28">
        <f ca="1">VLOOKUP(SMALL($AA$3:$AA$77,ROWS(C$3:C59)),$AA$3:$AD$77,4,0)</f>
        <v>5779</v>
      </c>
      <c r="D59" s="29">
        <f ca="1">AD59</f>
        <v>2939</v>
      </c>
      <c r="E59" s="30"/>
      <c r="AA59" s="12">
        <f ca="1">ROWS(AA$3:AA59)/10+RAND()</f>
        <v>5.7870024637057531</v>
      </c>
      <c r="AB59" s="3">
        <f t="shared" ca="1" si="5"/>
        <v>5.5868573008729716E-2</v>
      </c>
      <c r="AC59" s="15">
        <f ca="1">MATCH(SMALL($AA$3:$AA$77,ROWS(AC$3:AC59)),$AA$3:$AA$77,0)</f>
        <v>54</v>
      </c>
      <c r="AD59" s="37">
        <f ca="1">ROUND(10*($AM$1+$AO$1*ROWS(AH$3:AH59))*(VLOOKUP(IF(MOD(ROWS(AH$3:AH59),$AL$7)&lt;&gt;0,MOD(ROWS(AH$3:AH59),$AL$7),$AL$7),$AL$3:$AM$6,2)+0.5*((RAND()-0.5))),0)</f>
        <v>2939</v>
      </c>
      <c r="AE59" s="15"/>
      <c r="AG59" s="3"/>
      <c r="AH59" s="3"/>
      <c r="AI59" s="4"/>
      <c r="AJ59" s="3"/>
      <c r="AK59" s="3"/>
    </row>
    <row r="60" spans="1:37" ht="16.5" x14ac:dyDescent="0.3">
      <c r="A60" s="1">
        <v>58</v>
      </c>
      <c r="B60" s="27">
        <f ca="1">INDEX($AD$3:$AD$77,RANK(AB60,$AB$3:$AB$77))</f>
        <v>2660</v>
      </c>
      <c r="C60" s="28">
        <f ca="1">VLOOKUP(SMALL($AA$3:$AA$77,ROWS(C$3:C60)),$AA$3:$AD$77,4,0)</f>
        <v>5472</v>
      </c>
      <c r="D60" s="29">
        <f ca="1">AD60</f>
        <v>6717</v>
      </c>
      <c r="E60" s="30"/>
      <c r="AA60" s="12">
        <f ca="1">ROWS(AA$3:AA60)/10+RAND()</f>
        <v>6.2133126832729761</v>
      </c>
      <c r="AB60" s="3">
        <f t="shared" ca="1" si="5"/>
        <v>0.56378451032927046</v>
      </c>
      <c r="AC60" s="15">
        <f ca="1">MATCH(SMALL($AA$3:$AA$77,ROWS(AC$3:AC60)),$AA$3:$AA$77,0)</f>
        <v>55</v>
      </c>
      <c r="AD60" s="37">
        <f ca="1">ROUND(10*($AM$1+$AO$1*ROWS(AH$3:AH60))*(VLOOKUP(IF(MOD(ROWS(AH$3:AH60),$AL$7)&lt;&gt;0,MOD(ROWS(AH$3:AH60),$AL$7),$AL$7),$AL$3:$AM$6,2)+0.5*((RAND()-0.5))),0)</f>
        <v>6717</v>
      </c>
      <c r="AE60" s="15"/>
      <c r="AG60" s="3"/>
      <c r="AH60" s="3"/>
      <c r="AI60" s="4"/>
      <c r="AJ60" s="3"/>
      <c r="AK60" s="3"/>
    </row>
    <row r="61" spans="1:37" ht="16.5" x14ac:dyDescent="0.3">
      <c r="A61" s="1">
        <v>59</v>
      </c>
      <c r="B61" s="27">
        <f ca="1">INDEX($AD$3:$AD$77,RANK(AB61,$AB$3:$AB$77))</f>
        <v>2382</v>
      </c>
      <c r="C61" s="28">
        <f ca="1">VLOOKUP(SMALL($AA$3:$AA$77,ROWS(C$3:C61)),$AA$3:$AD$77,4,0)</f>
        <v>4339</v>
      </c>
      <c r="D61" s="29">
        <f ca="1">AD61</f>
        <v>5189</v>
      </c>
      <c r="E61" s="30"/>
      <c r="AA61" s="12">
        <f ca="1">ROWS(AA$3:AA61)/10+RAND()</f>
        <v>6.7196758009300481</v>
      </c>
      <c r="AB61" s="3">
        <f t="shared" ca="1" si="5"/>
        <v>0.41757476622387801</v>
      </c>
      <c r="AC61" s="15">
        <f ca="1">MATCH(SMALL($AA$3:$AA$77,ROWS(AC$3:AC61)),$AA$3:$AA$77,0)</f>
        <v>56</v>
      </c>
      <c r="AD61" s="37">
        <f ca="1">ROUND(10*($AM$1+$AO$1*ROWS(AH$3:AH61))*(VLOOKUP(IF(MOD(ROWS(AH$3:AH61),$AL$7)&lt;&gt;0,MOD(ROWS(AH$3:AH61),$AL$7),$AL$7),$AL$3:$AM$6,2)+0.5*((RAND()-0.5))),0)</f>
        <v>5189</v>
      </c>
      <c r="AE61" s="15"/>
      <c r="AG61" s="3"/>
      <c r="AH61" s="3"/>
      <c r="AI61" s="4"/>
      <c r="AJ61" s="3"/>
      <c r="AK61" s="3"/>
    </row>
    <row r="62" spans="1:37" ht="16.5" x14ac:dyDescent="0.3">
      <c r="A62" s="1">
        <v>60</v>
      </c>
      <c r="B62" s="27">
        <f ca="1">INDEX($AD$3:$AD$77,RANK(AB62,$AB$3:$AB$77))</f>
        <v>3038</v>
      </c>
      <c r="C62" s="28">
        <f ca="1">VLOOKUP(SMALL($AA$3:$AA$77,ROWS(C$3:C62)),$AA$3:$AD$77,4,0)</f>
        <v>3038</v>
      </c>
      <c r="D62" s="29">
        <f ca="1">AD62</f>
        <v>3290</v>
      </c>
      <c r="E62" s="30"/>
      <c r="AA62" s="12">
        <f ca="1">ROWS(AA$3:AA62)/10+RAND()</f>
        <v>6.1733209850640733</v>
      </c>
      <c r="AB62" s="3">
        <f t="shared" ca="1" si="5"/>
        <v>0.13955572808428141</v>
      </c>
      <c r="AC62" s="15">
        <f ca="1">MATCH(SMALL($AA$3:$AA$77,ROWS(AC$3:AC62)),$AA$3:$AA$77,0)</f>
        <v>61</v>
      </c>
      <c r="AD62" s="37">
        <f ca="1">ROUND(10*($AM$1+$AO$1*ROWS(AH$3:AH62))*(VLOOKUP(IF(MOD(ROWS(AH$3:AH62),$AL$7)&lt;&gt;0,MOD(ROWS(AH$3:AH62),$AL$7),$AL$7),$AL$3:$AM$6,2)+0.5*((RAND()-0.5))),0)</f>
        <v>3290</v>
      </c>
      <c r="AE62" s="15"/>
      <c r="AG62" s="3"/>
      <c r="AH62" s="3"/>
      <c r="AI62" s="4"/>
      <c r="AJ62" s="3"/>
      <c r="AK62" s="3"/>
    </row>
    <row r="63" spans="1:37" ht="16.5" x14ac:dyDescent="0.3">
      <c r="A63" s="1">
        <v>61</v>
      </c>
      <c r="B63" s="27">
        <f ca="1">INDEX($AD$3:$AD$77,RANK(AB63,$AB$3:$AB$77))</f>
        <v>2337</v>
      </c>
      <c r="C63" s="28">
        <f ca="1">VLOOKUP(SMALL($AA$3:$AA$77,ROWS(C$3:C63)),$AA$3:$AD$77,4,0)</f>
        <v>4937</v>
      </c>
      <c r="D63" s="29">
        <f ca="1">AD63</f>
        <v>3038</v>
      </c>
      <c r="E63" s="30"/>
      <c r="AA63" s="12">
        <f ca="1">ROWS(AA$3:AA63)/10+RAND()</f>
        <v>6.5250027364174183</v>
      </c>
      <c r="AB63" s="3">
        <f t="shared" ca="1" si="5"/>
        <v>0.42021665828407562</v>
      </c>
      <c r="AC63" s="15">
        <f ca="1">MATCH(SMALL($AA$3:$AA$77,ROWS(AC$3:AC63)),$AA$3:$AA$77,0)</f>
        <v>64</v>
      </c>
      <c r="AD63" s="37">
        <f ca="1">ROUND(10*($AM$1+$AO$1*ROWS(AH$3:AH63))*(VLOOKUP(IF(MOD(ROWS(AH$3:AH63),$AL$7)&lt;&gt;0,MOD(ROWS(AH$3:AH63),$AL$7),$AL$7),$AL$3:$AM$6,2)+0.5*((RAND()-0.5))),0)</f>
        <v>3038</v>
      </c>
      <c r="AE63" s="15"/>
      <c r="AG63" s="3"/>
      <c r="AH63" s="3"/>
      <c r="AI63" s="4"/>
      <c r="AJ63" s="3"/>
      <c r="AK63" s="3"/>
    </row>
    <row r="64" spans="1:37" ht="16.5" x14ac:dyDescent="0.3">
      <c r="A64" s="1">
        <v>62</v>
      </c>
      <c r="B64" s="27">
        <f ca="1">INDEX($AD$3:$AD$77,RANK(AB64,$AB$3:$AB$77))</f>
        <v>1898</v>
      </c>
      <c r="C64" s="28">
        <f ca="1">VLOOKUP(SMALL($AA$3:$AA$77,ROWS(C$3:C64)),$AA$3:$AD$77,4,0)</f>
        <v>5880</v>
      </c>
      <c r="D64" s="29">
        <f ca="1">AD64</f>
        <v>5880</v>
      </c>
      <c r="E64" s="30"/>
      <c r="AA64" s="12">
        <f ca="1">ROWS(AA$3:AA64)/10+RAND()</f>
        <v>6.5873083196207025</v>
      </c>
      <c r="AB64" s="3">
        <f t="shared" ca="1" si="5"/>
        <v>0.87617338457615157</v>
      </c>
      <c r="AC64" s="15">
        <f ca="1">MATCH(SMALL($AA$3:$AA$77,ROWS(AC$3:AC64)),$AA$3:$AA$77,0)</f>
        <v>62</v>
      </c>
      <c r="AD64" s="37">
        <f ca="1">ROUND(10*($AM$1+$AO$1*ROWS(AH$3:AH64))*(VLOOKUP(IF(MOD(ROWS(AH$3:AH64),$AL$7)&lt;&gt;0,MOD(ROWS(AH$3:AH64),$AL$7),$AL$7),$AL$3:$AM$6,2)+0.5*((RAND()-0.5))),0)</f>
        <v>5880</v>
      </c>
      <c r="AE64" s="15"/>
      <c r="AG64" s="3"/>
      <c r="AH64" s="3"/>
      <c r="AI64" s="4"/>
      <c r="AJ64" s="3"/>
      <c r="AK64" s="3"/>
    </row>
    <row r="65" spans="1:38" ht="16.5" x14ac:dyDescent="0.3">
      <c r="A65" s="1">
        <v>63</v>
      </c>
      <c r="B65" s="27">
        <f ca="1">INDEX($AD$3:$AD$77,RANK(AB65,$AB$3:$AB$77))</f>
        <v>4937</v>
      </c>
      <c r="C65" s="28">
        <f ca="1">VLOOKUP(SMALL($AA$3:$AA$77,ROWS(C$3:C65)),$AA$3:$AD$77,4,0)</f>
        <v>5189</v>
      </c>
      <c r="D65" s="29">
        <f ca="1">AD65</f>
        <v>5508</v>
      </c>
      <c r="E65" s="30"/>
      <c r="AA65" s="12">
        <f ca="1">ROWS(AA$3:AA65)/10+RAND()</f>
        <v>6.8230229856379401</v>
      </c>
      <c r="AB65" s="3">
        <f t="shared" ca="1" si="5"/>
        <v>6.5255190257315632E-2</v>
      </c>
      <c r="AC65" s="15">
        <f ca="1">MATCH(SMALL($AA$3:$AA$77,ROWS(AC$3:AC65)),$AA$3:$AA$77,0)</f>
        <v>59</v>
      </c>
      <c r="AD65" s="37">
        <f ca="1">ROUND(10*($AM$1+$AO$1*ROWS(AH$3:AH65))*(VLOOKUP(IF(MOD(ROWS(AH$3:AH65),$AL$7)&lt;&gt;0,MOD(ROWS(AH$3:AH65),$AL$7),$AL$7),$AL$3:$AM$6,2)+0.5*((RAND()-0.5))),0)</f>
        <v>5508</v>
      </c>
      <c r="AE65" s="15"/>
      <c r="AG65" s="3"/>
      <c r="AH65" s="3"/>
      <c r="AI65" s="4"/>
      <c r="AJ65" s="3"/>
      <c r="AK65" s="3"/>
    </row>
    <row r="66" spans="1:38" ht="16.5" x14ac:dyDescent="0.3">
      <c r="A66" s="1">
        <v>64</v>
      </c>
      <c r="B66" s="27">
        <f ca="1">INDEX($AD$3:$AD$77,RANK(AB66,$AB$3:$AB$77))</f>
        <v>4534</v>
      </c>
      <c r="C66" s="28">
        <f ca="1">VLOOKUP(SMALL($AA$3:$AA$77,ROWS(C$3:C66)),$AA$3:$AD$77,4,0)</f>
        <v>6926</v>
      </c>
      <c r="D66" s="29">
        <f ca="1">AD66</f>
        <v>4937</v>
      </c>
      <c r="E66" s="30"/>
      <c r="AA66" s="12">
        <f ca="1">ROWS(AA$3:AA66)/10+RAND()</f>
        <v>6.5612345803907353</v>
      </c>
      <c r="AB66" s="3">
        <f t="shared" ca="1" si="5"/>
        <v>3.5941236165807799E-2</v>
      </c>
      <c r="AC66" s="15">
        <f ca="1">MATCH(SMALL($AA$3:$AA$77,ROWS(AC$3:AC66)),$AA$3:$AA$77,0)</f>
        <v>67</v>
      </c>
      <c r="AD66" s="37">
        <f ca="1">ROUND(10*($AM$1+$AO$1*ROWS(AH$3:AH66))*(VLOOKUP(IF(MOD(ROWS(AH$3:AH66),$AL$7)&lt;&gt;0,MOD(ROWS(AH$3:AH66),$AL$7),$AL$7),$AL$3:$AM$6,2)+0.5*((RAND()-0.5))),0)</f>
        <v>4937</v>
      </c>
      <c r="AE66" s="15"/>
      <c r="AG66" s="3"/>
      <c r="AH66" s="3"/>
      <c r="AI66" s="4"/>
      <c r="AJ66" s="3"/>
      <c r="AK66" s="3"/>
    </row>
    <row r="67" spans="1:38" ht="16.5" x14ac:dyDescent="0.3">
      <c r="A67" s="1">
        <v>65</v>
      </c>
      <c r="B67" s="27">
        <f ca="1">INDEX($AD$3:$AD$77,RANK(AB67,$AB$3:$AB$77))</f>
        <v>2662</v>
      </c>
      <c r="C67" s="28">
        <f ca="1">VLOOKUP(SMALL($AA$3:$AA$77,ROWS(C$3:C67)),$AA$3:$AD$77,4,0)</f>
        <v>5508</v>
      </c>
      <c r="D67" s="29">
        <f ca="1">AD67</f>
        <v>2958</v>
      </c>
      <c r="E67" s="30"/>
      <c r="AA67" s="12">
        <f ca="1">ROWS(AA$3:AA67)/10+RAND()</f>
        <v>7.2974717456714604</v>
      </c>
      <c r="AB67" s="3">
        <f t="shared" ref="AB67:AB77" ca="1" si="10">RAND()</f>
        <v>0.65537132405790688</v>
      </c>
      <c r="AC67" s="15">
        <f ca="1">MATCH(SMALL($AA$3:$AA$77,ROWS(AC$3:AC67)),$AA$3:$AA$77,0)</f>
        <v>63</v>
      </c>
      <c r="AD67" s="37">
        <f ca="1">ROUND(10*($AM$1+$AO$1*ROWS(AH$3:AH67))*(VLOOKUP(IF(MOD(ROWS(AH$3:AH67),$AL$7)&lt;&gt;0,MOD(ROWS(AH$3:AH67),$AL$7),$AL$7),$AL$3:$AM$6,2)+0.5*((RAND()-0.5))),0)</f>
        <v>2958</v>
      </c>
      <c r="AE67" s="15"/>
      <c r="AG67" s="3"/>
      <c r="AH67" s="3"/>
      <c r="AI67" s="4"/>
      <c r="AJ67" s="3"/>
      <c r="AK67" s="3"/>
    </row>
    <row r="68" spans="1:38" ht="16.5" x14ac:dyDescent="0.3">
      <c r="A68" s="1">
        <v>66</v>
      </c>
      <c r="B68" s="27">
        <f ca="1">INDEX($AD$3:$AD$77,RANK(AB68,$AB$3:$AB$77))</f>
        <v>3915</v>
      </c>
      <c r="C68" s="28">
        <f ca="1">VLOOKUP(SMALL($AA$3:$AA$77,ROWS(C$3:C68)),$AA$3:$AD$77,4,0)</f>
        <v>2958</v>
      </c>
      <c r="D68" s="29">
        <f ca="1">AD68</f>
        <v>4912</v>
      </c>
      <c r="E68" s="30"/>
      <c r="AA68" s="12">
        <f ca="1">ROWS(AA$3:AA68)/10+RAND()</f>
        <v>7.4727639275768816</v>
      </c>
      <c r="AB68" s="3">
        <f t="shared" ca="1" si="10"/>
        <v>0.65543445204187056</v>
      </c>
      <c r="AC68" s="15">
        <f ca="1">MATCH(SMALL($AA$3:$AA$77,ROWS(AC$3:AC68)),$AA$3:$AA$77,0)</f>
        <v>65</v>
      </c>
      <c r="AD68" s="37">
        <f ca="1">ROUND(10*($AM$1+$AO$1*ROWS(AH$3:AH68))*(VLOOKUP(IF(MOD(ROWS(AH$3:AH68),$AL$7)&lt;&gt;0,MOD(ROWS(AH$3:AH68),$AL$7),$AL$7),$AL$3:$AM$6,2)+0.5*((RAND()-0.5))),0)</f>
        <v>4912</v>
      </c>
      <c r="AE68" s="15"/>
      <c r="AG68" s="3"/>
      <c r="AH68" s="3"/>
      <c r="AI68" s="4"/>
      <c r="AJ68" s="3"/>
      <c r="AK68" s="3"/>
    </row>
    <row r="69" spans="1:38" ht="16.5" x14ac:dyDescent="0.3">
      <c r="A69" s="1">
        <v>67</v>
      </c>
      <c r="B69" s="27">
        <f ca="1">INDEX($AD$3:$AD$77,RANK(AB69,$AB$3:$AB$77))</f>
        <v>1156</v>
      </c>
      <c r="C69" s="28">
        <f ca="1">VLOOKUP(SMALL($AA$3:$AA$77,ROWS(C$3:C69)),$AA$3:$AD$77,4,0)</f>
        <v>5351</v>
      </c>
      <c r="D69" s="29">
        <f ca="1">AD69</f>
        <v>6926</v>
      </c>
      <c r="E69" s="30"/>
      <c r="AA69" s="12">
        <f ca="1">ROWS(AA$3:AA69)/10+RAND()</f>
        <v>6.7947276319645207</v>
      </c>
      <c r="AB69" s="3">
        <f t="shared" ca="1" si="10"/>
        <v>0.78157304013223472</v>
      </c>
      <c r="AC69" s="15">
        <f ca="1">MATCH(SMALL($AA$3:$AA$77,ROWS(AC$3:AC69)),$AA$3:$AA$77,0)</f>
        <v>71</v>
      </c>
      <c r="AD69" s="37">
        <f ca="1">ROUND(10*($AM$1+$AO$1*ROWS(AH$3:AH69))*(VLOOKUP(IF(MOD(ROWS(AH$3:AH69),$AL$7)&lt;&gt;0,MOD(ROWS(AH$3:AH69),$AL$7),$AL$7),$AL$3:$AM$6,2)+0.5*((RAND()-0.5))),0)</f>
        <v>6926</v>
      </c>
      <c r="AE69" s="15"/>
      <c r="AG69" s="3"/>
      <c r="AH69" s="3"/>
      <c r="AI69" s="4"/>
      <c r="AJ69" s="3"/>
      <c r="AK69" s="3"/>
    </row>
    <row r="70" spans="1:38" ht="16.5" x14ac:dyDescent="0.3">
      <c r="A70" s="1">
        <v>68</v>
      </c>
      <c r="B70" s="27">
        <f ca="1">INDEX($AD$3:$AD$77,RANK(AB70,$AB$3:$AB$77))</f>
        <v>2336</v>
      </c>
      <c r="C70" s="28">
        <f ca="1">VLOOKUP(SMALL($AA$3:$AA$77,ROWS(C$3:C70)),$AA$3:$AD$77,4,0)</f>
        <v>6425</v>
      </c>
      <c r="D70" s="29">
        <f ca="1">AD70</f>
        <v>3772</v>
      </c>
      <c r="E70" s="30"/>
      <c r="AA70" s="12">
        <f ca="1">ROWS(AA$3:AA70)/10+RAND()</f>
        <v>7.7748680122469489</v>
      </c>
      <c r="AB70" s="3">
        <f t="shared" ca="1" si="10"/>
        <v>0.63892994309655715</v>
      </c>
      <c r="AC70" s="15">
        <f ca="1">MATCH(SMALL($AA$3:$AA$77,ROWS(AC$3:AC70)),$AA$3:$AA$77,0)</f>
        <v>70</v>
      </c>
      <c r="AD70" s="37">
        <f ca="1">ROUND(10*($AM$1+$AO$1*ROWS(AH$3:AH70))*(VLOOKUP(IF(MOD(ROWS(AH$3:AH70),$AL$7)&lt;&gt;0,MOD(ROWS(AH$3:AH70),$AL$7),$AL$7),$AL$3:$AM$6,2)+0.5*((RAND()-0.5))),0)</f>
        <v>3772</v>
      </c>
      <c r="AE70" s="15"/>
      <c r="AG70" s="3"/>
      <c r="AH70" s="3"/>
      <c r="AI70" s="4"/>
      <c r="AJ70" s="3"/>
      <c r="AK70" s="3"/>
    </row>
    <row r="71" spans="1:38" ht="16.5" x14ac:dyDescent="0.3">
      <c r="A71" s="1">
        <v>69</v>
      </c>
      <c r="B71" s="27">
        <f ca="1">INDEX($AD$3:$AD$77,RANK(AB71,$AB$3:$AB$77))</f>
        <v>4268</v>
      </c>
      <c r="C71" s="28">
        <f ca="1">VLOOKUP(SMALL($AA$3:$AA$77,ROWS(C$3:C71)),$AA$3:$AD$77,4,0)</f>
        <v>4912</v>
      </c>
      <c r="D71" s="29">
        <f ca="1">AD71</f>
        <v>4534</v>
      </c>
      <c r="E71" s="30"/>
      <c r="AA71" s="12">
        <f ca="1">ROWS(AA$3:AA71)/10+RAND()</f>
        <v>7.8657210357104157</v>
      </c>
      <c r="AB71" s="3">
        <f t="shared" ca="1" si="10"/>
        <v>0.23903412379718769</v>
      </c>
      <c r="AC71" s="15">
        <f ca="1">MATCH(SMALL($AA$3:$AA$77,ROWS(AC$3:AC71)),$AA$3:$AA$77,0)</f>
        <v>66</v>
      </c>
      <c r="AD71" s="37">
        <f ca="1">ROUND(10*($AM$1+$AO$1*ROWS(AH$3:AH71))*(VLOOKUP(IF(MOD(ROWS(AH$3:AH71),$AL$7)&lt;&gt;0,MOD(ROWS(AH$3:AH71),$AL$7),$AL$7),$AL$3:$AM$6,2)+0.5*((RAND()-0.5))),0)</f>
        <v>4534</v>
      </c>
      <c r="AE71" s="15"/>
      <c r="AG71" s="3"/>
      <c r="AH71" s="3"/>
      <c r="AI71" s="4"/>
      <c r="AJ71" s="3"/>
      <c r="AK71" s="3"/>
    </row>
    <row r="72" spans="1:38" ht="16.5" x14ac:dyDescent="0.3">
      <c r="A72" s="1">
        <v>70</v>
      </c>
      <c r="B72" s="27">
        <f ca="1">INDEX($AD$3:$AD$77,RANK(AB72,$AB$3:$AB$77))</f>
        <v>3401</v>
      </c>
      <c r="C72" s="28">
        <f ca="1">VLOOKUP(SMALL($AA$3:$AA$77,ROWS(C$3:C72)),$AA$3:$AD$77,4,0)</f>
        <v>5260</v>
      </c>
      <c r="D72" s="29">
        <f ca="1">AD72</f>
        <v>6425</v>
      </c>
      <c r="E72" s="30"/>
      <c r="AA72" s="12">
        <f ca="1">ROWS(AA$3:AA72)/10+RAND()</f>
        <v>7.3665030152703554</v>
      </c>
      <c r="AB72" s="3">
        <f t="shared" ca="1" si="10"/>
        <v>0.70726725069411134</v>
      </c>
      <c r="AC72" s="15">
        <f ca="1">MATCH(SMALL($AA$3:$AA$77,ROWS(AC$3:AC72)),$AA$3:$AA$77,0)</f>
        <v>74</v>
      </c>
      <c r="AD72" s="37">
        <f ca="1">ROUND(10*($AM$1+$AO$1*ROWS(AH$3:AH72))*(VLOOKUP(IF(MOD(ROWS(AH$3:AH72),$AL$7)&lt;&gt;0,MOD(ROWS(AH$3:AH72),$AL$7),$AL$7),$AL$3:$AM$6,2)+0.5*((RAND()-0.5))),0)</f>
        <v>6425</v>
      </c>
      <c r="AE72" s="15"/>
      <c r="AG72" s="3"/>
      <c r="AH72" s="3"/>
      <c r="AI72" s="4"/>
      <c r="AJ72" s="3"/>
      <c r="AK72" s="3"/>
    </row>
    <row r="73" spans="1:38" ht="16.5" x14ac:dyDescent="0.3">
      <c r="A73" s="1">
        <v>71</v>
      </c>
      <c r="B73" s="27">
        <f ca="1">INDEX($AD$3:$AD$77,RANK(AB73,$AB$3:$AB$77))</f>
        <v>3564</v>
      </c>
      <c r="C73" s="28">
        <f ca="1">VLOOKUP(SMALL($AA$3:$AA$77,ROWS(C$3:C73)),$AA$3:$AD$77,4,0)</f>
        <v>5549</v>
      </c>
      <c r="D73" s="29">
        <f ca="1">AD73</f>
        <v>5351</v>
      </c>
      <c r="E73" s="30"/>
      <c r="AA73" s="12">
        <f ca="1">ROWS(AA$3:AA73)/10+RAND()</f>
        <v>7.3152319463668176</v>
      </c>
      <c r="AB73" s="3">
        <f t="shared" ca="1" si="10"/>
        <v>0.54239329645467493</v>
      </c>
      <c r="AC73" s="15">
        <f ca="1">MATCH(SMALL($AA$3:$AA$77,ROWS(AC$3:AC73)),$AA$3:$AA$77,0)</f>
        <v>75</v>
      </c>
      <c r="AD73" s="37">
        <f ca="1">ROUND(10*($AM$1+$AO$1*ROWS(AH$3:AH73))*(VLOOKUP(IF(MOD(ROWS(AH$3:AH73),$AL$7)&lt;&gt;0,MOD(ROWS(AH$3:AH73),$AL$7),$AL$7),$AL$3:$AM$6,2)+0.5*((RAND()-0.5))),0)</f>
        <v>5351</v>
      </c>
      <c r="AE73" s="15"/>
      <c r="AG73" s="3"/>
      <c r="AH73" s="3"/>
      <c r="AI73" s="4"/>
      <c r="AJ73" s="3"/>
      <c r="AK73" s="3"/>
    </row>
    <row r="74" spans="1:38" ht="16.5" x14ac:dyDescent="0.3">
      <c r="A74" s="1">
        <v>72</v>
      </c>
      <c r="B74" s="27">
        <f ca="1">INDEX($AD$3:$AD$77,RANK(AB74,$AB$3:$AB$77))</f>
        <v>2216</v>
      </c>
      <c r="C74" s="28">
        <f ca="1">VLOOKUP(SMALL($AA$3:$AA$77,ROWS(C$3:C74)),$AA$3:$AD$77,4,0)</f>
        <v>3772</v>
      </c>
      <c r="D74" s="29">
        <f ca="1">AD74</f>
        <v>3706</v>
      </c>
      <c r="E74" s="30"/>
      <c r="AA74" s="12">
        <f ca="1">ROWS(AA$3:AA74)/10+RAND()</f>
        <v>8.0277320186485088</v>
      </c>
      <c r="AB74" s="3">
        <f t="shared" ca="1" si="10"/>
        <v>0.30250360077244454</v>
      </c>
      <c r="AC74" s="15">
        <f ca="1">MATCH(SMALL($AA$3:$AA$77,ROWS(AC$3:AC74)),$AA$3:$AA$77,0)</f>
        <v>68</v>
      </c>
      <c r="AD74" s="37">
        <f ca="1">ROUND(10*($AM$1+$AO$1*ROWS(AH$3:AH74))*(VLOOKUP(IF(MOD(ROWS(AH$3:AH74),$AL$7)&lt;&gt;0,MOD(ROWS(AH$3:AH74),$AL$7),$AL$7),$AL$3:$AM$6,2)+0.5*((RAND()-0.5))),0)</f>
        <v>3706</v>
      </c>
      <c r="AE74" s="15"/>
      <c r="AG74" s="3"/>
      <c r="AH74" s="3"/>
      <c r="AI74" s="4"/>
      <c r="AJ74" s="3"/>
      <c r="AK74" s="3"/>
    </row>
    <row r="75" spans="1:38" ht="16.5" x14ac:dyDescent="0.3">
      <c r="A75" s="1">
        <v>73</v>
      </c>
      <c r="B75" s="27">
        <f ca="1">INDEX($AD$3:$AD$77,RANK(AB75,$AB$3:$AB$77))</f>
        <v>5880</v>
      </c>
      <c r="C75" s="28">
        <f ca="1">VLOOKUP(SMALL($AA$3:$AA$77,ROWS(C$3:C75)),$AA$3:$AD$77,4,0)</f>
        <v>4534</v>
      </c>
      <c r="D75" s="29">
        <f ca="1">AD75</f>
        <v>5152</v>
      </c>
      <c r="E75" s="30"/>
      <c r="AA75" s="12">
        <f ca="1">ROWS(AA$3:AA75)/10+RAND()</f>
        <v>8.1550486855478468</v>
      </c>
      <c r="AB75" s="3">
        <f t="shared" ca="1" si="10"/>
        <v>0.1377146102111565</v>
      </c>
      <c r="AC75" s="15">
        <f ca="1">MATCH(SMALL($AA$3:$AA$77,ROWS(AC$3:AC75)),$AA$3:$AA$77,0)</f>
        <v>69</v>
      </c>
      <c r="AD75" s="37">
        <f ca="1">ROUND(10*($AM$1+$AO$1*ROWS(AH$3:AH75))*(VLOOKUP(IF(MOD(ROWS(AH$3:AH75),$AL$7)&lt;&gt;0,MOD(ROWS(AH$3:AH75),$AL$7),$AL$7),$AL$3:$AM$6,2)+0.5*((RAND()-0.5))),0)</f>
        <v>5152</v>
      </c>
      <c r="AE75" s="15"/>
      <c r="AG75" s="3"/>
      <c r="AH75" s="3"/>
      <c r="AI75" s="4"/>
      <c r="AJ75" s="3"/>
      <c r="AK75" s="3"/>
    </row>
    <row r="76" spans="1:38" ht="16.5" x14ac:dyDescent="0.3">
      <c r="A76" s="1">
        <v>74</v>
      </c>
      <c r="B76" s="27">
        <f ca="1">INDEX($AD$3:$AD$77,RANK(AB76,$AB$3:$AB$77))</f>
        <v>3199</v>
      </c>
      <c r="C76" s="28">
        <f ca="1">VLOOKUP(SMALL($AA$3:$AA$77,ROWS(C$3:C76)),$AA$3:$AD$77,4,0)</f>
        <v>3706</v>
      </c>
      <c r="D76" s="29">
        <f ca="1">AD76</f>
        <v>5260</v>
      </c>
      <c r="E76" s="30"/>
      <c r="AA76" s="12">
        <f ca="1">ROWS(AA$3:AA76)/10+RAND()</f>
        <v>7.5301204366082235</v>
      </c>
      <c r="AB76" s="3">
        <f t="shared" ca="1" si="10"/>
        <v>0.62635602559118286</v>
      </c>
      <c r="AC76" s="15">
        <f ca="1">MATCH(SMALL($AA$3:$AA$77,ROWS(AC$3:AC76)),$AA$3:$AA$77,0)</f>
        <v>72</v>
      </c>
      <c r="AD76" s="37">
        <f ca="1">ROUND(10*($AM$1+$AO$1*ROWS(AH$3:AH76))*(VLOOKUP(IF(MOD(ROWS(AH$3:AH76),$AL$7)&lt;&gt;0,MOD(ROWS(AH$3:AH76),$AL$7),$AL$7),$AL$3:$AM$6,2)+0.5*((RAND()-0.5))),0)</f>
        <v>5260</v>
      </c>
      <c r="AE76" s="15"/>
      <c r="AG76" s="3"/>
      <c r="AH76" s="3"/>
      <c r="AI76" s="4"/>
      <c r="AJ76" s="3"/>
      <c r="AK76" s="3"/>
    </row>
    <row r="77" spans="1:38" ht="16.5" x14ac:dyDescent="0.3">
      <c r="A77" s="1">
        <v>75</v>
      </c>
      <c r="B77" s="27">
        <f ca="1">INDEX($AD$3:$AD$77,RANK(AB77,$AB$3:$AB$77))</f>
        <v>1745</v>
      </c>
      <c r="C77" s="28">
        <f ca="1">VLOOKUP(SMALL($AA$3:$AA$77,ROWS(C$3:C77)),$AA$3:$AD$77,4,0)</f>
        <v>5152</v>
      </c>
      <c r="D77" s="29">
        <f ca="1">AD77</f>
        <v>5549</v>
      </c>
      <c r="E77" s="30"/>
      <c r="AA77" s="12">
        <f ca="1">ROWS(AA$3:AA77)/10+RAND()</f>
        <v>7.7533005036557041</v>
      </c>
      <c r="AB77" s="3">
        <f t="shared" ca="1" si="10"/>
        <v>0.80195158081782691</v>
      </c>
      <c r="AC77" s="15">
        <f ca="1">MATCH(SMALL($AA$3:$AA$77,ROWS(AC$3:AC77)),$AA$3:$AA$77,0)</f>
        <v>73</v>
      </c>
      <c r="AD77" s="37">
        <f ca="1">ROUND(10*($AM$1+$AO$1*ROWS(AH$3:AH77))*(VLOOKUP(IF(MOD(ROWS(AH$3:AH77),$AL$7)&lt;&gt;0,MOD(ROWS(AH$3:AH77),$AL$7),$AL$7),$AL$3:$AM$6,2)+0.5*((RAND()-0.5))),0)</f>
        <v>5549</v>
      </c>
      <c r="AE77" s="15"/>
      <c r="AG77" s="3"/>
      <c r="AH77" s="3"/>
      <c r="AI77" s="4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ArdiOdd</vt:lpstr>
      <vt:lpstr>ArdiEven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2020-06-12T04:18:35Z</dcterms:modified>
</cp:coreProperties>
</file>