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public_html\CourseBase\Probability\S-1-DescriptiveSTAT\"/>
    </mc:Choice>
  </mc:AlternateContent>
  <bookViews>
    <workbookView xWindow="240" yWindow="360" windowWidth="15600" windowHeight="6240" activeTab="1"/>
  </bookViews>
  <sheets>
    <sheet name="Vlookup" sheetId="40" r:id="rId1"/>
    <sheet name="5.VlookupMatchIndexSort" sheetId="41" r:id="rId2"/>
  </sheets>
  <externalReferences>
    <externalReference r:id="rId3"/>
  </externalReferences>
  <definedNames>
    <definedName name="_xlnm._FilterDatabase" localSheetId="1" hidden="1">'5.VlookupMatchIndexSort'!$F$3:$F$103</definedName>
    <definedName name="_xlnm._FilterDatabase" localSheetId="0" hidden="1">Vlookup!$E$2:$E$102</definedName>
    <definedName name="_xlnm.Extract" localSheetId="1">'5.VlookupMatchIndexSort'!$H$3</definedName>
    <definedName name="_xlnm.Extract" localSheetId="0">Vlookup!$G$2</definedName>
    <definedName name="FofX">OFFSET('[1]B(3)'!$B$6,0,0,'[1]B(3)'!$B$1+1,1)</definedName>
    <definedName name="solver_typ" localSheetId="1" hidden="1">2</definedName>
    <definedName name="solver_typ" localSheetId="0" hidden="1">2</definedName>
    <definedName name="solver_ver" localSheetId="1" hidden="1">17</definedName>
    <definedName name="solver_ver" localSheetId="0" hidden="1">17</definedName>
    <definedName name="X">OFFSET('[1]B(3)'!$A$6,0,0,'[1]B(3)'!$B$1+1,1)</definedName>
  </definedNames>
  <calcPr calcId="162913"/>
</workbook>
</file>

<file path=xl/calcChain.xml><?xml version="1.0" encoding="utf-8"?>
<calcChain xmlns="http://schemas.openxmlformats.org/spreadsheetml/2006/main">
  <c r="E3" i="41" l="1"/>
  <c r="D4" i="41"/>
  <c r="F4" i="41"/>
  <c r="J4" i="41" s="1"/>
  <c r="I4" i="41"/>
  <c r="D5" i="41"/>
  <c r="F5" i="41"/>
  <c r="J28" i="41" s="1"/>
  <c r="D6" i="41"/>
  <c r="F6" i="41"/>
  <c r="D7" i="41"/>
  <c r="F7" i="41"/>
  <c r="D8" i="41"/>
  <c r="F8" i="41"/>
  <c r="D9" i="41"/>
  <c r="F9" i="41"/>
  <c r="D10" i="41"/>
  <c r="F10" i="41"/>
  <c r="J10" i="41" s="1"/>
  <c r="D11" i="41"/>
  <c r="F11" i="41"/>
  <c r="D12" i="41"/>
  <c r="F12" i="41"/>
  <c r="D13" i="41"/>
  <c r="F13" i="41"/>
  <c r="D14" i="41"/>
  <c r="F14" i="41"/>
  <c r="D15" i="41"/>
  <c r="F15" i="41"/>
  <c r="D16" i="41"/>
  <c r="F16" i="41"/>
  <c r="K102" i="41" s="1"/>
  <c r="A102" i="41" s="1"/>
  <c r="D17" i="41"/>
  <c r="F17" i="41"/>
  <c r="D18" i="41"/>
  <c r="F18" i="41"/>
  <c r="D19" i="41"/>
  <c r="F19" i="41"/>
  <c r="D20" i="41"/>
  <c r="F20" i="41"/>
  <c r="D21" i="41"/>
  <c r="F21" i="41"/>
  <c r="D22" i="41"/>
  <c r="F22" i="41"/>
  <c r="D23" i="41"/>
  <c r="F23" i="41"/>
  <c r="K23" i="41" s="1"/>
  <c r="A23" i="41" s="1"/>
  <c r="D24" i="41"/>
  <c r="F24" i="41"/>
  <c r="K24" i="41"/>
  <c r="A24" i="41" s="1"/>
  <c r="D25" i="41"/>
  <c r="F25" i="41"/>
  <c r="D26" i="41"/>
  <c r="F26" i="41"/>
  <c r="D27" i="41"/>
  <c r="F27" i="41"/>
  <c r="K27" i="41" s="1"/>
  <c r="A27" i="41" s="1"/>
  <c r="D28" i="41"/>
  <c r="F28" i="41"/>
  <c r="D29" i="41"/>
  <c r="F29" i="41"/>
  <c r="C30" i="41"/>
  <c r="D30" i="41"/>
  <c r="F30" i="41"/>
  <c r="C31" i="41"/>
  <c r="D31" i="41"/>
  <c r="F31" i="41"/>
  <c r="C32" i="41"/>
  <c r="D32" i="41"/>
  <c r="F32" i="41"/>
  <c r="C33" i="41"/>
  <c r="D33" i="41"/>
  <c r="F33" i="41"/>
  <c r="C34" i="41"/>
  <c r="D34" i="41"/>
  <c r="F34" i="41"/>
  <c r="C35" i="41"/>
  <c r="D35" i="41"/>
  <c r="F35" i="41"/>
  <c r="J35" i="41" s="1"/>
  <c r="C36" i="41"/>
  <c r="D36" i="41"/>
  <c r="F36" i="41"/>
  <c r="C37" i="41"/>
  <c r="D37" i="41"/>
  <c r="F37" i="41"/>
  <c r="C38" i="41"/>
  <c r="D38" i="41"/>
  <c r="F38" i="41"/>
  <c r="C39" i="41"/>
  <c r="D39" i="41"/>
  <c r="F39" i="41"/>
  <c r="C40" i="41"/>
  <c r="D40" i="41"/>
  <c r="F40" i="41"/>
  <c r="K40" i="41" s="1"/>
  <c r="A40" i="41" s="1"/>
  <c r="C41" i="41"/>
  <c r="D41" i="41"/>
  <c r="F41" i="41"/>
  <c r="C42" i="41"/>
  <c r="D42" i="41"/>
  <c r="F42" i="41"/>
  <c r="C43" i="41"/>
  <c r="D43" i="41"/>
  <c r="F43" i="41"/>
  <c r="J101" i="41" s="1"/>
  <c r="C44" i="41"/>
  <c r="D44" i="41"/>
  <c r="F44" i="41"/>
  <c r="C45" i="41"/>
  <c r="D45" i="41"/>
  <c r="F45" i="41"/>
  <c r="C46" i="41"/>
  <c r="D46" i="41"/>
  <c r="F46" i="41"/>
  <c r="C47" i="41"/>
  <c r="D47" i="41"/>
  <c r="F47" i="41"/>
  <c r="K47" i="41" s="1"/>
  <c r="A47" i="41" s="1"/>
  <c r="C48" i="41"/>
  <c r="D48" i="41"/>
  <c r="F48" i="41"/>
  <c r="C49" i="41"/>
  <c r="D49" i="41"/>
  <c r="F49" i="41"/>
  <c r="C50" i="41"/>
  <c r="D50" i="41"/>
  <c r="F50" i="41"/>
  <c r="C51" i="41"/>
  <c r="D51" i="41"/>
  <c r="F51" i="41"/>
  <c r="C52" i="41"/>
  <c r="D52" i="41"/>
  <c r="F52" i="41"/>
  <c r="C53" i="41"/>
  <c r="D53" i="41"/>
  <c r="F53" i="41"/>
  <c r="J53" i="41"/>
  <c r="C54" i="41"/>
  <c r="D54" i="41"/>
  <c r="F54" i="41"/>
  <c r="C55" i="41"/>
  <c r="D55" i="41"/>
  <c r="F55" i="41"/>
  <c r="C56" i="41"/>
  <c r="D56" i="41"/>
  <c r="F56" i="41"/>
  <c r="C57" i="41"/>
  <c r="D57" i="41"/>
  <c r="F57" i="41"/>
  <c r="J57" i="41" s="1"/>
  <c r="C58" i="41"/>
  <c r="D58" i="41"/>
  <c r="F58" i="41"/>
  <c r="C59" i="41"/>
  <c r="D59" i="41"/>
  <c r="F59" i="41"/>
  <c r="C60" i="41"/>
  <c r="D60" i="41"/>
  <c r="F60" i="41"/>
  <c r="K60" i="41" s="1"/>
  <c r="A60" i="41" s="1"/>
  <c r="C61" i="41"/>
  <c r="D61" i="41"/>
  <c r="F61" i="41"/>
  <c r="C62" i="41"/>
  <c r="D62" i="41"/>
  <c r="F62" i="41"/>
  <c r="C63" i="41"/>
  <c r="D63" i="41"/>
  <c r="F63" i="41"/>
  <c r="J63" i="41" s="1"/>
  <c r="C64" i="41"/>
  <c r="D64" i="41"/>
  <c r="F64" i="41"/>
  <c r="C65" i="41"/>
  <c r="D65" i="41"/>
  <c r="F65" i="41"/>
  <c r="C66" i="41"/>
  <c r="D66" i="41"/>
  <c r="F66" i="41"/>
  <c r="C67" i="41"/>
  <c r="D67" i="41"/>
  <c r="F67" i="41"/>
  <c r="C68" i="41"/>
  <c r="D68" i="41"/>
  <c r="F68" i="41"/>
  <c r="C69" i="41"/>
  <c r="D69" i="41"/>
  <c r="F69" i="41"/>
  <c r="C70" i="41"/>
  <c r="D70" i="41"/>
  <c r="F70" i="41"/>
  <c r="C71" i="41"/>
  <c r="D71" i="41"/>
  <c r="F71" i="41"/>
  <c r="C72" i="41"/>
  <c r="D72" i="41"/>
  <c r="F72" i="41"/>
  <c r="C73" i="41"/>
  <c r="D73" i="41"/>
  <c r="F73" i="41"/>
  <c r="C74" i="41"/>
  <c r="D74" i="41"/>
  <c r="F74" i="41"/>
  <c r="C75" i="41"/>
  <c r="D75" i="41"/>
  <c r="F75" i="41"/>
  <c r="C76" i="41"/>
  <c r="D76" i="41"/>
  <c r="F76" i="41"/>
  <c r="C77" i="41"/>
  <c r="D77" i="41"/>
  <c r="F77" i="41"/>
  <c r="C78" i="41"/>
  <c r="D78" i="41"/>
  <c r="F78" i="41"/>
  <c r="C79" i="41"/>
  <c r="D79" i="41"/>
  <c r="F79" i="41"/>
  <c r="C80" i="41"/>
  <c r="D80" i="41"/>
  <c r="F80" i="41"/>
  <c r="C81" i="41"/>
  <c r="D81" i="41"/>
  <c r="F81" i="41"/>
  <c r="C82" i="41"/>
  <c r="D82" i="41"/>
  <c r="F82" i="41"/>
  <c r="C83" i="41"/>
  <c r="D83" i="41"/>
  <c r="F83" i="41"/>
  <c r="C84" i="41"/>
  <c r="D84" i="41"/>
  <c r="F84" i="41"/>
  <c r="C85" i="41"/>
  <c r="D85" i="41"/>
  <c r="F85" i="41"/>
  <c r="C86" i="41"/>
  <c r="D86" i="41"/>
  <c r="F86" i="41"/>
  <c r="C87" i="41"/>
  <c r="D87" i="41"/>
  <c r="F87" i="41"/>
  <c r="C88" i="41"/>
  <c r="D88" i="41"/>
  <c r="F88" i="41"/>
  <c r="C89" i="41"/>
  <c r="D89" i="41"/>
  <c r="F89" i="41"/>
  <c r="C90" i="41"/>
  <c r="D90" i="41"/>
  <c r="F90" i="41"/>
  <c r="C91" i="41"/>
  <c r="D91" i="41"/>
  <c r="F91" i="41"/>
  <c r="C92" i="41"/>
  <c r="D92" i="41"/>
  <c r="F92" i="41"/>
  <c r="C93" i="41"/>
  <c r="D93" i="41"/>
  <c r="F93" i="41"/>
  <c r="C94" i="41"/>
  <c r="D94" i="41"/>
  <c r="F94" i="41"/>
  <c r="C95" i="41"/>
  <c r="D95" i="41"/>
  <c r="F95" i="41"/>
  <c r="C96" i="41"/>
  <c r="D96" i="41"/>
  <c r="F96" i="41"/>
  <c r="K96" i="41" s="1"/>
  <c r="A96" i="41" s="1"/>
  <c r="C97" i="41"/>
  <c r="D97" i="41"/>
  <c r="F97" i="41"/>
  <c r="C98" i="41"/>
  <c r="D98" i="41"/>
  <c r="F98" i="41"/>
  <c r="C99" i="41"/>
  <c r="D99" i="41"/>
  <c r="F99" i="41"/>
  <c r="J99" i="41" s="1"/>
  <c r="C100" i="41"/>
  <c r="D100" i="41"/>
  <c r="F100" i="41"/>
  <c r="C101" i="41"/>
  <c r="D101" i="41"/>
  <c r="F101" i="41"/>
  <c r="C102" i="41"/>
  <c r="D102" i="41"/>
  <c r="F102" i="41"/>
  <c r="C103" i="41"/>
  <c r="D103" i="41"/>
  <c r="F103" i="41"/>
  <c r="J103" i="41" s="1"/>
  <c r="K92" i="41" l="1"/>
  <c r="A92" i="41" s="1"/>
  <c r="K76" i="41"/>
  <c r="A76" i="41" s="1"/>
  <c r="J68" i="41"/>
  <c r="K44" i="41"/>
  <c r="A44" i="41" s="1"/>
  <c r="J9" i="41"/>
  <c r="K101" i="41"/>
  <c r="A101" i="41" s="1"/>
  <c r="K86" i="41"/>
  <c r="A86" i="41" s="1"/>
  <c r="K78" i="41"/>
  <c r="A78" i="41" s="1"/>
  <c r="K32" i="41"/>
  <c r="A32" i="41" s="1"/>
  <c r="J8" i="41"/>
  <c r="J91" i="41"/>
  <c r="K57" i="41"/>
  <c r="A57" i="41" s="1"/>
  <c r="J47" i="41"/>
  <c r="J15" i="41"/>
  <c r="K99" i="41"/>
  <c r="A99" i="41" s="1"/>
  <c r="J93" i="41"/>
  <c r="K80" i="41"/>
  <c r="A80" i="41" s="1"/>
  <c r="K7" i="41"/>
  <c r="A7" i="41" s="1"/>
  <c r="J100" i="41"/>
  <c r="K93" i="41"/>
  <c r="A93" i="41" s="1"/>
  <c r="J61" i="41"/>
  <c r="K18" i="41"/>
  <c r="A18" i="41" s="1"/>
  <c r="K103" i="41"/>
  <c r="A103" i="41" s="1"/>
  <c r="J102" i="41"/>
  <c r="K100" i="41"/>
  <c r="A100" i="41" s="1"/>
  <c r="K94" i="41"/>
  <c r="A94" i="41" s="1"/>
  <c r="J88" i="41"/>
  <c r="J84" i="41"/>
  <c r="J83" i="41"/>
  <c r="K83" i="41"/>
  <c r="A83" i="41" s="1"/>
  <c r="J81" i="41"/>
  <c r="K81" i="41"/>
  <c r="A81" i="41" s="1"/>
  <c r="J97" i="41"/>
  <c r="K59" i="41"/>
  <c r="A59" i="41" s="1"/>
  <c r="J51" i="41"/>
  <c r="K51" i="41"/>
  <c r="A51" i="41" s="1"/>
  <c r="K46" i="41"/>
  <c r="A46" i="41" s="1"/>
  <c r="K41" i="41"/>
  <c r="A41" i="41" s="1"/>
  <c r="J41" i="41"/>
  <c r="J39" i="41"/>
  <c r="J34" i="41"/>
  <c r="K34" i="41"/>
  <c r="A34" i="41" s="1"/>
  <c r="K98" i="41"/>
  <c r="A98" i="41" s="1"/>
  <c r="J90" i="41"/>
  <c r="J87" i="41"/>
  <c r="K87" i="41"/>
  <c r="A87" i="41" s="1"/>
  <c r="J82" i="41"/>
  <c r="J94" i="41"/>
  <c r="K68" i="41"/>
  <c r="A68" i="41" s="1"/>
  <c r="J67" i="41"/>
  <c r="K67" i="41"/>
  <c r="A67" i="41" s="1"/>
  <c r="K63" i="41"/>
  <c r="A63" i="41" s="1"/>
  <c r="J59" i="41"/>
  <c r="J54" i="41"/>
  <c r="K54" i="41"/>
  <c r="A54" i="41" s="1"/>
  <c r="K49" i="41"/>
  <c r="A49" i="41" s="1"/>
  <c r="J96" i="41"/>
  <c r="K70" i="41"/>
  <c r="A70" i="41" s="1"/>
  <c r="J69" i="41"/>
  <c r="K69" i="41"/>
  <c r="A69" i="41" s="1"/>
  <c r="J30" i="41"/>
  <c r="K30" i="41"/>
  <c r="A30" i="41" s="1"/>
  <c r="K95" i="41"/>
  <c r="A95" i="41" s="1"/>
  <c r="J70" i="41"/>
  <c r="K64" i="41"/>
  <c r="A64" i="41" s="1"/>
  <c r="J50" i="41"/>
  <c r="K50" i="41"/>
  <c r="A50" i="41" s="1"/>
  <c r="J33" i="41"/>
  <c r="J13" i="41"/>
  <c r="K13" i="41"/>
  <c r="A13" i="41" s="1"/>
  <c r="J31" i="41"/>
  <c r="K36" i="41"/>
  <c r="A36" i="41" s="1"/>
  <c r="J45" i="41"/>
  <c r="J37" i="41"/>
  <c r="K42" i="41"/>
  <c r="A42" i="41" s="1"/>
  <c r="K45" i="41"/>
  <c r="A45" i="41" s="1"/>
  <c r="J55" i="41"/>
  <c r="K58" i="41"/>
  <c r="A58" i="41" s="1"/>
  <c r="K61" i="41"/>
  <c r="A61" i="41" s="1"/>
  <c r="J26" i="41"/>
  <c r="J49" i="41"/>
  <c r="K52" i="41"/>
  <c r="A52" i="41" s="1"/>
  <c r="K55" i="41"/>
  <c r="A55" i="41" s="1"/>
  <c r="K25" i="41"/>
  <c r="A25" i="41" s="1"/>
  <c r="K26" i="41"/>
  <c r="A26" i="41" s="1"/>
  <c r="J27" i="41"/>
  <c r="K15" i="41"/>
  <c r="A15" i="41" s="1"/>
  <c r="K28" i="41"/>
  <c r="A28" i="41" s="1"/>
  <c r="K53" i="41"/>
  <c r="A53" i="41" s="1"/>
  <c r="J92" i="41"/>
  <c r="K72" i="41"/>
  <c r="A72" i="41" s="1"/>
  <c r="J71" i="41"/>
  <c r="K71" i="41"/>
  <c r="A71" i="41" s="1"/>
  <c r="J65" i="41"/>
  <c r="J98" i="41"/>
  <c r="K90" i="41"/>
  <c r="A90" i="41" s="1"/>
  <c r="K88" i="41"/>
  <c r="A88" i="41" s="1"/>
  <c r="K84" i="41"/>
  <c r="A84" i="41" s="1"/>
  <c r="K82" i="41"/>
  <c r="A82" i="41" s="1"/>
  <c r="K74" i="41"/>
  <c r="A74" i="41" s="1"/>
  <c r="J72" i="41"/>
  <c r="K65" i="41"/>
  <c r="A65" i="41" s="1"/>
  <c r="K48" i="41"/>
  <c r="A48" i="41" s="1"/>
  <c r="K43" i="41"/>
  <c r="A43" i="41" s="1"/>
  <c r="K38" i="41"/>
  <c r="A38" i="41" s="1"/>
  <c r="J95" i="41"/>
  <c r="K97" i="41"/>
  <c r="A97" i="41" s="1"/>
  <c r="K91" i="41"/>
  <c r="A91" i="41" s="1"/>
  <c r="J89" i="41"/>
  <c r="K89" i="41"/>
  <c r="A89" i="41" s="1"/>
  <c r="J86" i="41"/>
  <c r="J85" i="41"/>
  <c r="K85" i="41"/>
  <c r="A85" i="41" s="1"/>
  <c r="J80" i="41"/>
  <c r="J79" i="41"/>
  <c r="K79" i="41"/>
  <c r="A79" i="41" s="1"/>
  <c r="J78" i="41"/>
  <c r="J77" i="41"/>
  <c r="K77" i="41"/>
  <c r="A77" i="41" s="1"/>
  <c r="J76" i="41"/>
  <c r="J75" i="41"/>
  <c r="K75" i="41"/>
  <c r="A75" i="41" s="1"/>
  <c r="J74" i="41"/>
  <c r="J73" i="41"/>
  <c r="K73" i="41"/>
  <c r="A73" i="41" s="1"/>
  <c r="J66" i="41"/>
  <c r="K66" i="41"/>
  <c r="A66" i="41" s="1"/>
  <c r="J62" i="41"/>
  <c r="K62" i="41"/>
  <c r="A62" i="41" s="1"/>
  <c r="K56" i="41"/>
  <c r="A56" i="41" s="1"/>
  <c r="J43" i="41"/>
  <c r="K29" i="41"/>
  <c r="A29" i="41" s="1"/>
  <c r="J29" i="41"/>
  <c r="K19" i="41"/>
  <c r="A19" i="41" s="1"/>
  <c r="J60" i="41"/>
  <c r="J44" i="41"/>
  <c r="J40" i="41"/>
  <c r="K35" i="41"/>
  <c r="A35" i="41" s="1"/>
  <c r="J23" i="41"/>
  <c r="J5" i="41"/>
  <c r="K10" i="41"/>
  <c r="A10" i="41" s="1"/>
  <c r="K5" i="41"/>
  <c r="A5" i="41" s="1"/>
  <c r="K8" i="41"/>
  <c r="A8" i="41" s="1"/>
  <c r="J11" i="41"/>
  <c r="K16" i="41"/>
  <c r="A16" i="41" s="1"/>
  <c r="J19" i="41"/>
  <c r="J6" i="41"/>
  <c r="K11" i="41"/>
  <c r="A11" i="41" s="1"/>
  <c r="J14" i="41"/>
  <c r="J12" i="41"/>
  <c r="J20" i="41"/>
  <c r="K12" i="41"/>
  <c r="A12" i="41" s="1"/>
  <c r="K20" i="41"/>
  <c r="A20" i="41" s="1"/>
  <c r="J56" i="41"/>
  <c r="K39" i="41"/>
  <c r="A39" i="41" s="1"/>
  <c r="J24" i="41"/>
  <c r="J21" i="41"/>
  <c r="K21" i="41"/>
  <c r="A21" i="41" s="1"/>
  <c r="J7" i="41"/>
  <c r="J46" i="41"/>
  <c r="J38" i="41"/>
  <c r="K33" i="41"/>
  <c r="A33" i="41" s="1"/>
  <c r="J25" i="41"/>
  <c r="J17" i="41"/>
  <c r="J52" i="41"/>
  <c r="J32" i="41"/>
  <c r="K14" i="41"/>
  <c r="A14" i="41" s="1"/>
  <c r="J58" i="41"/>
  <c r="J42" i="41"/>
  <c r="K37" i="41"/>
  <c r="A37" i="41" s="1"/>
  <c r="J22" i="41"/>
  <c r="K6" i="41"/>
  <c r="A6" i="41" s="1"/>
  <c r="J64" i="41"/>
  <c r="J48" i="41"/>
  <c r="J36" i="41"/>
  <c r="K31" i="41"/>
  <c r="A31" i="41" s="1"/>
  <c r="K22" i="41"/>
  <c r="A22" i="41" s="1"/>
  <c r="J18" i="41"/>
  <c r="J16" i="41"/>
  <c r="K4" i="41"/>
  <c r="K17" i="41"/>
  <c r="A17" i="41" s="1"/>
  <c r="K9" i="41"/>
  <c r="A9" i="41" s="1"/>
  <c r="N3" i="40"/>
  <c r="P3" i="40" s="1"/>
  <c r="A4" i="40"/>
  <c r="A5" i="40"/>
  <c r="A6" i="40"/>
  <c r="A7" i="40"/>
  <c r="A8" i="40"/>
  <c r="A9" i="40"/>
  <c r="A10" i="40"/>
  <c r="A11" i="40"/>
  <c r="A12" i="40"/>
  <c r="A13" i="40"/>
  <c r="A14" i="40"/>
  <c r="A15" i="40"/>
  <c r="A16" i="40"/>
  <c r="A17" i="40"/>
  <c r="A18" i="40"/>
  <c r="A19" i="40"/>
  <c r="A20" i="40"/>
  <c r="A21" i="40"/>
  <c r="A22" i="40"/>
  <c r="A23" i="40"/>
  <c r="A24" i="40"/>
  <c r="A25" i="40"/>
  <c r="A26" i="40"/>
  <c r="A27" i="40"/>
  <c r="A28" i="40"/>
  <c r="A29" i="40"/>
  <c r="A30" i="40"/>
  <c r="A31" i="40"/>
  <c r="A32" i="40"/>
  <c r="A33" i="40"/>
  <c r="A34" i="40"/>
  <c r="A35" i="40"/>
  <c r="A36" i="40"/>
  <c r="A37" i="40"/>
  <c r="A38" i="40"/>
  <c r="A39" i="40"/>
  <c r="A40" i="40"/>
  <c r="A41" i="40"/>
  <c r="A42" i="40"/>
  <c r="A43" i="40"/>
  <c r="A44" i="40"/>
  <c r="A45" i="40"/>
  <c r="A46" i="40"/>
  <c r="A47" i="40"/>
  <c r="A48" i="40"/>
  <c r="A49" i="40"/>
  <c r="A50" i="40"/>
  <c r="A51" i="40"/>
  <c r="A52" i="40"/>
  <c r="A53" i="40"/>
  <c r="A54" i="40"/>
  <c r="A55" i="40"/>
  <c r="A56" i="40"/>
  <c r="A57" i="40"/>
  <c r="A58" i="40"/>
  <c r="A59" i="40"/>
  <c r="A60" i="40"/>
  <c r="A61" i="40"/>
  <c r="A62" i="40"/>
  <c r="A63" i="40"/>
  <c r="A64" i="40"/>
  <c r="A65" i="40"/>
  <c r="A66" i="40"/>
  <c r="A67" i="40"/>
  <c r="A68" i="40"/>
  <c r="A69" i="40"/>
  <c r="A70" i="40"/>
  <c r="A71" i="40"/>
  <c r="A72" i="40"/>
  <c r="A73" i="40"/>
  <c r="A74" i="40"/>
  <c r="A75" i="40"/>
  <c r="A76" i="40"/>
  <c r="A77" i="40"/>
  <c r="A78" i="40"/>
  <c r="A79" i="40"/>
  <c r="A80" i="40"/>
  <c r="A81" i="40"/>
  <c r="A82" i="40"/>
  <c r="A83" i="40"/>
  <c r="A84" i="40"/>
  <c r="A85" i="40"/>
  <c r="A86" i="40"/>
  <c r="A87" i="40"/>
  <c r="A88" i="40"/>
  <c r="A89" i="40"/>
  <c r="A90" i="40"/>
  <c r="A91" i="40"/>
  <c r="A92" i="40"/>
  <c r="A93" i="40"/>
  <c r="A94" i="40"/>
  <c r="A95" i="40"/>
  <c r="A96" i="40"/>
  <c r="A97" i="40"/>
  <c r="A98" i="40"/>
  <c r="A99" i="40"/>
  <c r="A100" i="40"/>
  <c r="A101" i="40"/>
  <c r="A102" i="40"/>
  <c r="A3" i="40"/>
  <c r="E102" i="40"/>
  <c r="C102" i="40"/>
  <c r="B102" i="40"/>
  <c r="E101" i="40"/>
  <c r="C101" i="40"/>
  <c r="B101" i="40"/>
  <c r="E100" i="40"/>
  <c r="C100" i="40"/>
  <c r="B100" i="40"/>
  <c r="E99" i="40"/>
  <c r="C99" i="40"/>
  <c r="B99" i="40"/>
  <c r="E98" i="40"/>
  <c r="C98" i="40"/>
  <c r="B98" i="40"/>
  <c r="E97" i="40"/>
  <c r="C97" i="40"/>
  <c r="B97" i="40"/>
  <c r="E96" i="40"/>
  <c r="C96" i="40"/>
  <c r="B96" i="40"/>
  <c r="E95" i="40"/>
  <c r="C95" i="40"/>
  <c r="B95" i="40"/>
  <c r="E94" i="40"/>
  <c r="C94" i="40"/>
  <c r="B94" i="40"/>
  <c r="E93" i="40"/>
  <c r="C93" i="40"/>
  <c r="B93" i="40"/>
  <c r="E92" i="40"/>
  <c r="C92" i="40"/>
  <c r="B92" i="40"/>
  <c r="E91" i="40"/>
  <c r="C91" i="40"/>
  <c r="B91" i="40"/>
  <c r="E90" i="40"/>
  <c r="C90" i="40"/>
  <c r="B90" i="40"/>
  <c r="E89" i="40"/>
  <c r="C89" i="40"/>
  <c r="B89" i="40"/>
  <c r="E88" i="40"/>
  <c r="C88" i="40"/>
  <c r="B88" i="40"/>
  <c r="E87" i="40"/>
  <c r="C87" i="40"/>
  <c r="B87" i="40"/>
  <c r="E86" i="40"/>
  <c r="C86" i="40"/>
  <c r="B86" i="40"/>
  <c r="E85" i="40"/>
  <c r="C85" i="40"/>
  <c r="B85" i="40"/>
  <c r="E84" i="40"/>
  <c r="C84" i="40"/>
  <c r="B84" i="40"/>
  <c r="E83" i="40"/>
  <c r="C83" i="40"/>
  <c r="B83" i="40"/>
  <c r="E82" i="40"/>
  <c r="C82" i="40"/>
  <c r="B82" i="40"/>
  <c r="E81" i="40"/>
  <c r="C81" i="40"/>
  <c r="B81" i="40"/>
  <c r="E80" i="40"/>
  <c r="C80" i="40"/>
  <c r="B80" i="40"/>
  <c r="E79" i="40"/>
  <c r="C79" i="40"/>
  <c r="B79" i="40"/>
  <c r="E78" i="40"/>
  <c r="C78" i="40"/>
  <c r="B78" i="40"/>
  <c r="E77" i="40"/>
  <c r="C77" i="40"/>
  <c r="B77" i="40"/>
  <c r="E76" i="40"/>
  <c r="C76" i="40"/>
  <c r="B76" i="40"/>
  <c r="E75" i="40"/>
  <c r="C75" i="40"/>
  <c r="B75" i="40"/>
  <c r="E74" i="40"/>
  <c r="C74" i="40"/>
  <c r="B74" i="40"/>
  <c r="E73" i="40"/>
  <c r="C73" i="40"/>
  <c r="B73" i="40"/>
  <c r="E72" i="40"/>
  <c r="C72" i="40"/>
  <c r="B72" i="40"/>
  <c r="E71" i="40"/>
  <c r="C71" i="40"/>
  <c r="B71" i="40"/>
  <c r="E70" i="40"/>
  <c r="C70" i="40"/>
  <c r="B70" i="40"/>
  <c r="E69" i="40"/>
  <c r="C69" i="40"/>
  <c r="B69" i="40"/>
  <c r="E68" i="40"/>
  <c r="C68" i="40"/>
  <c r="B68" i="40"/>
  <c r="E67" i="40"/>
  <c r="C67" i="40"/>
  <c r="B67" i="40"/>
  <c r="E66" i="40"/>
  <c r="C66" i="40"/>
  <c r="B66" i="40"/>
  <c r="E65" i="40"/>
  <c r="C65" i="40"/>
  <c r="B65" i="40"/>
  <c r="E64" i="40"/>
  <c r="C64" i="40"/>
  <c r="B64" i="40"/>
  <c r="E63" i="40"/>
  <c r="C63" i="40"/>
  <c r="B63" i="40"/>
  <c r="E62" i="40"/>
  <c r="C62" i="40"/>
  <c r="B62" i="40"/>
  <c r="E61" i="40"/>
  <c r="C61" i="40"/>
  <c r="B61" i="40"/>
  <c r="E60" i="40"/>
  <c r="C60" i="40"/>
  <c r="B60" i="40"/>
  <c r="E59" i="40"/>
  <c r="C59" i="40"/>
  <c r="B59" i="40"/>
  <c r="E58" i="40"/>
  <c r="C58" i="40"/>
  <c r="B58" i="40"/>
  <c r="E57" i="40"/>
  <c r="C57" i="40"/>
  <c r="B57" i="40"/>
  <c r="E56" i="40"/>
  <c r="C56" i="40"/>
  <c r="B56" i="40"/>
  <c r="E55" i="40"/>
  <c r="C55" i="40"/>
  <c r="B55" i="40"/>
  <c r="E54" i="40"/>
  <c r="C54" i="40"/>
  <c r="B54" i="40"/>
  <c r="E53" i="40"/>
  <c r="C53" i="40"/>
  <c r="B53" i="40"/>
  <c r="E52" i="40"/>
  <c r="C52" i="40"/>
  <c r="B52" i="40"/>
  <c r="E51" i="40"/>
  <c r="C51" i="40"/>
  <c r="B51" i="40"/>
  <c r="E50" i="40"/>
  <c r="C50" i="40"/>
  <c r="B50" i="40"/>
  <c r="E49" i="40"/>
  <c r="C49" i="40"/>
  <c r="B49" i="40"/>
  <c r="E48" i="40"/>
  <c r="C48" i="40"/>
  <c r="B48" i="40"/>
  <c r="E47" i="40"/>
  <c r="C47" i="40"/>
  <c r="B47" i="40"/>
  <c r="E46" i="40"/>
  <c r="C46" i="40"/>
  <c r="B46" i="40"/>
  <c r="E45" i="40"/>
  <c r="C45" i="40"/>
  <c r="B45" i="40"/>
  <c r="E44" i="40"/>
  <c r="C44" i="40"/>
  <c r="B44" i="40"/>
  <c r="E43" i="40"/>
  <c r="C43" i="40"/>
  <c r="B43" i="40"/>
  <c r="E42" i="40"/>
  <c r="C42" i="40"/>
  <c r="B42" i="40"/>
  <c r="E41" i="40"/>
  <c r="C41" i="40"/>
  <c r="B41" i="40"/>
  <c r="E40" i="40"/>
  <c r="C40" i="40"/>
  <c r="B40" i="40"/>
  <c r="E39" i="40"/>
  <c r="C39" i="40"/>
  <c r="B39" i="40"/>
  <c r="E38" i="40"/>
  <c r="C38" i="40"/>
  <c r="B38" i="40"/>
  <c r="E37" i="40"/>
  <c r="C37" i="40"/>
  <c r="B37" i="40"/>
  <c r="E36" i="40"/>
  <c r="C36" i="40"/>
  <c r="B36" i="40"/>
  <c r="E35" i="40"/>
  <c r="C35" i="40"/>
  <c r="B35" i="40"/>
  <c r="E34" i="40"/>
  <c r="C34" i="40"/>
  <c r="B34" i="40"/>
  <c r="E33" i="40"/>
  <c r="C33" i="40"/>
  <c r="B33" i="40"/>
  <c r="E32" i="40"/>
  <c r="C32" i="40"/>
  <c r="B32" i="40"/>
  <c r="E31" i="40"/>
  <c r="C31" i="40"/>
  <c r="B31" i="40"/>
  <c r="E30" i="40"/>
  <c r="C30" i="40"/>
  <c r="B30" i="40"/>
  <c r="E29" i="40"/>
  <c r="C29" i="40"/>
  <c r="B29" i="40"/>
  <c r="E28" i="40"/>
  <c r="C28" i="40"/>
  <c r="E27" i="40"/>
  <c r="C27" i="40"/>
  <c r="E26" i="40"/>
  <c r="C26" i="40"/>
  <c r="E25" i="40"/>
  <c r="C25" i="40"/>
  <c r="E24" i="40"/>
  <c r="C24" i="40"/>
  <c r="E23" i="40"/>
  <c r="C23" i="40"/>
  <c r="E22" i="40"/>
  <c r="C22" i="40"/>
  <c r="E21" i="40"/>
  <c r="C21" i="40"/>
  <c r="E20" i="40"/>
  <c r="C20" i="40"/>
  <c r="E19" i="40"/>
  <c r="C19" i="40"/>
  <c r="E18" i="40"/>
  <c r="C18" i="40"/>
  <c r="E17" i="40"/>
  <c r="C17" i="40"/>
  <c r="E16" i="40"/>
  <c r="C16" i="40"/>
  <c r="E15" i="40"/>
  <c r="C15" i="40"/>
  <c r="E14" i="40"/>
  <c r="C14" i="40"/>
  <c r="E13" i="40"/>
  <c r="C13" i="40"/>
  <c r="E12" i="40"/>
  <c r="C12" i="40"/>
  <c r="E11" i="40"/>
  <c r="C11" i="40"/>
  <c r="E10" i="40"/>
  <c r="C10" i="40"/>
  <c r="E9" i="40"/>
  <c r="C9" i="40"/>
  <c r="E8" i="40"/>
  <c r="C8" i="40"/>
  <c r="E7" i="40"/>
  <c r="C7" i="40"/>
  <c r="E6" i="40"/>
  <c r="C6" i="40"/>
  <c r="E5" i="40"/>
  <c r="C5" i="40"/>
  <c r="E4" i="40"/>
  <c r="C4" i="40"/>
  <c r="H3" i="40"/>
  <c r="E3" i="40"/>
  <c r="C3" i="40"/>
  <c r="D2" i="40"/>
  <c r="L7" i="41" l="1"/>
  <c r="L15" i="41"/>
  <c r="L23" i="41"/>
  <c r="A4" i="41"/>
  <c r="L10" i="41"/>
  <c r="L18" i="41"/>
  <c r="L26" i="41"/>
  <c r="L5" i="41"/>
  <c r="L13" i="41"/>
  <c r="L21" i="41"/>
  <c r="L8" i="41"/>
  <c r="L16" i="41"/>
  <c r="L11" i="41"/>
  <c r="L19" i="41"/>
  <c r="L27" i="41"/>
  <c r="L6" i="41"/>
  <c r="L14" i="41"/>
  <c r="L22" i="41"/>
  <c r="L9" i="41"/>
  <c r="L17" i="41"/>
  <c r="L25" i="41"/>
  <c r="L35" i="41"/>
  <c r="L40" i="41"/>
  <c r="L44" i="41"/>
  <c r="L47" i="41"/>
  <c r="L60" i="41"/>
  <c r="L63" i="41"/>
  <c r="L20" i="41"/>
  <c r="L30" i="41"/>
  <c r="L41" i="41"/>
  <c r="L54" i="41"/>
  <c r="L57" i="41"/>
  <c r="L31" i="41"/>
  <c r="L36" i="41"/>
  <c r="L48" i="41"/>
  <c r="L51" i="41"/>
  <c r="L64" i="41"/>
  <c r="L37" i="41"/>
  <c r="L42" i="41"/>
  <c r="L45" i="41"/>
  <c r="L58" i="41"/>
  <c r="L4" i="41"/>
  <c r="L32" i="41"/>
  <c r="L52" i="41"/>
  <c r="L55" i="41"/>
  <c r="L24" i="41"/>
  <c r="L39" i="41"/>
  <c r="L43" i="41"/>
  <c r="L56" i="41"/>
  <c r="L59" i="41"/>
  <c r="L68" i="41"/>
  <c r="L70" i="41"/>
  <c r="L72" i="41"/>
  <c r="L12" i="41"/>
  <c r="L34" i="41"/>
  <c r="L46" i="41"/>
  <c r="L91" i="41"/>
  <c r="L29" i="41"/>
  <c r="L62" i="41"/>
  <c r="L66" i="41"/>
  <c r="L73" i="41"/>
  <c r="L75" i="41"/>
  <c r="L77" i="41"/>
  <c r="L79" i="41"/>
  <c r="L81" i="41"/>
  <c r="L83" i="41"/>
  <c r="L85" i="41"/>
  <c r="L87" i="41"/>
  <c r="L89" i="41"/>
  <c r="L94" i="41"/>
  <c r="L97" i="41"/>
  <c r="L74" i="41"/>
  <c r="L76" i="41"/>
  <c r="L78" i="41"/>
  <c r="L80" i="41"/>
  <c r="L84" i="41"/>
  <c r="L86" i="41"/>
  <c r="L38" i="41"/>
  <c r="L33" i="41"/>
  <c r="L53" i="41"/>
  <c r="L61" i="41"/>
  <c r="L65" i="41"/>
  <c r="L71" i="41"/>
  <c r="L98" i="41"/>
  <c r="L100" i="41"/>
  <c r="L102" i="41"/>
  <c r="L50" i="41"/>
  <c r="L92" i="41"/>
  <c r="L95" i="41"/>
  <c r="L28" i="41"/>
  <c r="L96" i="41"/>
  <c r="L93" i="41"/>
  <c r="L103" i="41"/>
  <c r="L90" i="41"/>
  <c r="L49" i="41"/>
  <c r="L67" i="41"/>
  <c r="L99" i="41"/>
  <c r="L101" i="41"/>
  <c r="L82" i="41"/>
  <c r="L88" i="41"/>
  <c r="L69" i="41"/>
  <c r="O3" i="40"/>
  <c r="I9" i="40"/>
  <c r="I18" i="40"/>
  <c r="I96" i="40"/>
  <c r="I11" i="40"/>
  <c r="I90" i="40"/>
  <c r="I50" i="40"/>
  <c r="I26" i="40"/>
  <c r="I81" i="40"/>
  <c r="I49" i="40"/>
  <c r="I17" i="40"/>
  <c r="I80" i="40"/>
  <c r="I72" i="40"/>
  <c r="I64" i="40"/>
  <c r="I56" i="40"/>
  <c r="I48" i="40"/>
  <c r="L48" i="40" s="1"/>
  <c r="I40" i="40"/>
  <c r="I32" i="40"/>
  <c r="I24" i="40"/>
  <c r="I16" i="40"/>
  <c r="I8" i="40"/>
  <c r="I3" i="40"/>
  <c r="I95" i="40"/>
  <c r="I87" i="40"/>
  <c r="I79" i="40"/>
  <c r="I71" i="40"/>
  <c r="I63" i="40"/>
  <c r="I55" i="40"/>
  <c r="I47" i="40"/>
  <c r="I39" i="40"/>
  <c r="I31" i="40"/>
  <c r="I23" i="40"/>
  <c r="I15" i="40"/>
  <c r="I7" i="40"/>
  <c r="I74" i="40"/>
  <c r="I34" i="40"/>
  <c r="I41" i="40"/>
  <c r="I102" i="40"/>
  <c r="I94" i="40"/>
  <c r="I86" i="40"/>
  <c r="I78" i="40"/>
  <c r="I70" i="40"/>
  <c r="I62" i="40"/>
  <c r="I54" i="40"/>
  <c r="I46" i="40"/>
  <c r="I38" i="40"/>
  <c r="I30" i="40"/>
  <c r="I22" i="40"/>
  <c r="I14" i="40"/>
  <c r="I6" i="40"/>
  <c r="I42" i="40"/>
  <c r="I97" i="40"/>
  <c r="I65" i="40"/>
  <c r="I33" i="40"/>
  <c r="I88" i="40"/>
  <c r="I101" i="40"/>
  <c r="I93" i="40"/>
  <c r="I85" i="40"/>
  <c r="I77" i="40"/>
  <c r="I69" i="40"/>
  <c r="I61" i="40"/>
  <c r="I53" i="40"/>
  <c r="I45" i="40"/>
  <c r="I37" i="40"/>
  <c r="I29" i="40"/>
  <c r="L29" i="40" s="1"/>
  <c r="I21" i="40"/>
  <c r="I13" i="40"/>
  <c r="I5" i="40"/>
  <c r="I98" i="40"/>
  <c r="I66" i="40"/>
  <c r="I10" i="40"/>
  <c r="I73" i="40"/>
  <c r="L73" i="40" s="1"/>
  <c r="I25" i="40"/>
  <c r="I100" i="40"/>
  <c r="L100" i="40" s="1"/>
  <c r="I92" i="40"/>
  <c r="I84" i="40"/>
  <c r="I76" i="40"/>
  <c r="I68" i="40"/>
  <c r="I60" i="40"/>
  <c r="I52" i="40"/>
  <c r="I44" i="40"/>
  <c r="I36" i="40"/>
  <c r="L36" i="40" s="1"/>
  <c r="I28" i="40"/>
  <c r="I20" i="40"/>
  <c r="I12" i="40"/>
  <c r="I4" i="40"/>
  <c r="I82" i="40"/>
  <c r="I58" i="40"/>
  <c r="L58" i="40" s="1"/>
  <c r="I89" i="40"/>
  <c r="I57" i="40"/>
  <c r="I99" i="40"/>
  <c r="I91" i="40"/>
  <c r="I83" i="40"/>
  <c r="I75" i="40"/>
  <c r="I67" i="40"/>
  <c r="I59" i="40"/>
  <c r="I51" i="40"/>
  <c r="I43" i="40"/>
  <c r="I35" i="40"/>
  <c r="I27" i="40"/>
  <c r="I19" i="40"/>
  <c r="O53" i="41" l="1"/>
  <c r="N53" i="41"/>
  <c r="Q53" i="41"/>
  <c r="O79" i="41"/>
  <c r="N79" i="41"/>
  <c r="Q79" i="41"/>
  <c r="O43" i="41"/>
  <c r="Q43" i="41"/>
  <c r="N43" i="41"/>
  <c r="O45" i="41"/>
  <c r="N45" i="41"/>
  <c r="Q45" i="41"/>
  <c r="O57" i="41"/>
  <c r="N57" i="41"/>
  <c r="Q57" i="41"/>
  <c r="N44" i="41"/>
  <c r="O44" i="41"/>
  <c r="Q44" i="41"/>
  <c r="Q6" i="41"/>
  <c r="N6" i="41"/>
  <c r="O6" i="41"/>
  <c r="N5" i="41"/>
  <c r="O5" i="41"/>
  <c r="Q5" i="41"/>
  <c r="O74" i="41"/>
  <c r="Q74" i="41"/>
  <c r="N74" i="41"/>
  <c r="Q46" i="41"/>
  <c r="N46" i="41"/>
  <c r="O46" i="41"/>
  <c r="O49" i="41"/>
  <c r="N49" i="41"/>
  <c r="Q49" i="41"/>
  <c r="N50" i="41"/>
  <c r="O50" i="41"/>
  <c r="Q50" i="41"/>
  <c r="O33" i="41"/>
  <c r="N33" i="41"/>
  <c r="Q33" i="41"/>
  <c r="O97" i="41"/>
  <c r="Q97" i="41"/>
  <c r="N97" i="41"/>
  <c r="O77" i="41"/>
  <c r="N77" i="41"/>
  <c r="Q77" i="41"/>
  <c r="Q34" i="41"/>
  <c r="N34" i="41"/>
  <c r="O34" i="41"/>
  <c r="O39" i="41"/>
  <c r="Q39" i="41"/>
  <c r="N39" i="41"/>
  <c r="N42" i="41"/>
  <c r="Q42" i="41"/>
  <c r="O42" i="41"/>
  <c r="N54" i="41"/>
  <c r="O54" i="41"/>
  <c r="Q54" i="41"/>
  <c r="Q40" i="41"/>
  <c r="N40" i="41"/>
  <c r="O40" i="41"/>
  <c r="Q27" i="41"/>
  <c r="N27" i="41"/>
  <c r="O27" i="41"/>
  <c r="Q26" i="41"/>
  <c r="O26" i="41"/>
  <c r="N26" i="41"/>
  <c r="O102" i="41"/>
  <c r="N102" i="41"/>
  <c r="Q102" i="41"/>
  <c r="N12" i="41"/>
  <c r="O12" i="41"/>
  <c r="Q12" i="41"/>
  <c r="N19" i="41"/>
  <c r="O19" i="41"/>
  <c r="Q19" i="41"/>
  <c r="O69" i="41"/>
  <c r="N69" i="41"/>
  <c r="Q69" i="41"/>
  <c r="Q103" i="41"/>
  <c r="O103" i="41"/>
  <c r="N103" i="41"/>
  <c r="O100" i="41"/>
  <c r="N100" i="41"/>
  <c r="Q100" i="41"/>
  <c r="O86" i="41"/>
  <c r="Q86" i="41"/>
  <c r="N86" i="41"/>
  <c r="O89" i="41"/>
  <c r="N89" i="41"/>
  <c r="Q89" i="41"/>
  <c r="O73" i="41"/>
  <c r="N73" i="41"/>
  <c r="Q73" i="41"/>
  <c r="O72" i="41"/>
  <c r="Q72" i="41"/>
  <c r="N72" i="41"/>
  <c r="O55" i="41"/>
  <c r="Q55" i="41"/>
  <c r="N55" i="41"/>
  <c r="O64" i="41"/>
  <c r="N64" i="41"/>
  <c r="Q64" i="41"/>
  <c r="Q30" i="41"/>
  <c r="N30" i="41"/>
  <c r="O30" i="41"/>
  <c r="Q25" i="41"/>
  <c r="O25" i="41"/>
  <c r="N25" i="41"/>
  <c r="N11" i="41"/>
  <c r="O11" i="41"/>
  <c r="Q11" i="41"/>
  <c r="N10" i="41"/>
  <c r="O10" i="41"/>
  <c r="Q10" i="41"/>
  <c r="O67" i="41"/>
  <c r="N67" i="41"/>
  <c r="Q67" i="41"/>
  <c r="O94" i="41"/>
  <c r="Q94" i="41"/>
  <c r="N94" i="41"/>
  <c r="O37" i="41"/>
  <c r="N37" i="41"/>
  <c r="Q37" i="41"/>
  <c r="N18" i="41"/>
  <c r="Q18" i="41"/>
  <c r="O18" i="41"/>
  <c r="O88" i="41"/>
  <c r="Q88" i="41"/>
  <c r="N88" i="41"/>
  <c r="O93" i="41"/>
  <c r="Q93" i="41"/>
  <c r="N93" i="41"/>
  <c r="O98" i="41"/>
  <c r="N98" i="41"/>
  <c r="Q98" i="41"/>
  <c r="O84" i="41"/>
  <c r="Q84" i="41"/>
  <c r="N84" i="41"/>
  <c r="O87" i="41"/>
  <c r="Q87" i="41"/>
  <c r="N87" i="41"/>
  <c r="N66" i="41"/>
  <c r="O66" i="41"/>
  <c r="Q66" i="41"/>
  <c r="O70" i="41"/>
  <c r="Q70" i="41"/>
  <c r="N70" i="41"/>
  <c r="O52" i="41"/>
  <c r="N52" i="41"/>
  <c r="Q52" i="41"/>
  <c r="O51" i="41"/>
  <c r="N51" i="41"/>
  <c r="Q51" i="41"/>
  <c r="N20" i="41"/>
  <c r="O20" i="41"/>
  <c r="Q20" i="41"/>
  <c r="O17" i="41"/>
  <c r="Q17" i="41"/>
  <c r="N17" i="41"/>
  <c r="N16" i="41"/>
  <c r="O16" i="41"/>
  <c r="Q16" i="41"/>
  <c r="O75" i="41"/>
  <c r="N75" i="41"/>
  <c r="Q75" i="41"/>
  <c r="O82" i="41"/>
  <c r="Q82" i="41"/>
  <c r="N82" i="41"/>
  <c r="O71" i="41"/>
  <c r="N71" i="41"/>
  <c r="Q71" i="41"/>
  <c r="O80" i="41"/>
  <c r="Q80" i="41"/>
  <c r="N80" i="41"/>
  <c r="O85" i="41"/>
  <c r="N85" i="41"/>
  <c r="Q85" i="41"/>
  <c r="Q62" i="41"/>
  <c r="N62" i="41"/>
  <c r="O62" i="41"/>
  <c r="O68" i="41"/>
  <c r="Q68" i="41"/>
  <c r="N68" i="41"/>
  <c r="Q32" i="41"/>
  <c r="O32" i="41"/>
  <c r="N32" i="41"/>
  <c r="N48" i="41"/>
  <c r="O48" i="41"/>
  <c r="Q48" i="41"/>
  <c r="O63" i="41"/>
  <c r="N63" i="41"/>
  <c r="Q63" i="41"/>
  <c r="O9" i="41"/>
  <c r="Q9" i="41"/>
  <c r="N9" i="41"/>
  <c r="N8" i="41"/>
  <c r="O8" i="41"/>
  <c r="Q8" i="41"/>
  <c r="N23" i="41"/>
  <c r="O23" i="41"/>
  <c r="Q23" i="41"/>
  <c r="O92" i="41"/>
  <c r="Q92" i="41"/>
  <c r="N92" i="41"/>
  <c r="Q38" i="41"/>
  <c r="N38" i="41"/>
  <c r="O38" i="41"/>
  <c r="O41" i="41"/>
  <c r="N41" i="41"/>
  <c r="Q41" i="41"/>
  <c r="O96" i="41"/>
  <c r="Q96" i="41"/>
  <c r="N96" i="41"/>
  <c r="O28" i="41"/>
  <c r="N28" i="41"/>
  <c r="Q28" i="41"/>
  <c r="O65" i="41"/>
  <c r="N65" i="41"/>
  <c r="Q65" i="41"/>
  <c r="O78" i="41"/>
  <c r="Q78" i="41"/>
  <c r="N78" i="41"/>
  <c r="O83" i="41"/>
  <c r="N83" i="41"/>
  <c r="Q83" i="41"/>
  <c r="O29" i="41"/>
  <c r="N29" i="41"/>
  <c r="Q29" i="41"/>
  <c r="O59" i="41"/>
  <c r="Q59" i="41"/>
  <c r="N59" i="41"/>
  <c r="N4" i="41"/>
  <c r="O4" i="41"/>
  <c r="Q4" i="41"/>
  <c r="Q36" i="41"/>
  <c r="N36" i="41"/>
  <c r="O36" i="41"/>
  <c r="N60" i="41"/>
  <c r="O60" i="41"/>
  <c r="Q60" i="41"/>
  <c r="Q22" i="41"/>
  <c r="N22" i="41"/>
  <c r="O22" i="41"/>
  <c r="O21" i="41"/>
  <c r="Q21" i="41"/>
  <c r="N21" i="41"/>
  <c r="N15" i="41"/>
  <c r="O15" i="41"/>
  <c r="Q15" i="41"/>
  <c r="O90" i="41"/>
  <c r="Q90" i="41"/>
  <c r="N90" i="41"/>
  <c r="N24" i="41"/>
  <c r="Q24" i="41"/>
  <c r="O24" i="41"/>
  <c r="O35" i="41"/>
  <c r="N35" i="41"/>
  <c r="Q35" i="41"/>
  <c r="O101" i="41"/>
  <c r="Q101" i="41"/>
  <c r="N101" i="41"/>
  <c r="O99" i="41"/>
  <c r="N99" i="41"/>
  <c r="Q99" i="41"/>
  <c r="O95" i="41"/>
  <c r="N95" i="41"/>
  <c r="Q95" i="41"/>
  <c r="O61" i="41"/>
  <c r="N61" i="41"/>
  <c r="Q61" i="41"/>
  <c r="O76" i="41"/>
  <c r="Q76" i="41"/>
  <c r="N76" i="41"/>
  <c r="O81" i="41"/>
  <c r="Q81" i="41"/>
  <c r="N81" i="41"/>
  <c r="O91" i="41"/>
  <c r="N91" i="41"/>
  <c r="Q91" i="41"/>
  <c r="O56" i="41"/>
  <c r="Q56" i="41"/>
  <c r="N56" i="41"/>
  <c r="N58" i="41"/>
  <c r="Q58" i="41"/>
  <c r="O58" i="41"/>
  <c r="O31" i="41"/>
  <c r="N31" i="41"/>
  <c r="Q31" i="41"/>
  <c r="O47" i="41"/>
  <c r="N47" i="41"/>
  <c r="Q47" i="41"/>
  <c r="Q14" i="41"/>
  <c r="N14" i="41"/>
  <c r="O14" i="41"/>
  <c r="N13" i="41"/>
  <c r="O13" i="41"/>
  <c r="Q13" i="41"/>
  <c r="N7" i="41"/>
  <c r="O7" i="41"/>
  <c r="Q7" i="41"/>
  <c r="K76" i="40"/>
  <c r="K72" i="40"/>
  <c r="K20" i="40"/>
  <c r="K84" i="40"/>
  <c r="K5" i="40"/>
  <c r="K69" i="40"/>
  <c r="K97" i="40"/>
  <c r="K54" i="40"/>
  <c r="K34" i="40"/>
  <c r="K16" i="40"/>
  <c r="K80" i="40"/>
  <c r="K96" i="40"/>
  <c r="K12" i="40"/>
  <c r="K28" i="40"/>
  <c r="K92" i="40"/>
  <c r="K13" i="40"/>
  <c r="K77" i="40"/>
  <c r="K42" i="40"/>
  <c r="K62" i="40"/>
  <c r="K74" i="40"/>
  <c r="K24" i="40"/>
  <c r="K17" i="40"/>
  <c r="K18" i="40"/>
  <c r="L84" i="40"/>
  <c r="K65" i="40"/>
  <c r="K57" i="40"/>
  <c r="K36" i="40"/>
  <c r="K100" i="40"/>
  <c r="K21" i="40"/>
  <c r="K85" i="40"/>
  <c r="K6" i="40"/>
  <c r="K70" i="40"/>
  <c r="K32" i="40"/>
  <c r="K49" i="40"/>
  <c r="L96" i="40"/>
  <c r="L16" i="40"/>
  <c r="L74" i="40"/>
  <c r="K61" i="40"/>
  <c r="K89" i="40"/>
  <c r="K44" i="40"/>
  <c r="K25" i="40"/>
  <c r="K29" i="40"/>
  <c r="K93" i="40"/>
  <c r="K14" i="40"/>
  <c r="K78" i="40"/>
  <c r="K40" i="40"/>
  <c r="K81" i="40"/>
  <c r="L81" i="40"/>
  <c r="K98" i="40"/>
  <c r="K8" i="40"/>
  <c r="K58" i="40"/>
  <c r="K52" i="40"/>
  <c r="K73" i="40"/>
  <c r="K37" i="40"/>
  <c r="K22" i="40"/>
  <c r="K86" i="40"/>
  <c r="K48" i="40"/>
  <c r="K26" i="40"/>
  <c r="L12" i="40"/>
  <c r="L24" i="40"/>
  <c r="L26" i="40"/>
  <c r="K41" i="40"/>
  <c r="L76" i="40"/>
  <c r="K82" i="40"/>
  <c r="K60" i="40"/>
  <c r="K10" i="40"/>
  <c r="K45" i="40"/>
  <c r="K88" i="40"/>
  <c r="K30" i="40"/>
  <c r="K94" i="40"/>
  <c r="K56" i="40"/>
  <c r="K50" i="40"/>
  <c r="L17" i="40"/>
  <c r="L69" i="40"/>
  <c r="K9" i="40"/>
  <c r="K46" i="40"/>
  <c r="K4" i="40"/>
  <c r="K68" i="40"/>
  <c r="K66" i="40"/>
  <c r="K53" i="40"/>
  <c r="K33" i="40"/>
  <c r="K38" i="40"/>
  <c r="K102" i="40"/>
  <c r="K39" i="40"/>
  <c r="K3" i="40"/>
  <c r="K64" i="40"/>
  <c r="K90" i="40"/>
  <c r="L44" i="40"/>
  <c r="L28" i="40"/>
  <c r="L9" i="40"/>
  <c r="L82" i="40"/>
  <c r="L3" i="40"/>
  <c r="L85" i="40"/>
  <c r="L97" i="40"/>
  <c r="L88" i="40"/>
  <c r="L66" i="40"/>
  <c r="L86" i="40"/>
  <c r="L27" i="40"/>
  <c r="K27" i="40"/>
  <c r="K91" i="40"/>
  <c r="L91" i="40"/>
  <c r="K55" i="40"/>
  <c r="L55" i="40"/>
  <c r="L80" i="40"/>
  <c r="L90" i="40"/>
  <c r="L64" i="40"/>
  <c r="L92" i="40"/>
  <c r="L21" i="40"/>
  <c r="L53" i="40"/>
  <c r="L49" i="40"/>
  <c r="L72" i="40"/>
  <c r="L13" i="40"/>
  <c r="L47" i="40"/>
  <c r="K47" i="40"/>
  <c r="K11" i="40"/>
  <c r="L11" i="40"/>
  <c r="L50" i="40"/>
  <c r="K35" i="40"/>
  <c r="L35" i="40"/>
  <c r="K99" i="40"/>
  <c r="L99" i="40"/>
  <c r="K63" i="40"/>
  <c r="L63" i="40"/>
  <c r="L39" i="40"/>
  <c r="L33" i="40"/>
  <c r="L68" i="40"/>
  <c r="L70" i="40"/>
  <c r="L10" i="40"/>
  <c r="L98" i="40"/>
  <c r="L62" i="40"/>
  <c r="L40" i="40"/>
  <c r="L45" i="40"/>
  <c r="K67" i="40"/>
  <c r="L67" i="40"/>
  <c r="K95" i="40"/>
  <c r="L95" i="40"/>
  <c r="L75" i="40"/>
  <c r="K75" i="40"/>
  <c r="L43" i="40"/>
  <c r="K43" i="40"/>
  <c r="K7" i="40"/>
  <c r="L7" i="40"/>
  <c r="K71" i="40"/>
  <c r="L71" i="40"/>
  <c r="L77" i="40"/>
  <c r="L32" i="40"/>
  <c r="L8" i="40"/>
  <c r="L60" i="40"/>
  <c r="L61" i="40"/>
  <c r="L25" i="40"/>
  <c r="L94" i="40"/>
  <c r="L102" i="40"/>
  <c r="L54" i="40"/>
  <c r="L22" i="40"/>
  <c r="K31" i="40"/>
  <c r="L31" i="40"/>
  <c r="K19" i="40"/>
  <c r="L19" i="40"/>
  <c r="K51" i="40"/>
  <c r="L51" i="40"/>
  <c r="K15" i="40"/>
  <c r="L15" i="40"/>
  <c r="L79" i="40"/>
  <c r="K79" i="40"/>
  <c r="L30" i="40"/>
  <c r="L38" i="40"/>
  <c r="L57" i="40"/>
  <c r="L6" i="40"/>
  <c r="L78" i="40"/>
  <c r="L41" i="40"/>
  <c r="L14" i="40"/>
  <c r="L56" i="40"/>
  <c r="L5" i="40"/>
  <c r="L46" i="40"/>
  <c r="K83" i="40"/>
  <c r="L83" i="40"/>
  <c r="K59" i="40"/>
  <c r="L59" i="40"/>
  <c r="K101" i="40"/>
  <c r="L101" i="40"/>
  <c r="L23" i="40"/>
  <c r="K23" i="40"/>
  <c r="K87" i="40"/>
  <c r="L87" i="40"/>
  <c r="L89" i="40"/>
  <c r="L65" i="40"/>
  <c r="L4" i="40"/>
  <c r="L34" i="40"/>
  <c r="L93" i="40"/>
  <c r="L37" i="40"/>
  <c r="L42" i="40"/>
  <c r="L20" i="40"/>
  <c r="L18" i="40"/>
  <c r="L52" i="40"/>
  <c r="R86" i="41" l="1"/>
  <c r="S86" i="41"/>
  <c r="R13" i="41"/>
  <c r="S13" i="41"/>
  <c r="S31" i="41"/>
  <c r="R31" i="41"/>
  <c r="R76" i="41"/>
  <c r="S76" i="41"/>
  <c r="R99" i="41"/>
  <c r="S99" i="41"/>
  <c r="R60" i="41"/>
  <c r="S60" i="41"/>
  <c r="S28" i="41"/>
  <c r="R28" i="41"/>
  <c r="S63" i="41"/>
  <c r="R63" i="41"/>
  <c r="S32" i="41"/>
  <c r="R32" i="41"/>
  <c r="S66" i="41"/>
  <c r="R66" i="41"/>
  <c r="R88" i="41"/>
  <c r="S88" i="41"/>
  <c r="R12" i="41"/>
  <c r="S12" i="41"/>
  <c r="S26" i="41"/>
  <c r="R26" i="41"/>
  <c r="R5" i="41"/>
  <c r="S5" i="41"/>
  <c r="R43" i="41"/>
  <c r="S43" i="41"/>
  <c r="R59" i="41"/>
  <c r="S59" i="41"/>
  <c r="R91" i="41"/>
  <c r="S91" i="41"/>
  <c r="R82" i="41"/>
  <c r="S82" i="41"/>
  <c r="R98" i="41"/>
  <c r="S98" i="41"/>
  <c r="R94" i="41"/>
  <c r="S94" i="41"/>
  <c r="R11" i="41"/>
  <c r="S11" i="41"/>
  <c r="R30" i="41"/>
  <c r="S30" i="41"/>
  <c r="R72" i="41"/>
  <c r="S72" i="41"/>
  <c r="R103" i="41"/>
  <c r="S103" i="41"/>
  <c r="R33" i="41"/>
  <c r="S33" i="41"/>
  <c r="R57" i="41"/>
  <c r="S57" i="41"/>
  <c r="R79" i="41"/>
  <c r="S79" i="41"/>
  <c r="R21" i="41"/>
  <c r="S21" i="41"/>
  <c r="R78" i="41"/>
  <c r="S78" i="41"/>
  <c r="R38" i="41"/>
  <c r="S38" i="41"/>
  <c r="R48" i="41"/>
  <c r="S48" i="41"/>
  <c r="R80" i="41"/>
  <c r="S80" i="41"/>
  <c r="R75" i="41"/>
  <c r="S75" i="41"/>
  <c r="R18" i="41"/>
  <c r="S18" i="41"/>
  <c r="R67" i="41"/>
  <c r="S67" i="41"/>
  <c r="R73" i="41"/>
  <c r="S73" i="41"/>
  <c r="R102" i="41"/>
  <c r="S102" i="41"/>
  <c r="S27" i="41"/>
  <c r="R27" i="41"/>
  <c r="S42" i="41"/>
  <c r="R42" i="41"/>
  <c r="R77" i="41"/>
  <c r="S77" i="41"/>
  <c r="S8" i="41"/>
  <c r="R8" i="41"/>
  <c r="R64" i="41"/>
  <c r="S64" i="41"/>
  <c r="R29" i="41"/>
  <c r="S29" i="41"/>
  <c r="S96" i="41"/>
  <c r="R96" i="41"/>
  <c r="S20" i="41"/>
  <c r="R20" i="41"/>
  <c r="R87" i="41"/>
  <c r="S87" i="41"/>
  <c r="S100" i="41"/>
  <c r="R100" i="41"/>
  <c r="R50" i="41"/>
  <c r="S50" i="41"/>
  <c r="R46" i="41"/>
  <c r="S46" i="41"/>
  <c r="R45" i="41"/>
  <c r="S45" i="41"/>
  <c r="R68" i="41"/>
  <c r="S68" i="41"/>
  <c r="R52" i="41"/>
  <c r="S52" i="41"/>
  <c r="R34" i="41"/>
  <c r="S34" i="41"/>
  <c r="S58" i="41"/>
  <c r="R58" i="41"/>
  <c r="R101" i="41"/>
  <c r="S101" i="41"/>
  <c r="R47" i="41"/>
  <c r="S47" i="41"/>
  <c r="R81" i="41"/>
  <c r="S81" i="41"/>
  <c r="S95" i="41"/>
  <c r="R95" i="41"/>
  <c r="R90" i="41"/>
  <c r="S90" i="41"/>
  <c r="S36" i="41"/>
  <c r="R36" i="41"/>
  <c r="R65" i="41"/>
  <c r="S65" i="41"/>
  <c r="S92" i="41"/>
  <c r="R92" i="41"/>
  <c r="R71" i="41"/>
  <c r="S71" i="41"/>
  <c r="R93" i="41"/>
  <c r="S93" i="41"/>
  <c r="R37" i="41"/>
  <c r="S37" i="41"/>
  <c r="R19" i="41"/>
  <c r="S19" i="41"/>
  <c r="R6" i="41"/>
  <c r="S6" i="41"/>
  <c r="R53" i="41"/>
  <c r="S53" i="41"/>
  <c r="R17" i="41"/>
  <c r="S17" i="41"/>
  <c r="R7" i="41"/>
  <c r="S7" i="41"/>
  <c r="R14" i="41"/>
  <c r="S14" i="41"/>
  <c r="R35" i="41"/>
  <c r="S35" i="41"/>
  <c r="R4" i="41"/>
  <c r="S4" i="41"/>
  <c r="R41" i="41"/>
  <c r="S41" i="41"/>
  <c r="R9" i="41"/>
  <c r="S9" i="41"/>
  <c r="R62" i="41"/>
  <c r="S62" i="41"/>
  <c r="S16" i="41"/>
  <c r="R16" i="41"/>
  <c r="R70" i="41"/>
  <c r="S70" i="41"/>
  <c r="R10" i="41"/>
  <c r="S10" i="41"/>
  <c r="S25" i="41"/>
  <c r="R25" i="41"/>
  <c r="S55" i="41"/>
  <c r="R55" i="41"/>
  <c r="R89" i="41"/>
  <c r="S89" i="41"/>
  <c r="R40" i="41"/>
  <c r="S40" i="41"/>
  <c r="R39" i="41"/>
  <c r="S39" i="41"/>
  <c r="R74" i="41"/>
  <c r="S74" i="41"/>
  <c r="R44" i="41"/>
  <c r="S44" i="41"/>
  <c r="R61" i="41"/>
  <c r="S61" i="41"/>
  <c r="R24" i="41"/>
  <c r="S24" i="41"/>
  <c r="R69" i="41"/>
  <c r="S69" i="41"/>
  <c r="R56" i="41"/>
  <c r="S56" i="41"/>
  <c r="R15" i="41"/>
  <c r="S15" i="41"/>
  <c r="R22" i="41"/>
  <c r="S22" i="41"/>
  <c r="R83" i="41"/>
  <c r="S83" i="41"/>
  <c r="R23" i="41"/>
  <c r="S23" i="41"/>
  <c r="R85" i="41"/>
  <c r="S85" i="41"/>
  <c r="S51" i="41"/>
  <c r="R51" i="41"/>
  <c r="R84" i="41"/>
  <c r="S84" i="41"/>
  <c r="S54" i="41"/>
  <c r="R54" i="41"/>
  <c r="S97" i="41"/>
  <c r="R97" i="41"/>
  <c r="R49" i="41"/>
  <c r="S49" i="41"/>
</calcChain>
</file>

<file path=xl/sharedStrings.xml><?xml version="1.0" encoding="utf-8"?>
<sst xmlns="http://schemas.openxmlformats.org/spreadsheetml/2006/main" count="105" uniqueCount="64">
  <si>
    <t>Count</t>
  </si>
  <si>
    <t>X</t>
  </si>
  <si>
    <t>Z</t>
  </si>
  <si>
    <t>Y</t>
  </si>
  <si>
    <t>W</t>
  </si>
  <si>
    <t>V</t>
  </si>
  <si>
    <t>U</t>
  </si>
  <si>
    <t xml:space="preserve">T </t>
  </si>
  <si>
    <t>S</t>
  </si>
  <si>
    <t>R</t>
  </si>
  <si>
    <t>Q</t>
  </si>
  <si>
    <t>P</t>
  </si>
  <si>
    <t>O</t>
  </si>
  <si>
    <t>N</t>
  </si>
  <si>
    <t>M</t>
  </si>
  <si>
    <t>L</t>
  </si>
  <si>
    <t>K</t>
  </si>
  <si>
    <t>J</t>
  </si>
  <si>
    <t xml:space="preserve">I </t>
  </si>
  <si>
    <t>H</t>
  </si>
  <si>
    <t>G</t>
  </si>
  <si>
    <t>F</t>
  </si>
  <si>
    <t>E</t>
  </si>
  <si>
    <t>D</t>
  </si>
  <si>
    <t>C</t>
  </si>
  <si>
    <t>B</t>
  </si>
  <si>
    <t>A</t>
  </si>
  <si>
    <t>Rank</t>
  </si>
  <si>
    <t>Grade</t>
  </si>
  <si>
    <t>Name</t>
  </si>
  <si>
    <t>VLOOKUP</t>
  </si>
  <si>
    <t>Five</t>
  </si>
  <si>
    <t>Four</t>
  </si>
  <si>
    <t>Six</t>
  </si>
  <si>
    <t>One</t>
  </si>
  <si>
    <t>Three</t>
  </si>
  <si>
    <t>Two</t>
  </si>
  <si>
    <t>Nine</t>
  </si>
  <si>
    <t>Seven</t>
  </si>
  <si>
    <t>Eight</t>
  </si>
  <si>
    <t>I</t>
  </si>
  <si>
    <t>II</t>
  </si>
  <si>
    <t>III</t>
  </si>
  <si>
    <t>IV</t>
  </si>
  <si>
    <t>VI</t>
  </si>
  <si>
    <t>VII</t>
  </si>
  <si>
    <t>VIII</t>
  </si>
  <si>
    <t>IX</t>
  </si>
  <si>
    <t>UniqRankSort</t>
  </si>
  <si>
    <t>RAND</t>
  </si>
  <si>
    <t>FIXED</t>
  </si>
  <si>
    <t>UniqueRank</t>
  </si>
  <si>
    <t>Automated Sort</t>
  </si>
  <si>
    <t>Index</t>
  </si>
  <si>
    <t>Match</t>
  </si>
  <si>
    <t>Vlokup</t>
  </si>
  <si>
    <t>CountIF</t>
  </si>
  <si>
    <t>Position</t>
  </si>
  <si>
    <t>UniqueRankSort</t>
  </si>
  <si>
    <t>UniqeRank</t>
  </si>
  <si>
    <t>Repeated</t>
  </si>
  <si>
    <t>MATCH&amp;INDEX</t>
  </si>
  <si>
    <t>https://youtu.be/fdoaqHTBxwI</t>
  </si>
  <si>
    <t>This Lecture is recorded 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</si>
</sst>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&quot;$&quot;#,##0,"/>
    <numFmt numFmtId="165" formatCode="d\-mmm\-yyyy"/>
    <numFmt numFmtId="166" formatCode="#\ ???/???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9"/>
      <name val="Arial"/>
      <family val="2"/>
    </font>
    <font>
      <sz val="10"/>
      <name val="Arial"/>
      <family val="2"/>
    </font>
    <font>
      <sz val="12"/>
      <name val="Bookman Old Style"/>
      <family val="1"/>
    </font>
    <font>
      <b/>
      <sz val="10"/>
      <name val="Arial"/>
      <family val="2"/>
    </font>
    <font>
      <u/>
      <sz val="11"/>
      <color theme="10"/>
      <name val="Calibri"/>
      <family val="2"/>
    </font>
    <font>
      <b/>
      <sz val="16"/>
      <color indexed="53"/>
      <name val="Bell MT"/>
      <family val="1"/>
    </font>
    <font>
      <sz val="11"/>
      <name val="Calibri"/>
      <family val="2"/>
      <scheme val="minor"/>
    </font>
    <font>
      <sz val="11"/>
      <color theme="1"/>
      <name val="Book Antiqua"/>
      <family val="1"/>
    </font>
    <font>
      <sz val="12"/>
      <color theme="1"/>
      <name val="Book Antiqua"/>
      <family val="1"/>
    </font>
    <font>
      <shadow/>
      <sz val="12"/>
      <name val="Book Antiqua"/>
      <family val="1"/>
    </font>
    <font>
      <shadow/>
      <sz val="12"/>
      <color theme="0"/>
      <name val="Book Antiqua"/>
      <family val="1"/>
    </font>
    <font>
      <sz val="12"/>
      <color theme="0"/>
      <name val="Book Antiqua"/>
      <family val="1"/>
    </font>
    <font>
      <b/>
      <sz val="12"/>
      <color theme="0"/>
      <name val="Book Antiqua"/>
      <family val="1"/>
    </font>
    <font>
      <b/>
      <sz val="12"/>
      <name val="Book Antiqua"/>
      <family val="1"/>
    </font>
    <font>
      <u/>
      <sz val="11"/>
      <color theme="10"/>
      <name val="Calibri"/>
      <family val="2"/>
      <scheme val="minor"/>
    </font>
    <font>
      <u/>
      <sz val="16"/>
      <color theme="10"/>
      <name val="Calibri"/>
      <family val="2"/>
      <scheme val="minor"/>
    </font>
    <font>
      <b/>
      <sz val="11"/>
      <color theme="0"/>
      <name val="Book Antiqua"/>
      <family val="1"/>
    </font>
    <font>
      <b/>
      <sz val="16"/>
      <color theme="0"/>
      <name val="Book Antiqua"/>
      <family val="1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00000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53"/>
      </left>
      <right style="thick">
        <color indexed="53"/>
      </right>
      <top style="thick">
        <color indexed="53"/>
      </top>
      <bottom style="thick">
        <color indexed="53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8">
    <xf numFmtId="0" fontId="0" fillId="0" borderId="0"/>
    <xf numFmtId="0" fontId="3" fillId="5" borderId="3">
      <alignment wrapText="1"/>
    </xf>
    <xf numFmtId="0" fontId="3" fillId="5" borderId="3">
      <alignment horizontal="centerContinuous" wrapText="1"/>
    </xf>
    <xf numFmtId="44" fontId="4" fillId="0" borderId="0" applyFont="0" applyFill="0" applyBorder="0" applyAlignment="0" applyProtection="0"/>
    <xf numFmtId="164" fontId="5" fillId="0" borderId="0"/>
    <xf numFmtId="165" fontId="6" fillId="0" borderId="0" applyFont="0" applyFill="0" applyBorder="0" applyProtection="0">
      <alignment horizontal="center"/>
    </xf>
    <xf numFmtId="0" fontId="7" fillId="0" borderId="0" applyNumberFormat="0" applyFill="0" applyBorder="0" applyAlignment="0" applyProtection="0">
      <alignment vertical="top"/>
      <protection locked="0"/>
    </xf>
    <xf numFmtId="0" fontId="4" fillId="0" borderId="0"/>
    <xf numFmtId="9" fontId="1" fillId="0" borderId="0" applyFont="0" applyFill="0" applyBorder="0" applyAlignment="0" applyProtection="0"/>
    <xf numFmtId="166" fontId="8" fillId="6" borderId="4">
      <alignment horizontal="left" indent="2"/>
    </xf>
    <xf numFmtId="0" fontId="4" fillId="7" borderId="3">
      <alignment horizontal="centerContinuous" wrapText="1"/>
    </xf>
    <xf numFmtId="0" fontId="4" fillId="0" borderId="0">
      <alignment wrapText="1"/>
    </xf>
    <xf numFmtId="0" fontId="4" fillId="8" borderId="3">
      <alignment horizontal="centerContinuous" wrapText="1"/>
    </xf>
    <xf numFmtId="0" fontId="1" fillId="0" borderId="0"/>
    <xf numFmtId="0" fontId="2" fillId="3" borderId="3">
      <alignment wrapText="1"/>
    </xf>
    <xf numFmtId="0" fontId="9" fillId="4" borderId="3">
      <alignment horizontal="centerContinuous" wrapText="1"/>
    </xf>
    <xf numFmtId="0" fontId="4" fillId="2" borderId="3" applyFont="0">
      <alignment horizontal="centerContinuous" wrapText="1"/>
    </xf>
    <xf numFmtId="0" fontId="17" fillId="0" borderId="0" applyNumberFormat="0" applyFill="0" applyBorder="0" applyAlignment="0" applyProtection="0"/>
  </cellStyleXfs>
  <cellXfs count="35">
    <xf numFmtId="0" fontId="0" fillId="0" borderId="0" xfId="0"/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vertical="top"/>
    </xf>
    <xf numFmtId="0" fontId="12" fillId="0" borderId="0" xfId="0" applyFont="1" applyBorder="1" applyAlignment="1">
      <alignment horizontal="center" vertical="top"/>
    </xf>
    <xf numFmtId="0" fontId="12" fillId="0" borderId="6" xfId="0" applyFont="1" applyBorder="1" applyAlignment="1">
      <alignment horizontal="center" vertical="top"/>
    </xf>
    <xf numFmtId="0" fontId="13" fillId="3" borderId="2" xfId="0" applyFont="1" applyFill="1" applyBorder="1" applyAlignment="1">
      <alignment horizontal="center" vertical="top"/>
    </xf>
    <xf numFmtId="0" fontId="13" fillId="9" borderId="2" xfId="0" applyFont="1" applyFill="1" applyBorder="1" applyAlignment="1">
      <alignment horizontal="center" vertical="top"/>
    </xf>
    <xf numFmtId="0" fontId="12" fillId="0" borderId="5" xfId="0" applyFont="1" applyBorder="1" applyAlignment="1">
      <alignment horizontal="center" vertical="top"/>
    </xf>
    <xf numFmtId="0" fontId="13" fillId="3" borderId="0" xfId="0" applyFont="1" applyFill="1" applyBorder="1" applyAlignment="1">
      <alignment horizontal="center" vertical="top"/>
    </xf>
    <xf numFmtId="0" fontId="13" fillId="9" borderId="0" xfId="0" applyFont="1" applyFill="1" applyBorder="1" applyAlignment="1">
      <alignment horizontal="center" vertical="top"/>
    </xf>
    <xf numFmtId="0" fontId="11" fillId="0" borderId="0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1" fillId="10" borderId="0" xfId="0" applyFont="1" applyFill="1"/>
    <xf numFmtId="0" fontId="11" fillId="10" borderId="0" xfId="0" applyFont="1" applyFill="1" applyAlignment="1">
      <alignment vertical="top"/>
    </xf>
    <xf numFmtId="0" fontId="13" fillId="3" borderId="8" xfId="0" applyFont="1" applyFill="1" applyBorder="1" applyAlignment="1">
      <alignment horizontal="center" vertical="top"/>
    </xf>
    <xf numFmtId="0" fontId="13" fillId="9" borderId="7" xfId="0" applyFont="1" applyFill="1" applyBorder="1" applyAlignment="1">
      <alignment horizontal="center" vertical="top"/>
    </xf>
    <xf numFmtId="0" fontId="11" fillId="0" borderId="9" xfId="0" applyFont="1" applyBorder="1" applyAlignment="1">
      <alignment vertical="top"/>
    </xf>
    <xf numFmtId="0" fontId="14" fillId="11" borderId="8" xfId="0" applyFont="1" applyFill="1" applyBorder="1" applyAlignment="1">
      <alignment vertical="top"/>
    </xf>
    <xf numFmtId="0" fontId="14" fillId="11" borderId="0" xfId="0" applyFont="1" applyFill="1" applyBorder="1" applyAlignment="1">
      <alignment vertical="top"/>
    </xf>
    <xf numFmtId="0" fontId="14" fillId="11" borderId="2" xfId="0" applyFont="1" applyFill="1" applyBorder="1" applyAlignment="1">
      <alignment vertical="top"/>
    </xf>
    <xf numFmtId="0" fontId="15" fillId="0" borderId="0" xfId="0" applyFont="1" applyBorder="1" applyAlignment="1">
      <alignment vertical="top"/>
    </xf>
    <xf numFmtId="0" fontId="16" fillId="0" borderId="7" xfId="0" applyFont="1" applyBorder="1" applyAlignment="1">
      <alignment vertical="top"/>
    </xf>
    <xf numFmtId="0" fontId="11" fillId="12" borderId="0" xfId="0" applyFont="1" applyFill="1"/>
    <xf numFmtId="0" fontId="11" fillId="12" borderId="0" xfId="0" applyFont="1" applyFill="1" applyAlignment="1">
      <alignment vertical="top"/>
    </xf>
    <xf numFmtId="0" fontId="11" fillId="0" borderId="2" xfId="0" applyFont="1" applyBorder="1" applyAlignment="1">
      <alignment vertical="top"/>
    </xf>
    <xf numFmtId="0" fontId="11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3" fillId="3" borderId="12" xfId="0" applyFont="1" applyFill="1" applyBorder="1" applyAlignment="1">
      <alignment horizontal="center" vertical="top"/>
    </xf>
    <xf numFmtId="0" fontId="13" fillId="9" borderId="13" xfId="0" applyFont="1" applyFill="1" applyBorder="1" applyAlignment="1">
      <alignment horizontal="center" vertical="top"/>
    </xf>
    <xf numFmtId="0" fontId="11" fillId="0" borderId="12" xfId="0" applyFont="1" applyBorder="1" applyAlignment="1">
      <alignment vertical="top"/>
    </xf>
    <xf numFmtId="0" fontId="11" fillId="0" borderId="13" xfId="0" applyFont="1" applyBorder="1" applyAlignment="1">
      <alignment vertical="top"/>
    </xf>
    <xf numFmtId="0" fontId="18" fillId="0" borderId="0" xfId="17" applyFont="1" applyAlignment="1">
      <alignment vertical="center"/>
    </xf>
    <xf numFmtId="0" fontId="19" fillId="13" borderId="0" xfId="13" applyFont="1" applyFill="1" applyAlignment="1">
      <alignment vertical="center"/>
    </xf>
    <xf numFmtId="0" fontId="20" fillId="13" borderId="0" xfId="13" applyFont="1" applyFill="1" applyAlignment="1">
      <alignment vertical="center"/>
    </xf>
  </cellXfs>
  <cellStyles count="18">
    <cellStyle name="blue" xfId="1"/>
    <cellStyle name="bluecenteraccrossselection" xfId="2"/>
    <cellStyle name="Currency 2" xfId="3"/>
    <cellStyle name="Currency Round to thousands" xfId="4"/>
    <cellStyle name="DarkBlueLabel" xfId="14"/>
    <cellStyle name="Four-Digit Year" xfId="5"/>
    <cellStyle name="Hyperlink" xfId="17" builtinId="8"/>
    <cellStyle name="Hyperlink 2" xfId="6"/>
    <cellStyle name="LightYellowLabelCentered" xfId="15"/>
    <cellStyle name="Normal" xfId="0" builtinId="0"/>
    <cellStyle name="Normal 2" xfId="7"/>
    <cellStyle name="Normal 2 2" xfId="13"/>
    <cellStyle name="Percent 2" xfId="8"/>
    <cellStyle name="Rad" xfId="9"/>
    <cellStyle name="redcenteraccrossselection" xfId="10"/>
    <cellStyle name="Wrap Text" xfId="11"/>
    <cellStyle name="yellowcenteraccrossselection" xfId="12"/>
    <cellStyle name="YellowCenterAcrossSelection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a2035\AppData\Local\Microsoft\Windows\Temporary%20Internet%20Files\Low\Content.IE5\E8MR10H7\Busn210ch0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ics"/>
      <sheetName val="PD(1)"/>
      <sheetName val="PD(1)an"/>
      <sheetName val="PD(2)"/>
      <sheetName val="PD(2)an"/>
      <sheetName val="PD(3)"/>
      <sheetName val="PD(3)an"/>
      <sheetName val="EVSD(1)"/>
      <sheetName val="EVSD(1)an"/>
      <sheetName val="EVSD(2)"/>
      <sheetName val="EVSD(2)an"/>
      <sheetName val="EVSD(3)"/>
      <sheetName val="EVSD(3)an"/>
      <sheetName val="BDPD"/>
      <sheetName val="B(1)"/>
      <sheetName val="B(1)an"/>
      <sheetName val="B(2)"/>
      <sheetName val="B(2an)"/>
      <sheetName val="B(2.5)"/>
      <sheetName val="B(2.5an)"/>
      <sheetName val="B(3)"/>
      <sheetName val="B(4)"/>
      <sheetName val="B(5)"/>
      <sheetName val="B(5an)"/>
      <sheetName val="P(1)"/>
      <sheetName val="P(1an)"/>
      <sheetName val="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B1">
            <v>8</v>
          </cell>
        </row>
        <row r="6">
          <cell r="A6">
            <v>0</v>
          </cell>
          <cell r="B6">
            <v>0.24787589110824962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youtu.be/fdoaqHTBxw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120"/>
  <sheetViews>
    <sheetView showWhiteSpace="0" zoomScale="87" zoomScaleNormal="87" workbookViewId="0">
      <selection activeCell="A3" sqref="A3"/>
    </sheetView>
  </sheetViews>
  <sheetFormatPr defaultColWidth="9.140625" defaultRowHeight="37.5" customHeight="1" x14ac:dyDescent="0.25"/>
  <cols>
    <col min="1" max="1" width="15.28515625" style="2" bestFit="1" customWidth="1"/>
    <col min="2" max="2" width="7.42578125" style="2" bestFit="1" customWidth="1"/>
    <col min="3" max="3" width="7.7109375" style="2" bestFit="1" customWidth="1"/>
    <col min="4" max="4" width="7.28515625" style="2" bestFit="1" customWidth="1"/>
    <col min="5" max="5" width="12.5703125" style="2" customWidth="1"/>
    <col min="6" max="6" width="3.85546875" style="2" customWidth="1"/>
    <col min="7" max="8" width="12.140625" style="2" customWidth="1"/>
    <col min="9" max="9" width="17.85546875" style="2" bestFit="1" customWidth="1"/>
    <col min="11" max="11" width="10.42578125" style="2" bestFit="1" customWidth="1"/>
    <col min="12" max="13" width="9.140625" style="2"/>
    <col min="14" max="14" width="11.28515625" style="2" bestFit="1" customWidth="1"/>
    <col min="15" max="16384" width="9.140625" style="2"/>
  </cols>
  <sheetData>
    <row r="1" spans="1:16" ht="19.149999999999999" customHeight="1" thickBot="1" x14ac:dyDescent="0.3">
      <c r="C1" s="2" t="s">
        <v>49</v>
      </c>
      <c r="D1" s="2" t="s">
        <v>50</v>
      </c>
      <c r="K1" s="13" t="s">
        <v>30</v>
      </c>
      <c r="L1" s="13"/>
    </row>
    <row r="2" spans="1:16" ht="19.5" customHeight="1" thickBot="1" x14ac:dyDescent="0.3">
      <c r="A2" s="22" t="s">
        <v>51</v>
      </c>
      <c r="B2" s="18" t="s">
        <v>29</v>
      </c>
      <c r="C2" s="16" t="s">
        <v>28</v>
      </c>
      <c r="D2" s="15" t="str">
        <f>C2</f>
        <v>Grade</v>
      </c>
      <c r="E2" s="17" t="s">
        <v>27</v>
      </c>
      <c r="F2" s="11"/>
      <c r="G2" s="12" t="s">
        <v>27</v>
      </c>
      <c r="H2" s="2" t="s">
        <v>0</v>
      </c>
      <c r="I2" s="3" t="s">
        <v>48</v>
      </c>
      <c r="K2" s="14" t="s">
        <v>29</v>
      </c>
      <c r="L2" s="13" t="s">
        <v>28</v>
      </c>
    </row>
    <row r="3" spans="1:16" ht="19.5" customHeight="1" x14ac:dyDescent="0.3">
      <c r="A3" s="21">
        <f>RANK(D3,$D$3:$D$102)+ROWS(A$3:A3)/100</f>
        <v>76.010000000000005</v>
      </c>
      <c r="B3" s="19" t="s">
        <v>26</v>
      </c>
      <c r="C3" s="10">
        <f t="shared" ref="C3:C66" ca="1" si="0">ROUND(CHOOSE(RANDBETWEEN(1,2),_xlfn.NORM.INV(RAND(),85,5),_xlfn.NORM.INV(RAND(),65,5)),0)</f>
        <v>83</v>
      </c>
      <c r="D3" s="9">
        <v>63</v>
      </c>
      <c r="E3" s="8">
        <f>RANK(D3,$D$3:$D$102)</f>
        <v>76</v>
      </c>
      <c r="F3" s="4"/>
      <c r="G3" s="8">
        <v>76</v>
      </c>
      <c r="H3" s="11">
        <f>COUNT(G3:G40)</f>
        <v>38</v>
      </c>
      <c r="I3" s="1">
        <f>SMALL($A$3:$A$102,ROWS(I$3:I3))</f>
        <v>1.28</v>
      </c>
      <c r="K3" s="13" t="str">
        <f>VLOOKUP($I3,$A$3:$D$102,2,0)</f>
        <v>B1</v>
      </c>
      <c r="L3" s="13">
        <f ca="1">VLOOKUP($I3,$A$3:$D$102,3,0)</f>
        <v>81</v>
      </c>
      <c r="N3" s="2">
        <f ca="1">RANDBETWEEN(1,9)</f>
        <v>4</v>
      </c>
      <c r="O3" s="2" t="str">
        <f ca="1">VLOOKUP(N3,$N$6:$P$14,2,0)</f>
        <v>Four</v>
      </c>
      <c r="P3" s="2" t="str">
        <f ca="1">VLOOKUP(N3,$N$6:$P$14,3,0)</f>
        <v>IV</v>
      </c>
    </row>
    <row r="4" spans="1:16" ht="19.5" customHeight="1" x14ac:dyDescent="0.3">
      <c r="A4" s="21">
        <f>RANK(D4,$D$3:$D$102)+ROWS(A$3:A4)/100</f>
        <v>43.02</v>
      </c>
      <c r="B4" s="19" t="s">
        <v>25</v>
      </c>
      <c r="C4" s="10">
        <f t="shared" ca="1" si="0"/>
        <v>62</v>
      </c>
      <c r="D4" s="9">
        <v>77</v>
      </c>
      <c r="E4" s="8">
        <f t="shared" ref="E4:E67" si="1">RANK(D4,$D$3:$D$102)</f>
        <v>43</v>
      </c>
      <c r="F4" s="4"/>
      <c r="G4" s="8">
        <v>43</v>
      </c>
      <c r="H4" s="4"/>
      <c r="I4" s="1">
        <f>SMALL($A$3:$A$102,ROWS(I$3:I4))</f>
        <v>2.44</v>
      </c>
      <c r="K4" s="13" t="str">
        <f t="shared" ref="K4:K67" si="2">VLOOKUP($I4,$A$3:$D$102,2,0)</f>
        <v>R1</v>
      </c>
      <c r="L4" s="13">
        <f t="shared" ref="L4:L67" ca="1" si="3">VLOOKUP($I4,$A$3:$D$102,3,0)</f>
        <v>65</v>
      </c>
    </row>
    <row r="5" spans="1:16" ht="19.5" customHeight="1" x14ac:dyDescent="0.3">
      <c r="A5" s="21">
        <f>RANK(D5,$D$3:$D$102)+ROWS(A$3:A5)/100</f>
        <v>50.03</v>
      </c>
      <c r="B5" s="19" t="s">
        <v>24</v>
      </c>
      <c r="C5" s="10">
        <f t="shared" ca="1" si="0"/>
        <v>71</v>
      </c>
      <c r="D5" s="9">
        <v>74</v>
      </c>
      <c r="E5" s="8">
        <f t="shared" si="1"/>
        <v>50</v>
      </c>
      <c r="F5" s="4"/>
      <c r="G5" s="8">
        <v>50</v>
      </c>
      <c r="H5" s="4"/>
      <c r="I5" s="1">
        <f>SMALL($A$3:$A$102,ROWS(I$3:I5))</f>
        <v>3.32</v>
      </c>
      <c r="K5" s="13" t="str">
        <f t="shared" si="2"/>
        <v>F1</v>
      </c>
      <c r="L5" s="13">
        <f t="shared" ca="1" si="3"/>
        <v>68</v>
      </c>
    </row>
    <row r="6" spans="1:16" ht="19.5" customHeight="1" x14ac:dyDescent="0.3">
      <c r="A6" s="21">
        <f>RANK(D6,$D$3:$D$102)+ROWS(A$3:A6)/100</f>
        <v>86.04</v>
      </c>
      <c r="B6" s="19" t="s">
        <v>23</v>
      </c>
      <c r="C6" s="10">
        <f t="shared" ca="1" si="0"/>
        <v>77</v>
      </c>
      <c r="D6" s="9">
        <v>61</v>
      </c>
      <c r="E6" s="8">
        <f t="shared" si="1"/>
        <v>86</v>
      </c>
      <c r="F6" s="4"/>
      <c r="G6" s="8">
        <v>86</v>
      </c>
      <c r="H6" s="4"/>
      <c r="I6" s="1">
        <f>SMALL($A$3:$A$102,ROWS(I$3:I6))</f>
        <v>3.89</v>
      </c>
      <c r="K6" s="13" t="str">
        <f t="shared" si="2"/>
        <v>K3</v>
      </c>
      <c r="L6" s="13">
        <f t="shared" ca="1" si="3"/>
        <v>62</v>
      </c>
      <c r="N6" s="2">
        <v>5</v>
      </c>
      <c r="O6" s="2" t="s">
        <v>31</v>
      </c>
      <c r="P6" s="2" t="s">
        <v>5</v>
      </c>
    </row>
    <row r="7" spans="1:16" ht="19.5" customHeight="1" x14ac:dyDescent="0.3">
      <c r="A7" s="21">
        <f>RANK(D7,$D$3:$D$102)+ROWS(A$3:A7)/100</f>
        <v>21.05</v>
      </c>
      <c r="B7" s="19" t="s">
        <v>22</v>
      </c>
      <c r="C7" s="10">
        <f t="shared" ca="1" si="0"/>
        <v>72</v>
      </c>
      <c r="D7" s="9">
        <v>85</v>
      </c>
      <c r="E7" s="8">
        <f t="shared" si="1"/>
        <v>21</v>
      </c>
      <c r="F7" s="4"/>
      <c r="G7" s="8">
        <v>21</v>
      </c>
      <c r="H7" s="4"/>
      <c r="I7" s="1">
        <f>SMALL($A$3:$A$102,ROWS(I$3:I7))</f>
        <v>5.3</v>
      </c>
      <c r="K7" s="13" t="str">
        <f t="shared" si="2"/>
        <v>D1</v>
      </c>
      <c r="L7" s="13">
        <f t="shared" ca="1" si="3"/>
        <v>68</v>
      </c>
      <c r="N7" s="2">
        <v>4</v>
      </c>
      <c r="O7" s="2" t="s">
        <v>32</v>
      </c>
      <c r="P7" s="2" t="s">
        <v>43</v>
      </c>
    </row>
    <row r="8" spans="1:16" ht="19.5" customHeight="1" x14ac:dyDescent="0.3">
      <c r="A8" s="21">
        <f>RANK(D8,$D$3:$D$102)+ROWS(A$3:A8)/100</f>
        <v>52.06</v>
      </c>
      <c r="B8" s="19" t="s">
        <v>21</v>
      </c>
      <c r="C8" s="10">
        <f t="shared" ca="1" si="0"/>
        <v>63</v>
      </c>
      <c r="D8" s="9">
        <v>73</v>
      </c>
      <c r="E8" s="8">
        <f t="shared" si="1"/>
        <v>52</v>
      </c>
      <c r="F8" s="4"/>
      <c r="G8" s="8">
        <v>52</v>
      </c>
      <c r="H8" s="4"/>
      <c r="I8" s="1">
        <f>SMALL($A$3:$A$102,ROWS(I$3:I8))</f>
        <v>5.6</v>
      </c>
      <c r="K8" s="13" t="str">
        <f t="shared" si="2"/>
        <v>H2</v>
      </c>
      <c r="L8" s="13">
        <f t="shared" ca="1" si="3"/>
        <v>80</v>
      </c>
      <c r="N8" s="2">
        <v>6</v>
      </c>
      <c r="O8" s="2" t="s">
        <v>33</v>
      </c>
      <c r="P8" s="2" t="s">
        <v>44</v>
      </c>
    </row>
    <row r="9" spans="1:16" ht="19.5" customHeight="1" x14ac:dyDescent="0.3">
      <c r="A9" s="21">
        <f>RANK(D9,$D$3:$D$102)+ROWS(A$3:A9)/100</f>
        <v>10.07</v>
      </c>
      <c r="B9" s="19" t="s">
        <v>20</v>
      </c>
      <c r="C9" s="10">
        <f t="shared" ca="1" si="0"/>
        <v>60</v>
      </c>
      <c r="D9" s="9">
        <v>88</v>
      </c>
      <c r="E9" s="8">
        <f t="shared" si="1"/>
        <v>10</v>
      </c>
      <c r="F9" s="4"/>
      <c r="G9" s="8">
        <v>10</v>
      </c>
      <c r="H9" s="4"/>
      <c r="I9" s="1">
        <f>SMALL($A$3:$A$102,ROWS(I$3:I9))</f>
        <v>7.15</v>
      </c>
      <c r="K9" s="13" t="str">
        <f t="shared" si="2"/>
        <v>O</v>
      </c>
      <c r="L9" s="13">
        <f t="shared" ca="1" si="3"/>
        <v>80</v>
      </c>
      <c r="N9" s="2">
        <v>1</v>
      </c>
      <c r="O9" s="2" t="s">
        <v>34</v>
      </c>
      <c r="P9" s="2" t="s">
        <v>40</v>
      </c>
    </row>
    <row r="10" spans="1:16" ht="19.5" customHeight="1" x14ac:dyDescent="0.3">
      <c r="A10" s="21">
        <f>RANK(D10,$D$3:$D$102)+ROWS(A$3:A10)/100</f>
        <v>21.08</v>
      </c>
      <c r="B10" s="19" t="s">
        <v>19</v>
      </c>
      <c r="C10" s="10">
        <f t="shared" ca="1" si="0"/>
        <v>62</v>
      </c>
      <c r="D10" s="9">
        <v>85</v>
      </c>
      <c r="E10" s="8">
        <f t="shared" si="1"/>
        <v>21</v>
      </c>
      <c r="F10" s="4"/>
      <c r="G10" s="8">
        <v>97</v>
      </c>
      <c r="H10" s="4"/>
      <c r="I10" s="1">
        <f>SMALL($A$3:$A$102,ROWS(I$3:I10))</f>
        <v>7.24</v>
      </c>
      <c r="K10" s="13" t="str">
        <f t="shared" si="2"/>
        <v>X</v>
      </c>
      <c r="L10" s="13">
        <f t="shared" ca="1" si="3"/>
        <v>91</v>
      </c>
      <c r="N10" s="2">
        <v>3</v>
      </c>
      <c r="O10" s="2" t="s">
        <v>35</v>
      </c>
      <c r="P10" s="2" t="s">
        <v>42</v>
      </c>
    </row>
    <row r="11" spans="1:16" ht="19.5" customHeight="1" x14ac:dyDescent="0.3">
      <c r="A11" s="21">
        <f>RANK(D11,$D$3:$D$102)+ROWS(A$3:A11)/100</f>
        <v>97.09</v>
      </c>
      <c r="B11" s="19" t="s">
        <v>18</v>
      </c>
      <c r="C11" s="10">
        <f t="shared" ca="1" si="0"/>
        <v>83</v>
      </c>
      <c r="D11" s="9">
        <v>56</v>
      </c>
      <c r="E11" s="8">
        <f t="shared" si="1"/>
        <v>97</v>
      </c>
      <c r="F11" s="4"/>
      <c r="G11" s="8">
        <v>11</v>
      </c>
      <c r="H11" s="4"/>
      <c r="I11" s="1">
        <f>SMALL($A$3:$A$102,ROWS(I$3:I11))</f>
        <v>10</v>
      </c>
      <c r="K11" s="13" t="str">
        <f t="shared" si="2"/>
        <v>V3</v>
      </c>
      <c r="L11" s="13">
        <f t="shared" ca="1" si="3"/>
        <v>72</v>
      </c>
      <c r="N11" s="2">
        <v>2</v>
      </c>
      <c r="O11" s="2" t="s">
        <v>36</v>
      </c>
      <c r="P11" s="2" t="s">
        <v>41</v>
      </c>
    </row>
    <row r="12" spans="1:16" ht="19.5" customHeight="1" x14ac:dyDescent="0.3">
      <c r="A12" s="21">
        <f>RANK(D12,$D$3:$D$102)+ROWS(A$3:A12)/100</f>
        <v>11.1</v>
      </c>
      <c r="B12" s="19" t="s">
        <v>17</v>
      </c>
      <c r="C12" s="10">
        <f t="shared" ca="1" si="0"/>
        <v>96</v>
      </c>
      <c r="D12" s="9">
        <v>87</v>
      </c>
      <c r="E12" s="8">
        <f t="shared" si="1"/>
        <v>11</v>
      </c>
      <c r="F12" s="4"/>
      <c r="G12" s="8">
        <v>16</v>
      </c>
      <c r="H12" s="4"/>
      <c r="I12" s="1">
        <f>SMALL($A$3:$A$102,ROWS(I$3:I12))</f>
        <v>10.07</v>
      </c>
      <c r="K12" s="13" t="str">
        <f t="shared" si="2"/>
        <v>G</v>
      </c>
      <c r="L12" s="13">
        <f t="shared" ca="1" si="3"/>
        <v>60</v>
      </c>
      <c r="N12" s="2">
        <v>9</v>
      </c>
      <c r="O12" s="2" t="s">
        <v>37</v>
      </c>
      <c r="P12" s="2" t="s">
        <v>47</v>
      </c>
    </row>
    <row r="13" spans="1:16" ht="19.5" customHeight="1" x14ac:dyDescent="0.3">
      <c r="A13" s="21">
        <f>RANK(D13,$D$3:$D$102)+ROWS(A$3:A13)/100</f>
        <v>16.11</v>
      </c>
      <c r="B13" s="19" t="s">
        <v>16</v>
      </c>
      <c r="C13" s="10">
        <f t="shared" ca="1" si="0"/>
        <v>84</v>
      </c>
      <c r="D13" s="9">
        <v>86</v>
      </c>
      <c r="E13" s="8">
        <f t="shared" si="1"/>
        <v>16</v>
      </c>
      <c r="F13" s="4"/>
      <c r="G13" s="8">
        <v>35</v>
      </c>
      <c r="H13" s="4"/>
      <c r="I13" s="1">
        <f>SMALL($A$3:$A$102,ROWS(I$3:I13))</f>
        <v>11.1</v>
      </c>
      <c r="K13" s="13" t="str">
        <f t="shared" si="2"/>
        <v>J</v>
      </c>
      <c r="L13" s="13">
        <f t="shared" ca="1" si="3"/>
        <v>96</v>
      </c>
      <c r="N13" s="2">
        <v>7</v>
      </c>
      <c r="O13" s="2" t="s">
        <v>38</v>
      </c>
      <c r="P13" s="2" t="s">
        <v>45</v>
      </c>
    </row>
    <row r="14" spans="1:16" ht="19.5" customHeight="1" x14ac:dyDescent="0.3">
      <c r="A14" s="21">
        <f>RANK(D14,$D$3:$D$102)+ROWS(A$3:A14)/100</f>
        <v>35.119999999999997</v>
      </c>
      <c r="B14" s="19" t="s">
        <v>15</v>
      </c>
      <c r="C14" s="10">
        <f t="shared" ca="1" si="0"/>
        <v>67</v>
      </c>
      <c r="D14" s="9">
        <v>81</v>
      </c>
      <c r="E14" s="8">
        <f t="shared" si="1"/>
        <v>35</v>
      </c>
      <c r="F14" s="4"/>
      <c r="G14" s="8">
        <v>45</v>
      </c>
      <c r="H14" s="4"/>
      <c r="I14" s="1">
        <f>SMALL($A$3:$A$102,ROWS(I$3:I14))</f>
        <v>11.59</v>
      </c>
      <c r="K14" s="13" t="str">
        <f t="shared" si="2"/>
        <v>G2</v>
      </c>
      <c r="L14" s="13">
        <f t="shared" ca="1" si="3"/>
        <v>75</v>
      </c>
      <c r="N14" s="2">
        <v>8</v>
      </c>
      <c r="O14" s="2" t="s">
        <v>39</v>
      </c>
      <c r="P14" s="2" t="s">
        <v>46</v>
      </c>
    </row>
    <row r="15" spans="1:16" ht="19.5" customHeight="1" x14ac:dyDescent="0.3">
      <c r="A15" s="21">
        <f>RANK(D15,$D$3:$D$102)+ROWS(A$3:A15)/100</f>
        <v>45.13</v>
      </c>
      <c r="B15" s="19" t="s">
        <v>14</v>
      </c>
      <c r="C15" s="10">
        <f t="shared" ca="1" si="0"/>
        <v>85</v>
      </c>
      <c r="D15" s="9">
        <v>76</v>
      </c>
      <c r="E15" s="8">
        <f t="shared" si="1"/>
        <v>45</v>
      </c>
      <c r="F15" s="4"/>
      <c r="G15" s="8">
        <v>38</v>
      </c>
      <c r="H15" s="4"/>
      <c r="I15" s="1">
        <f>SMALL($A$3:$A$102,ROWS(I$3:I15))</f>
        <v>11.64</v>
      </c>
      <c r="K15" s="13" t="str">
        <f t="shared" si="2"/>
        <v>L2</v>
      </c>
      <c r="L15" s="13">
        <f t="shared" ca="1" si="3"/>
        <v>58</v>
      </c>
    </row>
    <row r="16" spans="1:16" ht="19.5" customHeight="1" x14ac:dyDescent="0.3">
      <c r="A16" s="21">
        <f>RANK(D16,$D$3:$D$102)+ROWS(A$3:A16)/100</f>
        <v>38.14</v>
      </c>
      <c r="B16" s="19" t="s">
        <v>13</v>
      </c>
      <c r="C16" s="10">
        <f t="shared" ca="1" si="0"/>
        <v>89</v>
      </c>
      <c r="D16" s="9">
        <v>80</v>
      </c>
      <c r="E16" s="8">
        <f t="shared" si="1"/>
        <v>38</v>
      </c>
      <c r="F16" s="4"/>
      <c r="G16" s="8">
        <v>7</v>
      </c>
      <c r="H16" s="4"/>
      <c r="I16" s="1">
        <f>SMALL($A$3:$A$102,ROWS(I$3:I16))</f>
        <v>11.78</v>
      </c>
      <c r="K16" s="13" t="str">
        <f t="shared" si="2"/>
        <v>Z2</v>
      </c>
      <c r="L16" s="13">
        <f t="shared" ca="1" si="3"/>
        <v>61</v>
      </c>
    </row>
    <row r="17" spans="1:12" ht="19.5" customHeight="1" x14ac:dyDescent="0.3">
      <c r="A17" s="21">
        <f>RANK(D17,$D$3:$D$102)+ROWS(A$3:A17)/100</f>
        <v>7.15</v>
      </c>
      <c r="B17" s="19" t="s">
        <v>12</v>
      </c>
      <c r="C17" s="10">
        <f t="shared" ca="1" si="0"/>
        <v>80</v>
      </c>
      <c r="D17" s="9">
        <v>90</v>
      </c>
      <c r="E17" s="8">
        <f t="shared" si="1"/>
        <v>7</v>
      </c>
      <c r="F17" s="4"/>
      <c r="G17" s="8">
        <v>48</v>
      </c>
      <c r="H17" s="4"/>
      <c r="I17" s="1">
        <f>SMALL($A$3:$A$102,ROWS(I$3:I17))</f>
        <v>11.92</v>
      </c>
      <c r="K17" s="13" t="str">
        <f t="shared" si="2"/>
        <v>N3</v>
      </c>
      <c r="L17" s="13">
        <f t="shared" ca="1" si="3"/>
        <v>88</v>
      </c>
    </row>
    <row r="18" spans="1:12" ht="19.5" customHeight="1" x14ac:dyDescent="0.3">
      <c r="A18" s="21">
        <f>RANK(D18,$D$3:$D$102)+ROWS(A$3:A18)/100</f>
        <v>38.159999999999997</v>
      </c>
      <c r="B18" s="19" t="s">
        <v>11</v>
      </c>
      <c r="C18" s="10">
        <f t="shared" ca="1" si="0"/>
        <v>93</v>
      </c>
      <c r="D18" s="9">
        <v>80</v>
      </c>
      <c r="E18" s="8">
        <f t="shared" si="1"/>
        <v>38</v>
      </c>
      <c r="F18" s="4"/>
      <c r="G18" s="8">
        <v>65</v>
      </c>
      <c r="H18" s="4"/>
      <c r="I18" s="1">
        <f>SMALL($A$3:$A$102,ROWS(I$3:I18))</f>
        <v>16.11</v>
      </c>
      <c r="K18" s="13" t="str">
        <f t="shared" si="2"/>
        <v>K</v>
      </c>
      <c r="L18" s="13">
        <f t="shared" ca="1" si="3"/>
        <v>84</v>
      </c>
    </row>
    <row r="19" spans="1:12" ht="19.5" customHeight="1" x14ac:dyDescent="0.3">
      <c r="A19" s="21">
        <f>RANK(D19,$D$3:$D$102)+ROWS(A$3:A19)/100</f>
        <v>48.17</v>
      </c>
      <c r="B19" s="19" t="s">
        <v>10</v>
      </c>
      <c r="C19" s="10">
        <f t="shared" ca="1" si="0"/>
        <v>64</v>
      </c>
      <c r="D19" s="9">
        <v>75</v>
      </c>
      <c r="E19" s="8">
        <f t="shared" si="1"/>
        <v>48</v>
      </c>
      <c r="F19" s="4"/>
      <c r="G19" s="8">
        <v>70</v>
      </c>
      <c r="H19" s="4"/>
      <c r="I19" s="1">
        <f>SMALL($A$3:$A$102,ROWS(I$3:I19))</f>
        <v>16.22</v>
      </c>
      <c r="K19" s="13" t="str">
        <f t="shared" si="2"/>
        <v>V</v>
      </c>
      <c r="L19" s="13">
        <f t="shared" ca="1" si="3"/>
        <v>80</v>
      </c>
    </row>
    <row r="20" spans="1:12" ht="19.5" customHeight="1" x14ac:dyDescent="0.3">
      <c r="A20" s="21">
        <f>RANK(D20,$D$3:$D$102)+ROWS(A$3:A20)/100</f>
        <v>76.180000000000007</v>
      </c>
      <c r="B20" s="19" t="s">
        <v>9</v>
      </c>
      <c r="C20" s="10">
        <f t="shared" ca="1" si="0"/>
        <v>94</v>
      </c>
      <c r="D20" s="9">
        <v>63</v>
      </c>
      <c r="E20" s="8">
        <f t="shared" si="1"/>
        <v>76</v>
      </c>
      <c r="F20" s="4"/>
      <c r="G20" s="8">
        <v>1</v>
      </c>
      <c r="H20" s="4"/>
      <c r="I20" s="1">
        <f>SMALL($A$3:$A$102,ROWS(I$3:I20))</f>
        <v>16.29</v>
      </c>
      <c r="K20" s="13" t="str">
        <f t="shared" si="2"/>
        <v>C1</v>
      </c>
      <c r="L20" s="13">
        <f t="shared" ca="1" si="3"/>
        <v>63</v>
      </c>
    </row>
    <row r="21" spans="1:12" ht="19.5" customHeight="1" x14ac:dyDescent="0.3">
      <c r="A21" s="21">
        <f>RANK(D21,$D$3:$D$102)+ROWS(A$3:A21)/100</f>
        <v>43.19</v>
      </c>
      <c r="B21" s="19" t="s">
        <v>8</v>
      </c>
      <c r="C21" s="10">
        <f t="shared" ca="1" si="0"/>
        <v>86</v>
      </c>
      <c r="D21" s="9">
        <v>77</v>
      </c>
      <c r="E21" s="8">
        <f t="shared" si="1"/>
        <v>43</v>
      </c>
      <c r="F21" s="4"/>
      <c r="G21" s="8">
        <v>5</v>
      </c>
      <c r="H21" s="4"/>
      <c r="I21" s="1">
        <f>SMALL($A$3:$A$102,ROWS(I$3:I21))</f>
        <v>16.38</v>
      </c>
      <c r="K21" s="13" t="str">
        <f t="shared" si="2"/>
        <v>L1</v>
      </c>
      <c r="L21" s="13">
        <f t="shared" ca="1" si="3"/>
        <v>63</v>
      </c>
    </row>
    <row r="22" spans="1:12" ht="19.5" customHeight="1" x14ac:dyDescent="0.3">
      <c r="A22" s="21">
        <f>RANK(D22,$D$3:$D$102)+ROWS(A$3:A22)/100</f>
        <v>21.2</v>
      </c>
      <c r="B22" s="19" t="s">
        <v>7</v>
      </c>
      <c r="C22" s="10">
        <f t="shared" ca="1" si="0"/>
        <v>74</v>
      </c>
      <c r="D22" s="9">
        <v>85</v>
      </c>
      <c r="E22" s="8">
        <f t="shared" si="1"/>
        <v>21</v>
      </c>
      <c r="F22" s="4"/>
      <c r="G22" s="8">
        <v>73</v>
      </c>
      <c r="H22" s="4"/>
      <c r="I22" s="1">
        <f>SMALL($A$3:$A$102,ROWS(I$3:I22))</f>
        <v>16.399999999999999</v>
      </c>
      <c r="K22" s="13" t="str">
        <f t="shared" si="2"/>
        <v>N1</v>
      </c>
      <c r="L22" s="13">
        <f t="shared" ca="1" si="3"/>
        <v>62</v>
      </c>
    </row>
    <row r="23" spans="1:12" ht="19.5" customHeight="1" x14ac:dyDescent="0.3">
      <c r="A23" s="21">
        <f>RANK(D23,$D$3:$D$102)+ROWS(A$3:A23)/100</f>
        <v>65.209999999999994</v>
      </c>
      <c r="B23" s="19" t="s">
        <v>6</v>
      </c>
      <c r="C23" s="10">
        <f t="shared" ca="1" si="0"/>
        <v>86</v>
      </c>
      <c r="D23" s="9">
        <v>68</v>
      </c>
      <c r="E23" s="8">
        <f t="shared" si="1"/>
        <v>65</v>
      </c>
      <c r="F23" s="4"/>
      <c r="G23" s="8">
        <v>3</v>
      </c>
      <c r="H23" s="4"/>
      <c r="I23" s="1">
        <f>SMALL($A$3:$A$102,ROWS(I$3:I23))</f>
        <v>21.05</v>
      </c>
      <c r="K23" s="13" t="str">
        <f t="shared" si="2"/>
        <v>E</v>
      </c>
      <c r="L23" s="13">
        <f t="shared" ca="1" si="3"/>
        <v>72</v>
      </c>
    </row>
    <row r="24" spans="1:12" ht="19.5" customHeight="1" x14ac:dyDescent="0.3">
      <c r="A24" s="21">
        <f>RANK(D24,$D$3:$D$102)+ROWS(A$3:A24)/100</f>
        <v>16.22</v>
      </c>
      <c r="B24" s="19" t="s">
        <v>5</v>
      </c>
      <c r="C24" s="10">
        <f t="shared" ca="1" si="0"/>
        <v>80</v>
      </c>
      <c r="D24" s="9">
        <v>86</v>
      </c>
      <c r="E24" s="8">
        <f t="shared" si="1"/>
        <v>16</v>
      </c>
      <c r="F24" s="4"/>
      <c r="G24" s="8">
        <v>59</v>
      </c>
      <c r="H24" s="4"/>
      <c r="I24" s="1">
        <f>SMALL($A$3:$A$102,ROWS(I$3:I24))</f>
        <v>21.08</v>
      </c>
      <c r="K24" s="13" t="str">
        <f t="shared" si="2"/>
        <v>H</v>
      </c>
      <c r="L24" s="13">
        <f t="shared" ca="1" si="3"/>
        <v>62</v>
      </c>
    </row>
    <row r="25" spans="1:12" ht="19.5" customHeight="1" x14ac:dyDescent="0.3">
      <c r="A25" s="21">
        <f>RANK(D25,$D$3:$D$102)+ROWS(A$3:A25)/100</f>
        <v>65.23</v>
      </c>
      <c r="B25" s="19" t="s">
        <v>4</v>
      </c>
      <c r="C25" s="10">
        <f t="shared" ca="1" si="0"/>
        <v>79</v>
      </c>
      <c r="D25" s="9">
        <v>68</v>
      </c>
      <c r="E25" s="8">
        <f t="shared" si="1"/>
        <v>65</v>
      </c>
      <c r="F25" s="4"/>
      <c r="G25" s="8">
        <v>54</v>
      </c>
      <c r="H25" s="4"/>
      <c r="I25" s="1">
        <f>SMALL($A$3:$A$102,ROWS(I$3:I25))</f>
        <v>21.2</v>
      </c>
      <c r="K25" s="13" t="str">
        <f t="shared" si="2"/>
        <v xml:space="preserve">T </v>
      </c>
      <c r="L25" s="13">
        <f t="shared" ca="1" si="3"/>
        <v>74</v>
      </c>
    </row>
    <row r="26" spans="1:12" ht="19.5" customHeight="1" x14ac:dyDescent="0.3">
      <c r="A26" s="21">
        <f>RANK(D26,$D$3:$D$102)+ROWS(A$3:A26)/100</f>
        <v>7.24</v>
      </c>
      <c r="B26" s="19" t="s">
        <v>1</v>
      </c>
      <c r="C26" s="10">
        <f t="shared" ca="1" si="0"/>
        <v>91</v>
      </c>
      <c r="D26" s="9">
        <v>90</v>
      </c>
      <c r="E26" s="8">
        <f t="shared" si="1"/>
        <v>7</v>
      </c>
      <c r="F26" s="4"/>
      <c r="G26" s="8">
        <v>68</v>
      </c>
      <c r="H26" s="4"/>
      <c r="I26" s="1">
        <f>SMALL($A$3:$A$102,ROWS(I$3:I26))</f>
        <v>21.34</v>
      </c>
      <c r="K26" s="13" t="str">
        <f t="shared" si="2"/>
        <v>H1</v>
      </c>
      <c r="L26" s="13">
        <f t="shared" ca="1" si="3"/>
        <v>68</v>
      </c>
    </row>
    <row r="27" spans="1:12" ht="19.5" customHeight="1" x14ac:dyDescent="0.3">
      <c r="A27" s="21">
        <f>RANK(D27,$D$3:$D$102)+ROWS(A$3:A27)/100</f>
        <v>48.25</v>
      </c>
      <c r="B27" s="19" t="s">
        <v>3</v>
      </c>
      <c r="C27" s="10">
        <f t="shared" ca="1" si="0"/>
        <v>59</v>
      </c>
      <c r="D27" s="9">
        <v>75</v>
      </c>
      <c r="E27" s="8">
        <f t="shared" si="1"/>
        <v>48</v>
      </c>
      <c r="F27" s="4"/>
      <c r="G27" s="8">
        <v>82</v>
      </c>
      <c r="H27" s="4"/>
      <c r="I27" s="1">
        <f>SMALL($A$3:$A$102,ROWS(I$3:I27))</f>
        <v>21.96</v>
      </c>
      <c r="K27" s="13" t="str">
        <f t="shared" si="2"/>
        <v>R3</v>
      </c>
      <c r="L27" s="13">
        <f t="shared" ca="1" si="3"/>
        <v>69</v>
      </c>
    </row>
    <row r="28" spans="1:12" ht="19.5" customHeight="1" x14ac:dyDescent="0.3">
      <c r="A28" s="21">
        <f>RANK(D28,$D$3:$D$102)+ROWS(A$3:A28)/100</f>
        <v>70.260000000000005</v>
      </c>
      <c r="B28" s="19" t="s">
        <v>2</v>
      </c>
      <c r="C28" s="10">
        <f t="shared" ca="1" si="0"/>
        <v>79</v>
      </c>
      <c r="D28" s="9">
        <v>66</v>
      </c>
      <c r="E28" s="8">
        <f t="shared" si="1"/>
        <v>70</v>
      </c>
      <c r="F28" s="4"/>
      <c r="G28" s="8">
        <v>30</v>
      </c>
      <c r="H28" s="4"/>
      <c r="I28" s="1">
        <f>SMALL($A$3:$A$102,ROWS(I$3:I28))</f>
        <v>26.56</v>
      </c>
      <c r="K28" s="13" t="str">
        <f t="shared" si="2"/>
        <v>D2</v>
      </c>
      <c r="L28" s="13">
        <f t="shared" ca="1" si="3"/>
        <v>84</v>
      </c>
    </row>
    <row r="29" spans="1:12" ht="19.5" customHeight="1" x14ac:dyDescent="0.3">
      <c r="A29" s="21">
        <f>RANK(D29,$D$3:$D$102)+ROWS(A$3:A29)/100</f>
        <v>38.270000000000003</v>
      </c>
      <c r="B29" s="19" t="str">
        <f t="shared" ref="B29:B54" si="4">B3&amp;1</f>
        <v>A1</v>
      </c>
      <c r="C29" s="10">
        <f t="shared" ca="1" si="0"/>
        <v>67</v>
      </c>
      <c r="D29" s="9">
        <v>80</v>
      </c>
      <c r="E29" s="8">
        <f t="shared" si="1"/>
        <v>38</v>
      </c>
      <c r="F29" s="4"/>
      <c r="G29" s="8">
        <v>2</v>
      </c>
      <c r="H29" s="4"/>
      <c r="I29" s="1">
        <f>SMALL($A$3:$A$102,ROWS(I$3:I29))</f>
        <v>26.74</v>
      </c>
      <c r="K29" s="13" t="str">
        <f t="shared" si="2"/>
        <v>V2</v>
      </c>
      <c r="L29" s="13">
        <f t="shared" ca="1" si="3"/>
        <v>85</v>
      </c>
    </row>
    <row r="30" spans="1:12" ht="19.5" customHeight="1" x14ac:dyDescent="0.3">
      <c r="A30" s="21">
        <f>RANK(D30,$D$3:$D$102)+ROWS(A$3:A30)/100</f>
        <v>1.28</v>
      </c>
      <c r="B30" s="19" t="str">
        <f t="shared" si="4"/>
        <v>B1</v>
      </c>
      <c r="C30" s="10">
        <f t="shared" ca="1" si="0"/>
        <v>81</v>
      </c>
      <c r="D30" s="9">
        <v>95</v>
      </c>
      <c r="E30" s="8">
        <f t="shared" si="1"/>
        <v>1</v>
      </c>
      <c r="F30" s="4"/>
      <c r="G30" s="8">
        <v>100</v>
      </c>
      <c r="H30" s="4"/>
      <c r="I30" s="1">
        <f>SMALL($A$3:$A$102,ROWS(I$3:I30))</f>
        <v>26.79</v>
      </c>
      <c r="K30" s="13" t="str">
        <f t="shared" si="2"/>
        <v>A3</v>
      </c>
      <c r="L30" s="13">
        <f t="shared" ca="1" si="3"/>
        <v>67</v>
      </c>
    </row>
    <row r="31" spans="1:12" ht="19.5" customHeight="1" x14ac:dyDescent="0.3">
      <c r="A31" s="21">
        <f>RANK(D31,$D$3:$D$102)+ROWS(A$3:A31)/100</f>
        <v>16.29</v>
      </c>
      <c r="B31" s="19" t="str">
        <f t="shared" si="4"/>
        <v>C1</v>
      </c>
      <c r="C31" s="10">
        <f t="shared" ca="1" si="0"/>
        <v>63</v>
      </c>
      <c r="D31" s="9">
        <v>86</v>
      </c>
      <c r="E31" s="8">
        <f t="shared" si="1"/>
        <v>16</v>
      </c>
      <c r="F31" s="4"/>
      <c r="G31" s="8">
        <v>61</v>
      </c>
      <c r="H31" s="4"/>
      <c r="I31" s="1">
        <f>SMALL($A$3:$A$102,ROWS(I$3:I31))</f>
        <v>26.9</v>
      </c>
      <c r="K31" s="13" t="str">
        <f t="shared" si="2"/>
        <v>L3</v>
      </c>
      <c r="L31" s="13">
        <f t="shared" ca="1" si="3"/>
        <v>67</v>
      </c>
    </row>
    <row r="32" spans="1:12" ht="19.5" customHeight="1" x14ac:dyDescent="0.3">
      <c r="A32" s="21">
        <f>RANK(D32,$D$3:$D$102)+ROWS(A$3:A32)/100</f>
        <v>5.3</v>
      </c>
      <c r="B32" s="19" t="str">
        <f t="shared" si="4"/>
        <v>D1</v>
      </c>
      <c r="C32" s="10">
        <f t="shared" ca="1" si="0"/>
        <v>68</v>
      </c>
      <c r="D32" s="9">
        <v>91</v>
      </c>
      <c r="E32" s="8">
        <f t="shared" si="1"/>
        <v>5</v>
      </c>
      <c r="F32" s="4"/>
      <c r="G32" s="8">
        <v>90</v>
      </c>
      <c r="H32" s="4"/>
      <c r="I32" s="1">
        <f>SMALL($A$3:$A$102,ROWS(I$3:I32))</f>
        <v>30.43</v>
      </c>
      <c r="K32" s="13" t="str">
        <f t="shared" si="2"/>
        <v>Q1</v>
      </c>
      <c r="L32" s="13">
        <f t="shared" ca="1" si="3"/>
        <v>87</v>
      </c>
    </row>
    <row r="33" spans="1:12" ht="19.5" customHeight="1" x14ac:dyDescent="0.3">
      <c r="A33" s="21">
        <f>RANK(D33,$D$3:$D$102)+ROWS(A$3:A33)/100</f>
        <v>73.31</v>
      </c>
      <c r="B33" s="19" t="str">
        <f t="shared" si="4"/>
        <v>E1</v>
      </c>
      <c r="C33" s="10">
        <f t="shared" ca="1" si="0"/>
        <v>66</v>
      </c>
      <c r="D33" s="9">
        <v>65</v>
      </c>
      <c r="E33" s="8">
        <f t="shared" si="1"/>
        <v>73</v>
      </c>
      <c r="F33" s="4"/>
      <c r="G33" s="8">
        <v>26</v>
      </c>
      <c r="H33" s="4"/>
      <c r="I33" s="1">
        <f>SMALL($A$3:$A$102,ROWS(I$3:I33))</f>
        <v>30.68</v>
      </c>
      <c r="K33" s="13" t="str">
        <f t="shared" si="2"/>
        <v>P2</v>
      </c>
      <c r="L33" s="13">
        <f t="shared" ca="1" si="3"/>
        <v>77</v>
      </c>
    </row>
    <row r="34" spans="1:12" ht="19.5" customHeight="1" x14ac:dyDescent="0.3">
      <c r="A34" s="21">
        <f>RANK(D34,$D$3:$D$102)+ROWS(A$3:A34)/100</f>
        <v>3.32</v>
      </c>
      <c r="B34" s="19" t="str">
        <f t="shared" si="4"/>
        <v>F1</v>
      </c>
      <c r="C34" s="10">
        <f t="shared" ca="1" si="0"/>
        <v>68</v>
      </c>
      <c r="D34" s="9">
        <v>92</v>
      </c>
      <c r="E34" s="8">
        <f t="shared" si="1"/>
        <v>3</v>
      </c>
      <c r="F34" s="4"/>
      <c r="G34" s="8">
        <v>33</v>
      </c>
      <c r="H34" s="4"/>
      <c r="I34" s="1">
        <f>SMALL($A$3:$A$102,ROWS(I$3:I34))</f>
        <v>30.81</v>
      </c>
      <c r="K34" s="13" t="str">
        <f t="shared" si="2"/>
        <v>C3</v>
      </c>
      <c r="L34" s="13">
        <f t="shared" ca="1" si="3"/>
        <v>87</v>
      </c>
    </row>
    <row r="35" spans="1:12" ht="19.5" customHeight="1" x14ac:dyDescent="0.3">
      <c r="A35" s="21">
        <f>RANK(D35,$D$3:$D$102)+ROWS(A$3:A35)/100</f>
        <v>59.33</v>
      </c>
      <c r="B35" s="19" t="str">
        <f t="shared" si="4"/>
        <v>G1</v>
      </c>
      <c r="C35" s="10">
        <f t="shared" ca="1" si="0"/>
        <v>66</v>
      </c>
      <c r="D35" s="9">
        <v>71</v>
      </c>
      <c r="E35" s="8">
        <f t="shared" si="1"/>
        <v>59</v>
      </c>
      <c r="F35" s="4"/>
      <c r="G35" s="8">
        <v>94</v>
      </c>
      <c r="H35" s="4"/>
      <c r="I35" s="1">
        <f>SMALL($A$3:$A$102,ROWS(I$3:I35))</f>
        <v>33.58</v>
      </c>
      <c r="K35" s="13" t="str">
        <f t="shared" si="2"/>
        <v>F2</v>
      </c>
      <c r="L35" s="13">
        <f t="shared" ca="1" si="3"/>
        <v>61</v>
      </c>
    </row>
    <row r="36" spans="1:12" ht="19.5" customHeight="1" x14ac:dyDescent="0.3">
      <c r="A36" s="21">
        <f>RANK(D36,$D$3:$D$102)+ROWS(A$3:A36)/100</f>
        <v>21.34</v>
      </c>
      <c r="B36" s="19" t="str">
        <f t="shared" si="4"/>
        <v>H1</v>
      </c>
      <c r="C36" s="10">
        <f t="shared" ca="1" si="0"/>
        <v>68</v>
      </c>
      <c r="D36" s="9">
        <v>85</v>
      </c>
      <c r="E36" s="8">
        <f t="shared" si="1"/>
        <v>21</v>
      </c>
      <c r="F36" s="4"/>
      <c r="G36" s="8">
        <v>92</v>
      </c>
      <c r="H36" s="4"/>
      <c r="I36" s="1">
        <f>SMALL($A$3:$A$102,ROWS(I$3:I36))</f>
        <v>33.729999999999997</v>
      </c>
      <c r="K36" s="13" t="str">
        <f t="shared" si="2"/>
        <v>U2</v>
      </c>
      <c r="L36" s="13">
        <f t="shared" ca="1" si="3"/>
        <v>64</v>
      </c>
    </row>
    <row r="37" spans="1:12" ht="19.5" customHeight="1" x14ac:dyDescent="0.3">
      <c r="A37" s="21">
        <f>RANK(D37,$D$3:$D$102)+ROWS(A$3:A37)/100</f>
        <v>35.35</v>
      </c>
      <c r="B37" s="19" t="str">
        <f t="shared" si="4"/>
        <v>I 1</v>
      </c>
      <c r="C37" s="10">
        <f t="shared" ca="1" si="0"/>
        <v>64</v>
      </c>
      <c r="D37" s="9">
        <v>81</v>
      </c>
      <c r="E37" s="8">
        <f t="shared" si="1"/>
        <v>35</v>
      </c>
      <c r="F37" s="4"/>
      <c r="G37" s="8">
        <v>62</v>
      </c>
      <c r="H37" s="4"/>
      <c r="I37" s="1">
        <f>SMALL($A$3:$A$102,ROWS(I$3:I37))</f>
        <v>35.119999999999997</v>
      </c>
      <c r="K37" s="13" t="str">
        <f t="shared" si="2"/>
        <v>L</v>
      </c>
      <c r="L37" s="13">
        <f t="shared" ca="1" si="3"/>
        <v>67</v>
      </c>
    </row>
    <row r="38" spans="1:12" ht="19.5" customHeight="1" x14ac:dyDescent="0.3">
      <c r="A38" s="21">
        <f>RANK(D38,$D$3:$D$102)+ROWS(A$3:A38)/100</f>
        <v>73.36</v>
      </c>
      <c r="B38" s="19" t="str">
        <f t="shared" si="4"/>
        <v>J1</v>
      </c>
      <c r="C38" s="10">
        <f t="shared" ca="1" si="0"/>
        <v>84</v>
      </c>
      <c r="D38" s="9">
        <v>65</v>
      </c>
      <c r="E38" s="8">
        <f t="shared" si="1"/>
        <v>73</v>
      </c>
      <c r="F38" s="4"/>
      <c r="G38" s="8">
        <v>42</v>
      </c>
      <c r="H38" s="4"/>
      <c r="I38" s="1">
        <f>SMALL($A$3:$A$102,ROWS(I$3:I38))</f>
        <v>35.35</v>
      </c>
      <c r="K38" s="13" t="str">
        <f t="shared" si="2"/>
        <v>I 1</v>
      </c>
      <c r="L38" s="13">
        <f t="shared" ca="1" si="3"/>
        <v>64</v>
      </c>
    </row>
    <row r="39" spans="1:12" ht="19.5" customHeight="1" x14ac:dyDescent="0.3">
      <c r="A39" s="21">
        <f>RANK(D39,$D$3:$D$102)+ROWS(A$3:A39)/100</f>
        <v>54.37</v>
      </c>
      <c r="B39" s="19" t="str">
        <f t="shared" si="4"/>
        <v>K1</v>
      </c>
      <c r="C39" s="10">
        <f t="shared" ca="1" si="0"/>
        <v>69</v>
      </c>
      <c r="D39" s="9">
        <v>72</v>
      </c>
      <c r="E39" s="8">
        <f t="shared" si="1"/>
        <v>54</v>
      </c>
      <c r="F39" s="4"/>
      <c r="G39" s="8">
        <v>75</v>
      </c>
      <c r="H39" s="4"/>
      <c r="I39" s="1">
        <f>SMALL($A$3:$A$102,ROWS(I$3:I39))</f>
        <v>35.51</v>
      </c>
      <c r="K39" s="13" t="str">
        <f t="shared" si="2"/>
        <v>Y1</v>
      </c>
      <c r="L39" s="13">
        <f t="shared" ca="1" si="3"/>
        <v>61</v>
      </c>
    </row>
    <row r="40" spans="1:12" ht="19.5" customHeight="1" thickBot="1" x14ac:dyDescent="0.35">
      <c r="A40" s="21">
        <f>RANK(D40,$D$3:$D$102)+ROWS(A$3:A40)/100</f>
        <v>16.38</v>
      </c>
      <c r="B40" s="19" t="str">
        <f t="shared" si="4"/>
        <v>L1</v>
      </c>
      <c r="C40" s="10">
        <f t="shared" ca="1" si="0"/>
        <v>63</v>
      </c>
      <c r="D40" s="9">
        <v>86</v>
      </c>
      <c r="E40" s="8">
        <f t="shared" si="1"/>
        <v>16</v>
      </c>
      <c r="F40" s="4"/>
      <c r="G40" s="5">
        <v>9</v>
      </c>
      <c r="H40" s="4"/>
      <c r="I40" s="1">
        <f>SMALL($A$3:$A$102,ROWS(I$3:I40))</f>
        <v>38.14</v>
      </c>
      <c r="K40" s="13" t="str">
        <f t="shared" si="2"/>
        <v>N</v>
      </c>
      <c r="L40" s="13">
        <f t="shared" ca="1" si="3"/>
        <v>89</v>
      </c>
    </row>
    <row r="41" spans="1:12" ht="19.5" customHeight="1" x14ac:dyDescent="0.3">
      <c r="A41" s="21">
        <f>RANK(D41,$D$3:$D$102)+ROWS(A$3:A41)/100</f>
        <v>76.39</v>
      </c>
      <c r="B41" s="19" t="str">
        <f t="shared" si="4"/>
        <v>M1</v>
      </c>
      <c r="C41" s="10">
        <f t="shared" ca="1" si="0"/>
        <v>77</v>
      </c>
      <c r="D41" s="9">
        <v>63</v>
      </c>
      <c r="E41" s="8">
        <f t="shared" si="1"/>
        <v>76</v>
      </c>
      <c r="F41" s="4"/>
      <c r="G41" s="4"/>
      <c r="H41" s="4"/>
      <c r="I41" s="1">
        <f>SMALL($A$3:$A$102,ROWS(I$3:I41))</f>
        <v>38.159999999999997</v>
      </c>
      <c r="K41" s="13" t="str">
        <f t="shared" si="2"/>
        <v>P</v>
      </c>
      <c r="L41" s="13">
        <f t="shared" ca="1" si="3"/>
        <v>93</v>
      </c>
    </row>
    <row r="42" spans="1:12" ht="19.5" customHeight="1" x14ac:dyDescent="0.3">
      <c r="A42" s="21">
        <f>RANK(D42,$D$3:$D$102)+ROWS(A$3:A42)/100</f>
        <v>16.399999999999999</v>
      </c>
      <c r="B42" s="19" t="str">
        <f t="shared" si="4"/>
        <v>N1</v>
      </c>
      <c r="C42" s="10">
        <f t="shared" ca="1" si="0"/>
        <v>62</v>
      </c>
      <c r="D42" s="9">
        <v>86</v>
      </c>
      <c r="E42" s="8">
        <f t="shared" si="1"/>
        <v>16</v>
      </c>
      <c r="F42" s="4"/>
      <c r="G42" s="4"/>
      <c r="H42" s="4"/>
      <c r="I42" s="1">
        <f>SMALL($A$3:$A$102,ROWS(I$3:I42))</f>
        <v>38.270000000000003</v>
      </c>
      <c r="K42" s="13" t="str">
        <f t="shared" si="2"/>
        <v>A1</v>
      </c>
      <c r="L42" s="13">
        <f t="shared" ca="1" si="3"/>
        <v>67</v>
      </c>
    </row>
    <row r="43" spans="1:12" ht="19.5" customHeight="1" x14ac:dyDescent="0.3">
      <c r="A43" s="21">
        <f>RANK(D43,$D$3:$D$102)+ROWS(A$3:A43)/100</f>
        <v>68.41</v>
      </c>
      <c r="B43" s="19" t="str">
        <f t="shared" si="4"/>
        <v>O1</v>
      </c>
      <c r="C43" s="10">
        <f t="shared" ca="1" si="0"/>
        <v>67</v>
      </c>
      <c r="D43" s="9">
        <v>67</v>
      </c>
      <c r="E43" s="8">
        <f t="shared" si="1"/>
        <v>68</v>
      </c>
      <c r="F43" s="4"/>
      <c r="G43" s="4"/>
      <c r="H43" s="4"/>
      <c r="I43" s="1">
        <f>SMALL($A$3:$A$102,ROWS(I$3:I43))</f>
        <v>38.46</v>
      </c>
      <c r="K43" s="13" t="str">
        <f t="shared" si="2"/>
        <v>T 1</v>
      </c>
      <c r="L43" s="13">
        <f t="shared" ca="1" si="3"/>
        <v>64</v>
      </c>
    </row>
    <row r="44" spans="1:12" ht="19.5" customHeight="1" x14ac:dyDescent="0.3">
      <c r="A44" s="21">
        <f>RANK(D44,$D$3:$D$102)+ROWS(A$3:A44)/100</f>
        <v>82.42</v>
      </c>
      <c r="B44" s="19" t="str">
        <f t="shared" si="4"/>
        <v>P1</v>
      </c>
      <c r="C44" s="10">
        <f t="shared" ca="1" si="0"/>
        <v>85</v>
      </c>
      <c r="D44" s="9">
        <v>62</v>
      </c>
      <c r="E44" s="8">
        <f t="shared" si="1"/>
        <v>82</v>
      </c>
      <c r="F44" s="4"/>
      <c r="G44" s="4"/>
      <c r="H44" s="4"/>
      <c r="I44" s="1">
        <f>SMALL($A$3:$A$102,ROWS(I$3:I44))</f>
        <v>42.84</v>
      </c>
      <c r="K44" s="13" t="str">
        <f t="shared" si="2"/>
        <v>F3</v>
      </c>
      <c r="L44" s="13">
        <f t="shared" ca="1" si="3"/>
        <v>63</v>
      </c>
    </row>
    <row r="45" spans="1:12" ht="19.5" customHeight="1" x14ac:dyDescent="0.3">
      <c r="A45" s="21">
        <f>RANK(D45,$D$3:$D$102)+ROWS(A$3:A45)/100</f>
        <v>30.43</v>
      </c>
      <c r="B45" s="19" t="str">
        <f t="shared" si="4"/>
        <v>Q1</v>
      </c>
      <c r="C45" s="10">
        <f t="shared" ca="1" si="0"/>
        <v>87</v>
      </c>
      <c r="D45" s="9">
        <v>83</v>
      </c>
      <c r="E45" s="8">
        <f t="shared" si="1"/>
        <v>30</v>
      </c>
      <c r="F45" s="4"/>
      <c r="G45" s="4"/>
      <c r="H45" s="4"/>
      <c r="I45" s="1">
        <f>SMALL($A$3:$A$102,ROWS(I$3:I45))</f>
        <v>43.02</v>
      </c>
      <c r="K45" s="13" t="str">
        <f t="shared" si="2"/>
        <v>B</v>
      </c>
      <c r="L45" s="13">
        <f t="shared" ca="1" si="3"/>
        <v>62</v>
      </c>
    </row>
    <row r="46" spans="1:12" ht="19.5" customHeight="1" x14ac:dyDescent="0.3">
      <c r="A46" s="21">
        <f>RANK(D46,$D$3:$D$102)+ROWS(A$3:A46)/100</f>
        <v>2.44</v>
      </c>
      <c r="B46" s="19" t="str">
        <f t="shared" si="4"/>
        <v>R1</v>
      </c>
      <c r="C46" s="10">
        <f t="shared" ca="1" si="0"/>
        <v>65</v>
      </c>
      <c r="D46" s="9">
        <v>93</v>
      </c>
      <c r="E46" s="8">
        <f t="shared" si="1"/>
        <v>2</v>
      </c>
      <c r="F46" s="4"/>
      <c r="G46" s="4"/>
      <c r="H46" s="4"/>
      <c r="I46" s="1">
        <f>SMALL($A$3:$A$102,ROWS(I$3:I46))</f>
        <v>43.19</v>
      </c>
      <c r="K46" s="13" t="str">
        <f t="shared" si="2"/>
        <v>S</v>
      </c>
      <c r="L46" s="13">
        <f t="shared" ca="1" si="3"/>
        <v>86</v>
      </c>
    </row>
    <row r="47" spans="1:12" ht="19.5" customHeight="1" x14ac:dyDescent="0.3">
      <c r="A47" s="21">
        <f>RANK(D47,$D$3:$D$102)+ROWS(A$3:A47)/100</f>
        <v>100.45</v>
      </c>
      <c r="B47" s="19" t="str">
        <f t="shared" si="4"/>
        <v>S1</v>
      </c>
      <c r="C47" s="10">
        <f t="shared" ca="1" si="0"/>
        <v>69</v>
      </c>
      <c r="D47" s="9">
        <v>52</v>
      </c>
      <c r="E47" s="8">
        <f t="shared" si="1"/>
        <v>100</v>
      </c>
      <c r="F47" s="4"/>
      <c r="G47" s="4"/>
      <c r="H47" s="4"/>
      <c r="I47" s="1">
        <f>SMALL($A$3:$A$102,ROWS(I$3:I47))</f>
        <v>45.13</v>
      </c>
      <c r="K47" s="13" t="str">
        <f t="shared" si="2"/>
        <v>M</v>
      </c>
      <c r="L47" s="13">
        <f t="shared" ca="1" si="3"/>
        <v>85</v>
      </c>
    </row>
    <row r="48" spans="1:12" ht="19.5" customHeight="1" x14ac:dyDescent="0.3">
      <c r="A48" s="21">
        <f>RANK(D48,$D$3:$D$102)+ROWS(A$3:A48)/100</f>
        <v>38.46</v>
      </c>
      <c r="B48" s="19" t="str">
        <f t="shared" si="4"/>
        <v>T 1</v>
      </c>
      <c r="C48" s="10">
        <f t="shared" ca="1" si="0"/>
        <v>64</v>
      </c>
      <c r="D48" s="9">
        <v>80</v>
      </c>
      <c r="E48" s="8">
        <f t="shared" si="1"/>
        <v>38</v>
      </c>
      <c r="F48" s="4"/>
      <c r="G48" s="4"/>
      <c r="H48" s="4"/>
      <c r="I48" s="1">
        <f>SMALL($A$3:$A$102,ROWS(I$3:I48))</f>
        <v>45.47</v>
      </c>
      <c r="K48" s="13" t="str">
        <f t="shared" si="2"/>
        <v>U1</v>
      </c>
      <c r="L48" s="13">
        <f t="shared" ca="1" si="3"/>
        <v>58</v>
      </c>
    </row>
    <row r="49" spans="1:12" ht="19.5" customHeight="1" x14ac:dyDescent="0.3">
      <c r="A49" s="21">
        <f>RANK(D49,$D$3:$D$102)+ROWS(A$3:A49)/100</f>
        <v>45.47</v>
      </c>
      <c r="B49" s="19" t="str">
        <f t="shared" si="4"/>
        <v>U1</v>
      </c>
      <c r="C49" s="10">
        <f t="shared" ca="1" si="0"/>
        <v>58</v>
      </c>
      <c r="D49" s="9">
        <v>76</v>
      </c>
      <c r="E49" s="8">
        <f t="shared" si="1"/>
        <v>45</v>
      </c>
      <c r="F49" s="4"/>
      <c r="G49" s="4"/>
      <c r="H49" s="4"/>
      <c r="I49" s="1">
        <f>SMALL($A$3:$A$102,ROWS(I$3:I49))</f>
        <v>45.69</v>
      </c>
      <c r="K49" s="13" t="str">
        <f t="shared" si="2"/>
        <v>Q2</v>
      </c>
      <c r="L49" s="13">
        <f t="shared" ca="1" si="3"/>
        <v>69</v>
      </c>
    </row>
    <row r="50" spans="1:12" ht="19.5" customHeight="1" x14ac:dyDescent="0.3">
      <c r="A50" s="21">
        <f>RANK(D50,$D$3:$D$102)+ROWS(A$3:A50)/100</f>
        <v>61.48</v>
      </c>
      <c r="B50" s="19" t="str">
        <f t="shared" si="4"/>
        <v>V1</v>
      </c>
      <c r="C50" s="10">
        <f t="shared" ca="1" si="0"/>
        <v>66</v>
      </c>
      <c r="D50" s="9">
        <v>70</v>
      </c>
      <c r="E50" s="8">
        <f t="shared" si="1"/>
        <v>61</v>
      </c>
      <c r="F50" s="4"/>
      <c r="G50" s="4"/>
      <c r="H50" s="4"/>
      <c r="I50" s="1">
        <f>SMALL($A$3:$A$102,ROWS(I$3:I50))</f>
        <v>48.17</v>
      </c>
      <c r="K50" s="13" t="str">
        <f t="shared" si="2"/>
        <v>Q</v>
      </c>
      <c r="L50" s="13">
        <f t="shared" ca="1" si="3"/>
        <v>64</v>
      </c>
    </row>
    <row r="51" spans="1:12" ht="19.5" customHeight="1" x14ac:dyDescent="0.3">
      <c r="A51" s="21">
        <f>RANK(D51,$D$3:$D$102)+ROWS(A$3:A51)/100</f>
        <v>90.49</v>
      </c>
      <c r="B51" s="19" t="str">
        <f t="shared" si="4"/>
        <v>W1</v>
      </c>
      <c r="C51" s="10">
        <f t="shared" ca="1" si="0"/>
        <v>100</v>
      </c>
      <c r="D51" s="9">
        <v>60</v>
      </c>
      <c r="E51" s="8">
        <f t="shared" si="1"/>
        <v>90</v>
      </c>
      <c r="F51" s="4"/>
      <c r="G51" s="4"/>
      <c r="H51" s="4"/>
      <c r="I51" s="1">
        <f>SMALL($A$3:$A$102,ROWS(I$3:I51))</f>
        <v>48.25</v>
      </c>
      <c r="K51" s="13" t="str">
        <f t="shared" si="2"/>
        <v>Y</v>
      </c>
      <c r="L51" s="13">
        <f t="shared" ca="1" si="3"/>
        <v>59</v>
      </c>
    </row>
    <row r="52" spans="1:12" ht="19.5" customHeight="1" x14ac:dyDescent="0.3">
      <c r="A52" s="21">
        <f>RANK(D52,$D$3:$D$102)+ROWS(A$3:A52)/100</f>
        <v>76.5</v>
      </c>
      <c r="B52" s="19" t="str">
        <f t="shared" si="4"/>
        <v>X1</v>
      </c>
      <c r="C52" s="10">
        <f t="shared" ca="1" si="0"/>
        <v>88</v>
      </c>
      <c r="D52" s="9">
        <v>63</v>
      </c>
      <c r="E52" s="8">
        <f t="shared" si="1"/>
        <v>76</v>
      </c>
      <c r="F52" s="4"/>
      <c r="G52" s="4"/>
      <c r="H52" s="4"/>
      <c r="I52" s="1">
        <f>SMALL($A$3:$A$102,ROWS(I$3:I52))</f>
        <v>50.03</v>
      </c>
      <c r="K52" s="13" t="str">
        <f t="shared" si="2"/>
        <v>C</v>
      </c>
      <c r="L52" s="13">
        <f t="shared" ca="1" si="3"/>
        <v>71</v>
      </c>
    </row>
    <row r="53" spans="1:12" ht="19.5" customHeight="1" x14ac:dyDescent="0.3">
      <c r="A53" s="21">
        <f>RANK(D53,$D$3:$D$102)+ROWS(A$3:A53)/100</f>
        <v>35.51</v>
      </c>
      <c r="B53" s="19" t="str">
        <f t="shared" si="4"/>
        <v>Y1</v>
      </c>
      <c r="C53" s="10">
        <f t="shared" ca="1" si="0"/>
        <v>61</v>
      </c>
      <c r="D53" s="9">
        <v>81</v>
      </c>
      <c r="E53" s="8">
        <f t="shared" si="1"/>
        <v>35</v>
      </c>
      <c r="F53" s="4"/>
      <c r="G53" s="4"/>
      <c r="H53" s="4"/>
      <c r="I53" s="1">
        <f>SMALL($A$3:$A$102,ROWS(I$3:I53))</f>
        <v>50.91</v>
      </c>
      <c r="K53" s="13" t="str">
        <f t="shared" si="2"/>
        <v>M3</v>
      </c>
      <c r="L53" s="13">
        <f t="shared" ca="1" si="3"/>
        <v>64</v>
      </c>
    </row>
    <row r="54" spans="1:12" ht="19.5" customHeight="1" x14ac:dyDescent="0.3">
      <c r="A54" s="21">
        <f>RANK(D54,$D$3:$D$102)+ROWS(A$3:A54)/100</f>
        <v>54.52</v>
      </c>
      <c r="B54" s="19" t="str">
        <f t="shared" si="4"/>
        <v>Z1</v>
      </c>
      <c r="C54" s="10">
        <f t="shared" ca="1" si="0"/>
        <v>83</v>
      </c>
      <c r="D54" s="9">
        <v>72</v>
      </c>
      <c r="E54" s="8">
        <f t="shared" si="1"/>
        <v>54</v>
      </c>
      <c r="F54" s="4"/>
      <c r="G54" s="4"/>
      <c r="H54" s="4"/>
      <c r="I54" s="1">
        <f>SMALL($A$3:$A$102,ROWS(I$3:I54))</f>
        <v>52.06</v>
      </c>
      <c r="K54" s="13" t="str">
        <f t="shared" si="2"/>
        <v>F</v>
      </c>
      <c r="L54" s="13">
        <f t="shared" ca="1" si="3"/>
        <v>63</v>
      </c>
    </row>
    <row r="55" spans="1:12" ht="19.5" customHeight="1" x14ac:dyDescent="0.3">
      <c r="A55" s="21">
        <f>RANK(D55,$D$3:$D$102)+ROWS(A$3:A55)/100</f>
        <v>68.53</v>
      </c>
      <c r="B55" s="19" t="str">
        <f t="shared" ref="B55:B80" si="5">B3&amp;2</f>
        <v>A2</v>
      </c>
      <c r="C55" s="10">
        <f t="shared" ca="1" si="0"/>
        <v>82</v>
      </c>
      <c r="D55" s="9">
        <v>67</v>
      </c>
      <c r="E55" s="8">
        <f t="shared" si="1"/>
        <v>68</v>
      </c>
      <c r="F55" s="4"/>
      <c r="G55" s="4"/>
      <c r="H55" s="4"/>
      <c r="I55" s="1">
        <f>SMALL($A$3:$A$102,ROWS(I$3:I55))</f>
        <v>52.62</v>
      </c>
      <c r="K55" s="13" t="str">
        <f t="shared" si="2"/>
        <v>J2</v>
      </c>
      <c r="L55" s="13">
        <f t="shared" ca="1" si="3"/>
        <v>61</v>
      </c>
    </row>
    <row r="56" spans="1:12" ht="19.5" customHeight="1" x14ac:dyDescent="0.3">
      <c r="A56" s="21">
        <f>RANK(D56,$D$3:$D$102)+ROWS(A$3:A56)/100</f>
        <v>70.540000000000006</v>
      </c>
      <c r="B56" s="19" t="str">
        <f t="shared" si="5"/>
        <v>B2</v>
      </c>
      <c r="C56" s="10">
        <f t="shared" ca="1" si="0"/>
        <v>67</v>
      </c>
      <c r="D56" s="9">
        <v>66</v>
      </c>
      <c r="E56" s="8">
        <f t="shared" si="1"/>
        <v>70</v>
      </c>
      <c r="F56" s="4"/>
      <c r="G56" s="4"/>
      <c r="H56" s="4"/>
      <c r="I56" s="1">
        <f>SMALL($A$3:$A$102,ROWS(I$3:I56))</f>
        <v>54.37</v>
      </c>
      <c r="K56" s="13" t="str">
        <f t="shared" si="2"/>
        <v>K1</v>
      </c>
      <c r="L56" s="13">
        <f t="shared" ca="1" si="3"/>
        <v>69</v>
      </c>
    </row>
    <row r="57" spans="1:12" ht="19.5" customHeight="1" x14ac:dyDescent="0.3">
      <c r="A57" s="21">
        <f>RANK(D57,$D$3:$D$102)+ROWS(A$3:A57)/100</f>
        <v>76.55</v>
      </c>
      <c r="B57" s="19" t="str">
        <f t="shared" si="5"/>
        <v>C2</v>
      </c>
      <c r="C57" s="10">
        <f t="shared" ca="1" si="0"/>
        <v>78</v>
      </c>
      <c r="D57" s="9">
        <v>63</v>
      </c>
      <c r="E57" s="8">
        <f t="shared" si="1"/>
        <v>76</v>
      </c>
      <c r="F57" s="4"/>
      <c r="G57" s="4"/>
      <c r="H57" s="4"/>
      <c r="I57" s="1">
        <f>SMALL($A$3:$A$102,ROWS(I$3:I57))</f>
        <v>54.52</v>
      </c>
      <c r="K57" s="13" t="str">
        <f t="shared" si="2"/>
        <v>Z1</v>
      </c>
      <c r="L57" s="13">
        <f t="shared" ca="1" si="3"/>
        <v>83</v>
      </c>
    </row>
    <row r="58" spans="1:12" ht="19.5" customHeight="1" x14ac:dyDescent="0.3">
      <c r="A58" s="21">
        <f>RANK(D58,$D$3:$D$102)+ROWS(A$3:A58)/100</f>
        <v>26.56</v>
      </c>
      <c r="B58" s="19" t="str">
        <f t="shared" si="5"/>
        <v>D2</v>
      </c>
      <c r="C58" s="10">
        <f t="shared" ca="1" si="0"/>
        <v>84</v>
      </c>
      <c r="D58" s="9">
        <v>84</v>
      </c>
      <c r="E58" s="8">
        <f t="shared" si="1"/>
        <v>26</v>
      </c>
      <c r="F58" s="4"/>
      <c r="G58" s="4"/>
      <c r="H58" s="4"/>
      <c r="I58" s="1">
        <f>SMALL($A$3:$A$102,ROWS(I$3:I58))</f>
        <v>54.57</v>
      </c>
      <c r="K58" s="13" t="str">
        <f t="shared" si="2"/>
        <v>E2</v>
      </c>
      <c r="L58" s="13">
        <f t="shared" ca="1" si="3"/>
        <v>63</v>
      </c>
    </row>
    <row r="59" spans="1:12" ht="19.5" customHeight="1" x14ac:dyDescent="0.3">
      <c r="A59" s="21">
        <f>RANK(D59,$D$3:$D$102)+ROWS(A$3:A59)/100</f>
        <v>54.57</v>
      </c>
      <c r="B59" s="19" t="str">
        <f t="shared" si="5"/>
        <v>E2</v>
      </c>
      <c r="C59" s="10">
        <f t="shared" ca="1" si="0"/>
        <v>63</v>
      </c>
      <c r="D59" s="9">
        <v>72</v>
      </c>
      <c r="E59" s="8">
        <f t="shared" si="1"/>
        <v>54</v>
      </c>
      <c r="F59" s="4"/>
      <c r="G59" s="4"/>
      <c r="H59" s="4"/>
      <c r="I59" s="1">
        <f>SMALL($A$3:$A$102,ROWS(I$3:I59))</f>
        <v>54.94</v>
      </c>
      <c r="K59" s="13" t="str">
        <f t="shared" si="2"/>
        <v>P3</v>
      </c>
      <c r="L59" s="13">
        <f t="shared" ca="1" si="3"/>
        <v>85</v>
      </c>
    </row>
    <row r="60" spans="1:12" ht="19.5" customHeight="1" x14ac:dyDescent="0.3">
      <c r="A60" s="21">
        <f>RANK(D60,$D$3:$D$102)+ROWS(A$3:A60)/100</f>
        <v>33.58</v>
      </c>
      <c r="B60" s="19" t="str">
        <f t="shared" si="5"/>
        <v>F2</v>
      </c>
      <c r="C60" s="10">
        <f t="shared" ca="1" si="0"/>
        <v>61</v>
      </c>
      <c r="D60" s="9">
        <v>82</v>
      </c>
      <c r="E60" s="8">
        <f t="shared" si="1"/>
        <v>33</v>
      </c>
      <c r="F60" s="4"/>
      <c r="G60" s="4"/>
      <c r="H60" s="4"/>
      <c r="I60" s="1">
        <f>SMALL($A$3:$A$102,ROWS(I$3:I60))</f>
        <v>54.97</v>
      </c>
      <c r="K60" s="13" t="str">
        <f t="shared" si="2"/>
        <v>S3</v>
      </c>
      <c r="L60" s="13">
        <f t="shared" ca="1" si="3"/>
        <v>65</v>
      </c>
    </row>
    <row r="61" spans="1:12" ht="19.5" customHeight="1" x14ac:dyDescent="0.3">
      <c r="A61" s="21">
        <f>RANK(D61,$D$3:$D$102)+ROWS(A$3:A61)/100</f>
        <v>11.59</v>
      </c>
      <c r="B61" s="19" t="str">
        <f t="shared" si="5"/>
        <v>G2</v>
      </c>
      <c r="C61" s="10">
        <f t="shared" ca="1" si="0"/>
        <v>75</v>
      </c>
      <c r="D61" s="9">
        <v>87</v>
      </c>
      <c r="E61" s="8">
        <f t="shared" si="1"/>
        <v>11</v>
      </c>
      <c r="F61" s="4"/>
      <c r="G61" s="4"/>
      <c r="H61" s="4"/>
      <c r="I61" s="1">
        <f>SMALL($A$3:$A$102,ROWS(I$3:I61))</f>
        <v>59.33</v>
      </c>
      <c r="K61" s="13" t="str">
        <f t="shared" si="2"/>
        <v>G1</v>
      </c>
      <c r="L61" s="13">
        <f t="shared" ca="1" si="3"/>
        <v>66</v>
      </c>
    </row>
    <row r="62" spans="1:12" ht="19.5" customHeight="1" x14ac:dyDescent="0.3">
      <c r="A62" s="21">
        <f>RANK(D62,$D$3:$D$102)+ROWS(A$3:A62)/100</f>
        <v>5.6</v>
      </c>
      <c r="B62" s="19" t="str">
        <f t="shared" si="5"/>
        <v>H2</v>
      </c>
      <c r="C62" s="10">
        <f t="shared" ca="1" si="0"/>
        <v>80</v>
      </c>
      <c r="D62" s="9">
        <v>91</v>
      </c>
      <c r="E62" s="8">
        <f t="shared" si="1"/>
        <v>5</v>
      </c>
      <c r="F62" s="4"/>
      <c r="G62" s="4"/>
      <c r="H62" s="4"/>
      <c r="I62" s="1">
        <f>SMALL($A$3:$A$102,ROWS(I$3:I62))</f>
        <v>59.61</v>
      </c>
      <c r="K62" s="13" t="str">
        <f t="shared" si="2"/>
        <v>I 2</v>
      </c>
      <c r="L62" s="13">
        <f t="shared" ca="1" si="3"/>
        <v>79</v>
      </c>
    </row>
    <row r="63" spans="1:12" ht="19.5" customHeight="1" x14ac:dyDescent="0.3">
      <c r="A63" s="21">
        <f>RANK(D63,$D$3:$D$102)+ROWS(A$3:A63)/100</f>
        <v>59.61</v>
      </c>
      <c r="B63" s="19" t="str">
        <f t="shared" si="5"/>
        <v>I 2</v>
      </c>
      <c r="C63" s="10">
        <f t="shared" ca="1" si="0"/>
        <v>79</v>
      </c>
      <c r="D63" s="9">
        <v>71</v>
      </c>
      <c r="E63" s="8">
        <f t="shared" si="1"/>
        <v>59</v>
      </c>
      <c r="F63" s="4"/>
      <c r="G63" s="4"/>
      <c r="H63" s="4"/>
      <c r="I63" s="1">
        <f>SMALL($A$3:$A$102,ROWS(I$3:I63))</f>
        <v>61.48</v>
      </c>
      <c r="K63" s="13" t="str">
        <f t="shared" si="2"/>
        <v>V1</v>
      </c>
      <c r="L63" s="13">
        <f t="shared" ca="1" si="3"/>
        <v>66</v>
      </c>
    </row>
    <row r="64" spans="1:12" ht="19.5" customHeight="1" x14ac:dyDescent="0.3">
      <c r="A64" s="21">
        <f>RANK(D64,$D$3:$D$102)+ROWS(A$3:A64)/100</f>
        <v>52.62</v>
      </c>
      <c r="B64" s="19" t="str">
        <f t="shared" si="5"/>
        <v>J2</v>
      </c>
      <c r="C64" s="10">
        <f t="shared" ca="1" si="0"/>
        <v>61</v>
      </c>
      <c r="D64" s="9">
        <v>73</v>
      </c>
      <c r="E64" s="8">
        <f t="shared" si="1"/>
        <v>52</v>
      </c>
      <c r="F64" s="4"/>
      <c r="G64" s="4"/>
      <c r="H64" s="4"/>
      <c r="I64" s="1">
        <f>SMALL($A$3:$A$102,ROWS(I$3:I64))</f>
        <v>62.75</v>
      </c>
      <c r="K64" s="13" t="str">
        <f t="shared" si="2"/>
        <v>W2</v>
      </c>
      <c r="L64" s="13">
        <f t="shared" ca="1" si="3"/>
        <v>66</v>
      </c>
    </row>
    <row r="65" spans="1:12" ht="19.5" customHeight="1" x14ac:dyDescent="0.3">
      <c r="A65" s="21">
        <f>RANK(D65,$D$3:$D$102)+ROWS(A$3:A65)/100</f>
        <v>94.63</v>
      </c>
      <c r="B65" s="19" t="str">
        <f t="shared" si="5"/>
        <v>K2</v>
      </c>
      <c r="C65" s="10">
        <f t="shared" ca="1" si="0"/>
        <v>84</v>
      </c>
      <c r="D65" s="9">
        <v>58</v>
      </c>
      <c r="E65" s="8">
        <f t="shared" si="1"/>
        <v>94</v>
      </c>
      <c r="F65" s="4"/>
      <c r="G65" s="4"/>
      <c r="H65" s="4"/>
      <c r="I65" s="1">
        <f>SMALL($A$3:$A$102,ROWS(I$3:I65))</f>
        <v>62.8</v>
      </c>
      <c r="K65" s="13" t="str">
        <f t="shared" si="2"/>
        <v>B3</v>
      </c>
      <c r="L65" s="13">
        <f t="shared" ca="1" si="3"/>
        <v>94</v>
      </c>
    </row>
    <row r="66" spans="1:12" ht="19.5" customHeight="1" x14ac:dyDescent="0.3">
      <c r="A66" s="21">
        <f>RANK(D66,$D$3:$D$102)+ROWS(A$3:A66)/100</f>
        <v>11.64</v>
      </c>
      <c r="B66" s="19" t="str">
        <f t="shared" si="5"/>
        <v>L2</v>
      </c>
      <c r="C66" s="10">
        <f t="shared" ca="1" si="0"/>
        <v>58</v>
      </c>
      <c r="D66" s="9">
        <v>87</v>
      </c>
      <c r="E66" s="8">
        <f t="shared" si="1"/>
        <v>11</v>
      </c>
      <c r="F66" s="4"/>
      <c r="G66" s="4"/>
      <c r="H66" s="4"/>
      <c r="I66" s="1">
        <f>SMALL($A$3:$A$102,ROWS(I$3:I66))</f>
        <v>62.93</v>
      </c>
      <c r="K66" s="13" t="str">
        <f t="shared" si="2"/>
        <v>O3</v>
      </c>
      <c r="L66" s="13">
        <f t="shared" ca="1" si="3"/>
        <v>68</v>
      </c>
    </row>
    <row r="67" spans="1:12" ht="19.5" customHeight="1" x14ac:dyDescent="0.3">
      <c r="A67" s="21">
        <f>RANK(D67,$D$3:$D$102)+ROWS(A$3:A67)/100</f>
        <v>82.65</v>
      </c>
      <c r="B67" s="19" t="str">
        <f t="shared" si="5"/>
        <v>M2</v>
      </c>
      <c r="C67" s="10">
        <f t="shared" ref="C67:C102" ca="1" si="6">ROUND(CHOOSE(RANDBETWEEN(1,2),_xlfn.NORM.INV(RAND(),85,5),_xlfn.NORM.INV(RAND(),65,5)),0)</f>
        <v>89</v>
      </c>
      <c r="D67" s="9">
        <v>62</v>
      </c>
      <c r="E67" s="8">
        <f t="shared" si="1"/>
        <v>82</v>
      </c>
      <c r="F67" s="4"/>
      <c r="G67" s="4"/>
      <c r="H67" s="4"/>
      <c r="I67" s="1">
        <f>SMALL($A$3:$A$102,ROWS(I$3:I67))</f>
        <v>65.209999999999994</v>
      </c>
      <c r="K67" s="13" t="str">
        <f t="shared" si="2"/>
        <v>U</v>
      </c>
      <c r="L67" s="13">
        <f t="shared" ca="1" si="3"/>
        <v>86</v>
      </c>
    </row>
    <row r="68" spans="1:12" ht="19.5" customHeight="1" x14ac:dyDescent="0.3">
      <c r="A68" s="21">
        <f>RANK(D68,$D$3:$D$102)+ROWS(A$3:A68)/100</f>
        <v>82.66</v>
      </c>
      <c r="B68" s="19" t="str">
        <f t="shared" si="5"/>
        <v>N2</v>
      </c>
      <c r="C68" s="10">
        <f t="shared" ca="1" si="6"/>
        <v>69</v>
      </c>
      <c r="D68" s="9">
        <v>62</v>
      </c>
      <c r="E68" s="8">
        <f t="shared" ref="E68:E102" si="7">RANK(D68,$D$3:$D$102)</f>
        <v>82</v>
      </c>
      <c r="F68" s="4"/>
      <c r="G68" s="4"/>
      <c r="H68" s="4"/>
      <c r="I68" s="1">
        <f>SMALL($A$3:$A$102,ROWS(I$3:I68))</f>
        <v>65.23</v>
      </c>
      <c r="K68" s="13" t="str">
        <f t="shared" ref="K68:K102" si="8">VLOOKUP($I68,$A$3:$D$102,2,0)</f>
        <v>W</v>
      </c>
      <c r="L68" s="13">
        <f t="shared" ref="L68:L102" ca="1" si="9">VLOOKUP($I68,$A$3:$D$102,3,0)</f>
        <v>79</v>
      </c>
    </row>
    <row r="69" spans="1:12" ht="19.5" customHeight="1" x14ac:dyDescent="0.3">
      <c r="A69" s="21">
        <f>RANK(D69,$D$3:$D$102)+ROWS(A$3:A69)/100</f>
        <v>92.67</v>
      </c>
      <c r="B69" s="19" t="str">
        <f t="shared" si="5"/>
        <v>O2</v>
      </c>
      <c r="C69" s="10">
        <f t="shared" ca="1" si="6"/>
        <v>73</v>
      </c>
      <c r="D69" s="9">
        <v>59</v>
      </c>
      <c r="E69" s="8">
        <f t="shared" si="7"/>
        <v>92</v>
      </c>
      <c r="F69" s="4"/>
      <c r="G69" s="4"/>
      <c r="H69" s="4"/>
      <c r="I69" s="1">
        <f>SMALL($A$3:$A$102,ROWS(I$3:I69))</f>
        <v>65.989999999999995</v>
      </c>
      <c r="K69" s="13" t="str">
        <f t="shared" si="8"/>
        <v>U3</v>
      </c>
      <c r="L69" s="13">
        <f t="shared" ca="1" si="9"/>
        <v>73</v>
      </c>
    </row>
    <row r="70" spans="1:12" ht="19.5" customHeight="1" x14ac:dyDescent="0.3">
      <c r="A70" s="21">
        <f>RANK(D70,$D$3:$D$102)+ROWS(A$3:A70)/100</f>
        <v>30.68</v>
      </c>
      <c r="B70" s="19" t="str">
        <f t="shared" si="5"/>
        <v>P2</v>
      </c>
      <c r="C70" s="10">
        <f t="shared" ca="1" si="6"/>
        <v>77</v>
      </c>
      <c r="D70" s="9">
        <v>83</v>
      </c>
      <c r="E70" s="8">
        <f t="shared" si="7"/>
        <v>30</v>
      </c>
      <c r="F70" s="4"/>
      <c r="G70" s="4"/>
      <c r="H70" s="4"/>
      <c r="I70" s="1">
        <f>SMALL($A$3:$A$102,ROWS(I$3:I70))</f>
        <v>68.41</v>
      </c>
      <c r="K70" s="13" t="str">
        <f t="shared" si="8"/>
        <v>O1</v>
      </c>
      <c r="L70" s="13">
        <f t="shared" ca="1" si="9"/>
        <v>67</v>
      </c>
    </row>
    <row r="71" spans="1:12" ht="19.5" customHeight="1" x14ac:dyDescent="0.3">
      <c r="A71" s="21">
        <f>RANK(D71,$D$3:$D$102)+ROWS(A$3:A71)/100</f>
        <v>45.69</v>
      </c>
      <c r="B71" s="19" t="str">
        <f t="shared" si="5"/>
        <v>Q2</v>
      </c>
      <c r="C71" s="10">
        <f t="shared" ca="1" si="6"/>
        <v>69</v>
      </c>
      <c r="D71" s="9">
        <v>76</v>
      </c>
      <c r="E71" s="8">
        <f t="shared" si="7"/>
        <v>45</v>
      </c>
      <c r="F71" s="4"/>
      <c r="G71" s="4"/>
      <c r="H71" s="4"/>
      <c r="I71" s="1">
        <f>SMALL($A$3:$A$102,ROWS(I$3:I71))</f>
        <v>68.53</v>
      </c>
      <c r="K71" s="13" t="str">
        <f t="shared" si="8"/>
        <v>A2</v>
      </c>
      <c r="L71" s="13">
        <f t="shared" ca="1" si="9"/>
        <v>82</v>
      </c>
    </row>
    <row r="72" spans="1:12" ht="19.5" customHeight="1" x14ac:dyDescent="0.3">
      <c r="A72" s="21">
        <f>RANK(D72,$D$3:$D$102)+ROWS(A$3:A72)/100</f>
        <v>94.7</v>
      </c>
      <c r="B72" s="19" t="str">
        <f t="shared" si="5"/>
        <v>R2</v>
      </c>
      <c r="C72" s="10">
        <f t="shared" ca="1" si="6"/>
        <v>67</v>
      </c>
      <c r="D72" s="9">
        <v>58</v>
      </c>
      <c r="E72" s="8">
        <f t="shared" si="7"/>
        <v>94</v>
      </c>
      <c r="F72" s="4"/>
      <c r="G72" s="4"/>
      <c r="H72" s="4"/>
      <c r="I72" s="1">
        <f>SMALL($A$3:$A$102,ROWS(I$3:I72))</f>
        <v>70.260000000000005</v>
      </c>
      <c r="K72" s="13" t="str">
        <f t="shared" si="8"/>
        <v>Z</v>
      </c>
      <c r="L72" s="13">
        <f t="shared" ca="1" si="9"/>
        <v>79</v>
      </c>
    </row>
    <row r="73" spans="1:12" ht="19.5" customHeight="1" x14ac:dyDescent="0.3">
      <c r="A73" s="21">
        <f>RANK(D73,$D$3:$D$102)+ROWS(A$3:A73)/100</f>
        <v>86.71</v>
      </c>
      <c r="B73" s="19" t="str">
        <f t="shared" si="5"/>
        <v>S2</v>
      </c>
      <c r="C73" s="10">
        <f t="shared" ca="1" si="6"/>
        <v>59</v>
      </c>
      <c r="D73" s="9">
        <v>61</v>
      </c>
      <c r="E73" s="8">
        <f t="shared" si="7"/>
        <v>86</v>
      </c>
      <c r="F73" s="4"/>
      <c r="G73" s="4"/>
      <c r="H73" s="4"/>
      <c r="I73" s="1">
        <f>SMALL($A$3:$A$102,ROWS(I$3:I73))</f>
        <v>70.540000000000006</v>
      </c>
      <c r="K73" s="13" t="str">
        <f t="shared" si="8"/>
        <v>B2</v>
      </c>
      <c r="L73" s="13">
        <f t="shared" ca="1" si="9"/>
        <v>67</v>
      </c>
    </row>
    <row r="74" spans="1:12" ht="19.5" customHeight="1" x14ac:dyDescent="0.3">
      <c r="A74" s="21">
        <f>RANK(D74,$D$3:$D$102)+ROWS(A$3:A74)/100</f>
        <v>82.72</v>
      </c>
      <c r="B74" s="19" t="str">
        <f t="shared" si="5"/>
        <v>T 2</v>
      </c>
      <c r="C74" s="10">
        <f t="shared" ca="1" si="6"/>
        <v>81</v>
      </c>
      <c r="D74" s="9">
        <v>62</v>
      </c>
      <c r="E74" s="8">
        <f t="shared" si="7"/>
        <v>82</v>
      </c>
      <c r="F74" s="4"/>
      <c r="G74" s="4"/>
      <c r="H74" s="4"/>
      <c r="I74" s="1">
        <f>SMALL($A$3:$A$102,ROWS(I$3:I74))</f>
        <v>70.98</v>
      </c>
      <c r="K74" s="13" t="str">
        <f t="shared" si="8"/>
        <v>T 3</v>
      </c>
      <c r="L74" s="13">
        <f t="shared" ca="1" si="9"/>
        <v>60</v>
      </c>
    </row>
    <row r="75" spans="1:12" ht="19.5" customHeight="1" x14ac:dyDescent="0.3">
      <c r="A75" s="21">
        <f>RANK(D75,$D$3:$D$102)+ROWS(A$3:A75)/100</f>
        <v>33.729999999999997</v>
      </c>
      <c r="B75" s="19" t="str">
        <f t="shared" si="5"/>
        <v>U2</v>
      </c>
      <c r="C75" s="10">
        <f t="shared" ca="1" si="6"/>
        <v>64</v>
      </c>
      <c r="D75" s="9">
        <v>82</v>
      </c>
      <c r="E75" s="8">
        <f t="shared" si="7"/>
        <v>33</v>
      </c>
      <c r="F75" s="4"/>
      <c r="G75" s="4"/>
      <c r="H75" s="4"/>
      <c r="I75" s="1">
        <f>SMALL($A$3:$A$102,ROWS(I$3:I75))</f>
        <v>73.31</v>
      </c>
      <c r="K75" s="13" t="str">
        <f t="shared" si="8"/>
        <v>E1</v>
      </c>
      <c r="L75" s="13">
        <f t="shared" ca="1" si="9"/>
        <v>66</v>
      </c>
    </row>
    <row r="76" spans="1:12" ht="19.5" customHeight="1" x14ac:dyDescent="0.3">
      <c r="A76" s="21">
        <f>RANK(D76,$D$3:$D$102)+ROWS(A$3:A76)/100</f>
        <v>26.74</v>
      </c>
      <c r="B76" s="19" t="str">
        <f t="shared" si="5"/>
        <v>V2</v>
      </c>
      <c r="C76" s="10">
        <f t="shared" ca="1" si="6"/>
        <v>85</v>
      </c>
      <c r="D76" s="9">
        <v>84</v>
      </c>
      <c r="E76" s="8">
        <f t="shared" si="7"/>
        <v>26</v>
      </c>
      <c r="F76" s="4"/>
      <c r="G76" s="4"/>
      <c r="H76" s="4"/>
      <c r="I76" s="1">
        <f>SMALL($A$3:$A$102,ROWS(I$3:I76))</f>
        <v>73.36</v>
      </c>
      <c r="K76" s="13" t="str">
        <f t="shared" si="8"/>
        <v>J1</v>
      </c>
      <c r="L76" s="13">
        <f t="shared" ca="1" si="9"/>
        <v>84</v>
      </c>
    </row>
    <row r="77" spans="1:12" ht="19.5" customHeight="1" x14ac:dyDescent="0.3">
      <c r="A77" s="21">
        <f>RANK(D77,$D$3:$D$102)+ROWS(A$3:A77)/100</f>
        <v>62.75</v>
      </c>
      <c r="B77" s="19" t="str">
        <f t="shared" si="5"/>
        <v>W2</v>
      </c>
      <c r="C77" s="10">
        <f t="shared" ca="1" si="6"/>
        <v>66</v>
      </c>
      <c r="D77" s="9">
        <v>69</v>
      </c>
      <c r="E77" s="8">
        <f t="shared" si="7"/>
        <v>62</v>
      </c>
      <c r="F77" s="4"/>
      <c r="G77" s="4"/>
      <c r="H77" s="4"/>
      <c r="I77" s="1">
        <f>SMALL($A$3:$A$102,ROWS(I$3:I77))</f>
        <v>75.87</v>
      </c>
      <c r="K77" s="13" t="str">
        <f t="shared" si="8"/>
        <v>I 3</v>
      </c>
      <c r="L77" s="13">
        <f t="shared" ca="1" si="9"/>
        <v>87</v>
      </c>
    </row>
    <row r="78" spans="1:12" ht="19.5" customHeight="1" x14ac:dyDescent="0.3">
      <c r="A78" s="21">
        <f>RANK(D78,$D$3:$D$102)+ROWS(A$3:A78)/100</f>
        <v>86.76</v>
      </c>
      <c r="B78" s="19" t="str">
        <f t="shared" si="5"/>
        <v>X2</v>
      </c>
      <c r="C78" s="10">
        <f t="shared" ca="1" si="6"/>
        <v>83</v>
      </c>
      <c r="D78" s="9">
        <v>61</v>
      </c>
      <c r="E78" s="8">
        <f t="shared" si="7"/>
        <v>86</v>
      </c>
      <c r="F78" s="4"/>
      <c r="G78" s="4"/>
      <c r="H78" s="4"/>
      <c r="I78" s="1">
        <f>SMALL($A$3:$A$102,ROWS(I$3:I78))</f>
        <v>76.010000000000005</v>
      </c>
      <c r="K78" s="13" t="str">
        <f t="shared" si="8"/>
        <v>A</v>
      </c>
      <c r="L78" s="13">
        <f t="shared" ca="1" si="9"/>
        <v>83</v>
      </c>
    </row>
    <row r="79" spans="1:12" ht="19.5" customHeight="1" x14ac:dyDescent="0.3">
      <c r="A79" s="21">
        <f>RANK(D79,$D$3:$D$102)+ROWS(A$3:A79)/100</f>
        <v>97.77</v>
      </c>
      <c r="B79" s="19" t="str">
        <f t="shared" si="5"/>
        <v>Y2</v>
      </c>
      <c r="C79" s="10">
        <f t="shared" ca="1" si="6"/>
        <v>88</v>
      </c>
      <c r="D79" s="9">
        <v>56</v>
      </c>
      <c r="E79" s="8">
        <f t="shared" si="7"/>
        <v>97</v>
      </c>
      <c r="F79" s="4"/>
      <c r="G79" s="4"/>
      <c r="H79" s="4"/>
      <c r="I79" s="1">
        <f>SMALL($A$3:$A$102,ROWS(I$3:I79))</f>
        <v>76.180000000000007</v>
      </c>
      <c r="K79" s="13" t="str">
        <f t="shared" si="8"/>
        <v>R</v>
      </c>
      <c r="L79" s="13">
        <f t="shared" ca="1" si="9"/>
        <v>94</v>
      </c>
    </row>
    <row r="80" spans="1:12" ht="19.5" customHeight="1" x14ac:dyDescent="0.3">
      <c r="A80" s="21">
        <f>RANK(D80,$D$3:$D$102)+ROWS(A$3:A80)/100</f>
        <v>11.78</v>
      </c>
      <c r="B80" s="19" t="str">
        <f t="shared" si="5"/>
        <v>Z2</v>
      </c>
      <c r="C80" s="10">
        <f t="shared" ca="1" si="6"/>
        <v>61</v>
      </c>
      <c r="D80" s="9">
        <v>87</v>
      </c>
      <c r="E80" s="8">
        <f t="shared" si="7"/>
        <v>11</v>
      </c>
      <c r="F80" s="4"/>
      <c r="G80" s="4"/>
      <c r="H80" s="4"/>
      <c r="I80" s="1">
        <f>SMALL($A$3:$A$102,ROWS(I$3:I80))</f>
        <v>76.39</v>
      </c>
      <c r="K80" s="13" t="str">
        <f t="shared" si="8"/>
        <v>M1</v>
      </c>
      <c r="L80" s="13">
        <f t="shared" ca="1" si="9"/>
        <v>77</v>
      </c>
    </row>
    <row r="81" spans="1:12" ht="19.5" customHeight="1" x14ac:dyDescent="0.3">
      <c r="A81" s="21">
        <f>RANK(D81,$D$3:$D$102)+ROWS(A$3:A81)/100</f>
        <v>26.79</v>
      </c>
      <c r="B81" s="19" t="str">
        <f t="shared" ref="B81:B102" si="10">B3&amp;3</f>
        <v>A3</v>
      </c>
      <c r="C81" s="10">
        <f t="shared" ca="1" si="6"/>
        <v>67</v>
      </c>
      <c r="D81" s="9">
        <v>84</v>
      </c>
      <c r="E81" s="8">
        <f t="shared" si="7"/>
        <v>26</v>
      </c>
      <c r="F81" s="4"/>
      <c r="G81" s="4"/>
      <c r="H81" s="4"/>
      <c r="I81" s="1">
        <f>SMALL($A$3:$A$102,ROWS(I$3:I81))</f>
        <v>76.5</v>
      </c>
      <c r="K81" s="13" t="str">
        <f t="shared" si="8"/>
        <v>X1</v>
      </c>
      <c r="L81" s="13">
        <f t="shared" ca="1" si="9"/>
        <v>88</v>
      </c>
    </row>
    <row r="82" spans="1:12" ht="19.5" customHeight="1" x14ac:dyDescent="0.3">
      <c r="A82" s="21">
        <f>RANK(D82,$D$3:$D$102)+ROWS(A$3:A82)/100</f>
        <v>62.8</v>
      </c>
      <c r="B82" s="19" t="str">
        <f t="shared" si="10"/>
        <v>B3</v>
      </c>
      <c r="C82" s="10">
        <f t="shared" ca="1" si="6"/>
        <v>94</v>
      </c>
      <c r="D82" s="9">
        <v>69</v>
      </c>
      <c r="E82" s="8">
        <f t="shared" si="7"/>
        <v>62</v>
      </c>
      <c r="F82" s="4"/>
      <c r="G82" s="4"/>
      <c r="H82" s="4"/>
      <c r="I82" s="1">
        <f>SMALL($A$3:$A$102,ROWS(I$3:I82))</f>
        <v>76.55</v>
      </c>
      <c r="K82" s="13" t="str">
        <f t="shared" si="8"/>
        <v>C2</v>
      </c>
      <c r="L82" s="13">
        <f t="shared" ca="1" si="9"/>
        <v>78</v>
      </c>
    </row>
    <row r="83" spans="1:12" ht="19.5" customHeight="1" x14ac:dyDescent="0.3">
      <c r="A83" s="21">
        <f>RANK(D83,$D$3:$D$102)+ROWS(A$3:A83)/100</f>
        <v>30.81</v>
      </c>
      <c r="B83" s="19" t="str">
        <f t="shared" si="10"/>
        <v>C3</v>
      </c>
      <c r="C83" s="10">
        <f t="shared" ca="1" si="6"/>
        <v>87</v>
      </c>
      <c r="D83" s="9">
        <v>83</v>
      </c>
      <c r="E83" s="8">
        <f t="shared" si="7"/>
        <v>30</v>
      </c>
      <c r="F83" s="4"/>
      <c r="G83" s="4"/>
      <c r="H83" s="4"/>
      <c r="I83" s="1">
        <f>SMALL($A$3:$A$102,ROWS(I$3:I83))</f>
        <v>76.95</v>
      </c>
      <c r="K83" s="13" t="str">
        <f t="shared" si="8"/>
        <v>Q3</v>
      </c>
      <c r="L83" s="13">
        <f t="shared" ca="1" si="9"/>
        <v>84</v>
      </c>
    </row>
    <row r="84" spans="1:12" ht="19.5" customHeight="1" x14ac:dyDescent="0.3">
      <c r="A84" s="21">
        <f>RANK(D84,$D$3:$D$102)+ROWS(A$3:A84)/100</f>
        <v>92.82</v>
      </c>
      <c r="B84" s="19" t="str">
        <f t="shared" si="10"/>
        <v>D3</v>
      </c>
      <c r="C84" s="10">
        <f t="shared" ca="1" si="6"/>
        <v>62</v>
      </c>
      <c r="D84" s="9">
        <v>59</v>
      </c>
      <c r="E84" s="8">
        <f t="shared" si="7"/>
        <v>92</v>
      </c>
      <c r="F84" s="4"/>
      <c r="G84" s="4"/>
      <c r="H84" s="4"/>
      <c r="I84" s="1">
        <f>SMALL($A$3:$A$102,ROWS(I$3:I84))</f>
        <v>82.42</v>
      </c>
      <c r="K84" s="13" t="str">
        <f t="shared" si="8"/>
        <v>P1</v>
      </c>
      <c r="L84" s="13">
        <f t="shared" ca="1" si="9"/>
        <v>85</v>
      </c>
    </row>
    <row r="85" spans="1:12" ht="19.5" customHeight="1" x14ac:dyDescent="0.3">
      <c r="A85" s="21">
        <f>RANK(D85,$D$3:$D$102)+ROWS(A$3:A85)/100</f>
        <v>94.83</v>
      </c>
      <c r="B85" s="19" t="str">
        <f t="shared" si="10"/>
        <v>E3</v>
      </c>
      <c r="C85" s="10">
        <f t="shared" ca="1" si="6"/>
        <v>87</v>
      </c>
      <c r="D85" s="9">
        <v>58</v>
      </c>
      <c r="E85" s="8">
        <f t="shared" si="7"/>
        <v>94</v>
      </c>
      <c r="F85" s="4"/>
      <c r="G85" s="4"/>
      <c r="H85" s="4"/>
      <c r="I85" s="1">
        <f>SMALL($A$3:$A$102,ROWS(I$3:I85))</f>
        <v>82.65</v>
      </c>
      <c r="K85" s="13" t="str">
        <f t="shared" si="8"/>
        <v>M2</v>
      </c>
      <c r="L85" s="13">
        <f t="shared" ca="1" si="9"/>
        <v>89</v>
      </c>
    </row>
    <row r="86" spans="1:12" ht="19.5" customHeight="1" x14ac:dyDescent="0.3">
      <c r="A86" s="21">
        <f>RANK(D86,$D$3:$D$102)+ROWS(A$3:A86)/100</f>
        <v>42.84</v>
      </c>
      <c r="B86" s="19" t="str">
        <f t="shared" si="10"/>
        <v>F3</v>
      </c>
      <c r="C86" s="10">
        <f t="shared" ca="1" si="6"/>
        <v>63</v>
      </c>
      <c r="D86" s="9">
        <v>79</v>
      </c>
      <c r="E86" s="8">
        <f t="shared" si="7"/>
        <v>42</v>
      </c>
      <c r="F86" s="4"/>
      <c r="G86" s="4"/>
      <c r="H86" s="4"/>
      <c r="I86" s="1">
        <f>SMALL($A$3:$A$102,ROWS(I$3:I86))</f>
        <v>82.66</v>
      </c>
      <c r="K86" s="13" t="str">
        <f t="shared" si="8"/>
        <v>N2</v>
      </c>
      <c r="L86" s="13">
        <f t="shared" ca="1" si="9"/>
        <v>69</v>
      </c>
    </row>
    <row r="87" spans="1:12" ht="19.5" customHeight="1" x14ac:dyDescent="0.3">
      <c r="A87" s="21">
        <f>RANK(D87,$D$3:$D$102)+ROWS(A$3:A87)/100</f>
        <v>86.85</v>
      </c>
      <c r="B87" s="19" t="str">
        <f t="shared" si="10"/>
        <v>G3</v>
      </c>
      <c r="C87" s="10">
        <f t="shared" ca="1" si="6"/>
        <v>87</v>
      </c>
      <c r="D87" s="9">
        <v>61</v>
      </c>
      <c r="E87" s="8">
        <f t="shared" si="7"/>
        <v>86</v>
      </c>
      <c r="F87" s="4"/>
      <c r="G87" s="4"/>
      <c r="H87" s="4"/>
      <c r="I87" s="1">
        <f>SMALL($A$3:$A$102,ROWS(I$3:I87))</f>
        <v>82.72</v>
      </c>
      <c r="K87" s="13" t="str">
        <f t="shared" si="8"/>
        <v>T 2</v>
      </c>
      <c r="L87" s="13">
        <f t="shared" ca="1" si="9"/>
        <v>81</v>
      </c>
    </row>
    <row r="88" spans="1:12" ht="19.5" customHeight="1" x14ac:dyDescent="0.3">
      <c r="A88" s="21">
        <f>RANK(D88,$D$3:$D$102)+ROWS(A$3:A88)/100</f>
        <v>90.86</v>
      </c>
      <c r="B88" s="19" t="str">
        <f t="shared" si="10"/>
        <v>H3</v>
      </c>
      <c r="C88" s="10">
        <f t="shared" ca="1" si="6"/>
        <v>77</v>
      </c>
      <c r="D88" s="9">
        <v>60</v>
      </c>
      <c r="E88" s="8">
        <f t="shared" si="7"/>
        <v>90</v>
      </c>
      <c r="F88" s="4"/>
      <c r="G88" s="4"/>
      <c r="H88" s="4"/>
      <c r="I88" s="1">
        <f>SMALL($A$3:$A$102,ROWS(I$3:I88))</f>
        <v>86.04</v>
      </c>
      <c r="K88" s="13" t="str">
        <f t="shared" si="8"/>
        <v>D</v>
      </c>
      <c r="L88" s="13">
        <f t="shared" ca="1" si="9"/>
        <v>77</v>
      </c>
    </row>
    <row r="89" spans="1:12" ht="19.5" customHeight="1" x14ac:dyDescent="0.3">
      <c r="A89" s="21">
        <f>RANK(D89,$D$3:$D$102)+ROWS(A$3:A89)/100</f>
        <v>75.87</v>
      </c>
      <c r="B89" s="19" t="str">
        <f t="shared" si="10"/>
        <v>I 3</v>
      </c>
      <c r="C89" s="10">
        <f t="shared" ca="1" si="6"/>
        <v>87</v>
      </c>
      <c r="D89" s="9">
        <v>64</v>
      </c>
      <c r="E89" s="8">
        <f t="shared" si="7"/>
        <v>75</v>
      </c>
      <c r="F89" s="4"/>
      <c r="G89" s="4"/>
      <c r="H89" s="4"/>
      <c r="I89" s="1">
        <f>SMALL($A$3:$A$102,ROWS(I$3:I89))</f>
        <v>86.71</v>
      </c>
      <c r="K89" s="13" t="str">
        <f t="shared" si="8"/>
        <v>S2</v>
      </c>
      <c r="L89" s="13">
        <f t="shared" ca="1" si="9"/>
        <v>59</v>
      </c>
    </row>
    <row r="90" spans="1:12" ht="19.5" customHeight="1" x14ac:dyDescent="0.3">
      <c r="A90" s="21">
        <f>RANK(D90,$D$3:$D$102)+ROWS(A$3:A90)/100</f>
        <v>97.88</v>
      </c>
      <c r="B90" s="19" t="str">
        <f t="shared" si="10"/>
        <v>J3</v>
      </c>
      <c r="C90" s="10">
        <f t="shared" ca="1" si="6"/>
        <v>83</v>
      </c>
      <c r="D90" s="9">
        <v>56</v>
      </c>
      <c r="E90" s="8">
        <f t="shared" si="7"/>
        <v>97</v>
      </c>
      <c r="F90" s="4"/>
      <c r="G90" s="4"/>
      <c r="H90" s="4"/>
      <c r="I90" s="1">
        <f>SMALL($A$3:$A$102,ROWS(I$3:I90))</f>
        <v>86.76</v>
      </c>
      <c r="K90" s="13" t="str">
        <f t="shared" si="8"/>
        <v>X2</v>
      </c>
      <c r="L90" s="13">
        <f t="shared" ca="1" si="9"/>
        <v>83</v>
      </c>
    </row>
    <row r="91" spans="1:12" ht="19.5" customHeight="1" x14ac:dyDescent="0.3">
      <c r="A91" s="21">
        <f>RANK(D91,$D$3:$D$102)+ROWS(A$3:A91)/100</f>
        <v>3.89</v>
      </c>
      <c r="B91" s="19" t="str">
        <f t="shared" si="10"/>
        <v>K3</v>
      </c>
      <c r="C91" s="10">
        <f t="shared" ca="1" si="6"/>
        <v>62</v>
      </c>
      <c r="D91" s="9">
        <v>92</v>
      </c>
      <c r="E91" s="8">
        <f t="shared" si="7"/>
        <v>3</v>
      </c>
      <c r="F91" s="4"/>
      <c r="G91" s="4"/>
      <c r="H91" s="4"/>
      <c r="I91" s="1">
        <f>SMALL($A$3:$A$102,ROWS(I$3:I91))</f>
        <v>86.85</v>
      </c>
      <c r="K91" s="13" t="str">
        <f t="shared" si="8"/>
        <v>G3</v>
      </c>
      <c r="L91" s="13">
        <f t="shared" ca="1" si="9"/>
        <v>87</v>
      </c>
    </row>
    <row r="92" spans="1:12" ht="19.5" customHeight="1" x14ac:dyDescent="0.3">
      <c r="A92" s="21">
        <f>RANK(D92,$D$3:$D$102)+ROWS(A$3:A92)/100</f>
        <v>26.9</v>
      </c>
      <c r="B92" s="19" t="str">
        <f t="shared" si="10"/>
        <v>L3</v>
      </c>
      <c r="C92" s="10">
        <f t="shared" ca="1" si="6"/>
        <v>67</v>
      </c>
      <c r="D92" s="9">
        <v>84</v>
      </c>
      <c r="E92" s="8">
        <f t="shared" si="7"/>
        <v>26</v>
      </c>
      <c r="F92" s="4"/>
      <c r="G92" s="4"/>
      <c r="H92" s="4"/>
      <c r="I92" s="1">
        <f>SMALL($A$3:$A$102,ROWS(I$3:I92))</f>
        <v>90.49</v>
      </c>
      <c r="K92" s="13" t="str">
        <f t="shared" si="8"/>
        <v>W1</v>
      </c>
      <c r="L92" s="13">
        <f t="shared" ca="1" si="9"/>
        <v>100</v>
      </c>
    </row>
    <row r="93" spans="1:12" ht="19.5" customHeight="1" x14ac:dyDescent="0.3">
      <c r="A93" s="21">
        <f>RANK(D93,$D$3:$D$102)+ROWS(A$3:A93)/100</f>
        <v>50.91</v>
      </c>
      <c r="B93" s="19" t="str">
        <f t="shared" si="10"/>
        <v>M3</v>
      </c>
      <c r="C93" s="10">
        <f t="shared" ca="1" si="6"/>
        <v>64</v>
      </c>
      <c r="D93" s="9">
        <v>74</v>
      </c>
      <c r="E93" s="8">
        <f t="shared" si="7"/>
        <v>50</v>
      </c>
      <c r="F93" s="4"/>
      <c r="G93" s="4"/>
      <c r="H93" s="4"/>
      <c r="I93" s="1">
        <f>SMALL($A$3:$A$102,ROWS(I$3:I93))</f>
        <v>90.86</v>
      </c>
      <c r="K93" s="13" t="str">
        <f t="shared" si="8"/>
        <v>H3</v>
      </c>
      <c r="L93" s="13">
        <f t="shared" ca="1" si="9"/>
        <v>77</v>
      </c>
    </row>
    <row r="94" spans="1:12" ht="19.5" customHeight="1" x14ac:dyDescent="0.3">
      <c r="A94" s="21">
        <f>RANK(D94,$D$3:$D$102)+ROWS(A$3:A94)/100</f>
        <v>11.92</v>
      </c>
      <c r="B94" s="19" t="str">
        <f t="shared" si="10"/>
        <v>N3</v>
      </c>
      <c r="C94" s="10">
        <f t="shared" ca="1" si="6"/>
        <v>88</v>
      </c>
      <c r="D94" s="9">
        <v>87</v>
      </c>
      <c r="E94" s="8">
        <f t="shared" si="7"/>
        <v>11</v>
      </c>
      <c r="F94" s="4"/>
      <c r="G94" s="4"/>
      <c r="H94" s="4"/>
      <c r="I94" s="1">
        <f>SMALL($A$3:$A$102,ROWS(I$3:I94))</f>
        <v>92.67</v>
      </c>
      <c r="K94" s="13" t="str">
        <f t="shared" si="8"/>
        <v>O2</v>
      </c>
      <c r="L94" s="13">
        <f t="shared" ca="1" si="9"/>
        <v>73</v>
      </c>
    </row>
    <row r="95" spans="1:12" ht="19.5" customHeight="1" x14ac:dyDescent="0.3">
      <c r="A95" s="21">
        <f>RANK(D95,$D$3:$D$102)+ROWS(A$3:A95)/100</f>
        <v>62.93</v>
      </c>
      <c r="B95" s="19" t="str">
        <f t="shared" si="10"/>
        <v>O3</v>
      </c>
      <c r="C95" s="10">
        <f t="shared" ca="1" si="6"/>
        <v>68</v>
      </c>
      <c r="D95" s="9">
        <v>69</v>
      </c>
      <c r="E95" s="8">
        <f t="shared" si="7"/>
        <v>62</v>
      </c>
      <c r="F95" s="4"/>
      <c r="G95" s="4"/>
      <c r="H95" s="4"/>
      <c r="I95" s="1">
        <f>SMALL($A$3:$A$102,ROWS(I$3:I95))</f>
        <v>92.82</v>
      </c>
      <c r="K95" s="13" t="str">
        <f t="shared" si="8"/>
        <v>D3</v>
      </c>
      <c r="L95" s="13">
        <f t="shared" ca="1" si="9"/>
        <v>62</v>
      </c>
    </row>
    <row r="96" spans="1:12" ht="19.5" customHeight="1" x14ac:dyDescent="0.3">
      <c r="A96" s="21">
        <f>RANK(D96,$D$3:$D$102)+ROWS(A$3:A96)/100</f>
        <v>54.94</v>
      </c>
      <c r="B96" s="19" t="str">
        <f t="shared" si="10"/>
        <v>P3</v>
      </c>
      <c r="C96" s="10">
        <f t="shared" ca="1" si="6"/>
        <v>85</v>
      </c>
      <c r="D96" s="9">
        <v>72</v>
      </c>
      <c r="E96" s="8">
        <f t="shared" si="7"/>
        <v>54</v>
      </c>
      <c r="F96" s="4"/>
      <c r="G96" s="4"/>
      <c r="H96" s="4"/>
      <c r="I96" s="1">
        <f>SMALL($A$3:$A$102,ROWS(I$3:I96))</f>
        <v>94.63</v>
      </c>
      <c r="K96" s="13" t="str">
        <f t="shared" si="8"/>
        <v>K2</v>
      </c>
      <c r="L96" s="13">
        <f t="shared" ca="1" si="9"/>
        <v>84</v>
      </c>
    </row>
    <row r="97" spans="1:12" ht="19.5" customHeight="1" x14ac:dyDescent="0.3">
      <c r="A97" s="21">
        <f>RANK(D97,$D$3:$D$102)+ROWS(A$3:A97)/100</f>
        <v>76.95</v>
      </c>
      <c r="B97" s="19" t="str">
        <f t="shared" si="10"/>
        <v>Q3</v>
      </c>
      <c r="C97" s="10">
        <f t="shared" ca="1" si="6"/>
        <v>84</v>
      </c>
      <c r="D97" s="9">
        <v>63</v>
      </c>
      <c r="E97" s="8">
        <f t="shared" si="7"/>
        <v>76</v>
      </c>
      <c r="F97" s="4"/>
      <c r="G97" s="4"/>
      <c r="H97" s="4"/>
      <c r="I97" s="1">
        <f>SMALL($A$3:$A$102,ROWS(I$3:I97))</f>
        <v>94.7</v>
      </c>
      <c r="K97" s="13" t="str">
        <f t="shared" si="8"/>
        <v>R2</v>
      </c>
      <c r="L97" s="13">
        <f t="shared" ca="1" si="9"/>
        <v>67</v>
      </c>
    </row>
    <row r="98" spans="1:12" ht="19.5" customHeight="1" x14ac:dyDescent="0.3">
      <c r="A98" s="21">
        <f>RANK(D98,$D$3:$D$102)+ROWS(A$3:A98)/100</f>
        <v>21.96</v>
      </c>
      <c r="B98" s="19" t="str">
        <f t="shared" si="10"/>
        <v>R3</v>
      </c>
      <c r="C98" s="10">
        <f t="shared" ca="1" si="6"/>
        <v>69</v>
      </c>
      <c r="D98" s="9">
        <v>85</v>
      </c>
      <c r="E98" s="8">
        <f t="shared" si="7"/>
        <v>21</v>
      </c>
      <c r="F98" s="4"/>
      <c r="G98" s="4"/>
      <c r="H98" s="4"/>
      <c r="I98" s="1">
        <f>SMALL($A$3:$A$102,ROWS(I$3:I98))</f>
        <v>94.83</v>
      </c>
      <c r="K98" s="13" t="str">
        <f t="shared" si="8"/>
        <v>E3</v>
      </c>
      <c r="L98" s="13">
        <f t="shared" ca="1" si="9"/>
        <v>87</v>
      </c>
    </row>
    <row r="99" spans="1:12" ht="19.5" customHeight="1" x14ac:dyDescent="0.3">
      <c r="A99" s="21">
        <f>RANK(D99,$D$3:$D$102)+ROWS(A$3:A99)/100</f>
        <v>54.97</v>
      </c>
      <c r="B99" s="19" t="str">
        <f t="shared" si="10"/>
        <v>S3</v>
      </c>
      <c r="C99" s="10">
        <f t="shared" ca="1" si="6"/>
        <v>65</v>
      </c>
      <c r="D99" s="9">
        <v>72</v>
      </c>
      <c r="E99" s="8">
        <f t="shared" si="7"/>
        <v>54</v>
      </c>
      <c r="F99" s="4"/>
      <c r="G99" s="4"/>
      <c r="H99" s="4"/>
      <c r="I99" s="1">
        <f>SMALL($A$3:$A$102,ROWS(I$3:I99))</f>
        <v>97.09</v>
      </c>
      <c r="K99" s="13" t="str">
        <f t="shared" si="8"/>
        <v xml:space="preserve">I </v>
      </c>
      <c r="L99" s="13">
        <f t="shared" ca="1" si="9"/>
        <v>83</v>
      </c>
    </row>
    <row r="100" spans="1:12" ht="19.5" customHeight="1" x14ac:dyDescent="0.3">
      <c r="A100" s="21">
        <f>RANK(D100,$D$3:$D$102)+ROWS(A$3:A100)/100</f>
        <v>70.98</v>
      </c>
      <c r="B100" s="19" t="str">
        <f t="shared" si="10"/>
        <v>T 3</v>
      </c>
      <c r="C100" s="10">
        <f t="shared" ca="1" si="6"/>
        <v>60</v>
      </c>
      <c r="D100" s="9">
        <v>66</v>
      </c>
      <c r="E100" s="8">
        <f t="shared" si="7"/>
        <v>70</v>
      </c>
      <c r="F100" s="4"/>
      <c r="G100" s="4"/>
      <c r="H100" s="4"/>
      <c r="I100" s="1">
        <f>SMALL($A$3:$A$102,ROWS(I$3:I100))</f>
        <v>97.77</v>
      </c>
      <c r="K100" s="13" t="str">
        <f t="shared" si="8"/>
        <v>Y2</v>
      </c>
      <c r="L100" s="13">
        <f t="shared" ca="1" si="9"/>
        <v>88</v>
      </c>
    </row>
    <row r="101" spans="1:12" ht="19.5" customHeight="1" x14ac:dyDescent="0.3">
      <c r="A101" s="21">
        <f>RANK(D101,$D$3:$D$102)+ROWS(A$3:A101)/100</f>
        <v>65.989999999999995</v>
      </c>
      <c r="B101" s="19" t="str">
        <f t="shared" si="10"/>
        <v>U3</v>
      </c>
      <c r="C101" s="10">
        <f t="shared" ca="1" si="6"/>
        <v>73</v>
      </c>
      <c r="D101" s="9">
        <v>68</v>
      </c>
      <c r="E101" s="8">
        <f t="shared" si="7"/>
        <v>65</v>
      </c>
      <c r="F101" s="4"/>
      <c r="G101" s="4"/>
      <c r="H101" s="4"/>
      <c r="I101" s="1">
        <f>SMALL($A$3:$A$102,ROWS(I$3:I101))</f>
        <v>97.88</v>
      </c>
      <c r="K101" s="13" t="str">
        <f t="shared" si="8"/>
        <v>J3</v>
      </c>
      <c r="L101" s="13">
        <f t="shared" ca="1" si="9"/>
        <v>83</v>
      </c>
    </row>
    <row r="102" spans="1:12" ht="19.5" customHeight="1" thickBot="1" x14ac:dyDescent="0.35">
      <c r="A102" s="21">
        <f>RANK(D102,$D$3:$D$102)+ROWS(A$3:A102)/100</f>
        <v>10</v>
      </c>
      <c r="B102" s="20" t="str">
        <f t="shared" si="10"/>
        <v>V3</v>
      </c>
      <c r="C102" s="7">
        <f t="shared" ca="1" si="6"/>
        <v>72</v>
      </c>
      <c r="D102" s="6">
        <v>89</v>
      </c>
      <c r="E102" s="5">
        <f t="shared" si="7"/>
        <v>9</v>
      </c>
      <c r="F102" s="4"/>
      <c r="G102" s="4"/>
      <c r="H102" s="4"/>
      <c r="I102" s="1">
        <f>SMALL($A$3:$A$102,ROWS(I$3:I102))</f>
        <v>100.45</v>
      </c>
      <c r="K102" s="13" t="str">
        <f t="shared" si="8"/>
        <v>S1</v>
      </c>
      <c r="L102" s="13">
        <f t="shared" ca="1" si="9"/>
        <v>69</v>
      </c>
    </row>
    <row r="103" spans="1:12" s="1" customFormat="1" ht="19.5" customHeight="1" x14ac:dyDescent="0.3"/>
    <row r="104" spans="1:12" ht="19.5" customHeight="1" x14ac:dyDescent="0.25"/>
    <row r="105" spans="1:12" ht="19.5" customHeight="1" x14ac:dyDescent="0.25"/>
    <row r="106" spans="1:12" ht="19.5" customHeight="1" x14ac:dyDescent="0.25"/>
    <row r="107" spans="1:12" ht="19.5" customHeight="1" x14ac:dyDescent="0.25"/>
    <row r="108" spans="1:12" ht="19.5" customHeight="1" x14ac:dyDescent="0.25"/>
    <row r="109" spans="1:12" ht="19.5" customHeight="1" x14ac:dyDescent="0.25"/>
    <row r="110" spans="1:12" ht="19.5" customHeight="1" x14ac:dyDescent="0.25"/>
    <row r="111" spans="1:12" ht="19.5" customHeight="1" x14ac:dyDescent="0.25"/>
    <row r="112" spans="1:12" ht="19.5" customHeight="1" x14ac:dyDescent="0.25"/>
    <row r="113" ht="19.5" customHeight="1" x14ac:dyDescent="0.25"/>
    <row r="114" ht="19.5" customHeight="1" x14ac:dyDescent="0.25"/>
    <row r="115" ht="19.5" customHeight="1" x14ac:dyDescent="0.25"/>
    <row r="116" ht="19.5" customHeight="1" x14ac:dyDescent="0.25"/>
    <row r="117" ht="19.5" customHeight="1" x14ac:dyDescent="0.25"/>
    <row r="118" ht="19.5" customHeight="1" x14ac:dyDescent="0.25"/>
    <row r="119" ht="19.5" customHeight="1" x14ac:dyDescent="0.25"/>
    <row r="120" ht="19.5" customHeight="1" x14ac:dyDescent="0.25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1"/>
  <sheetViews>
    <sheetView tabSelected="1" showWhiteSpace="0" zoomScale="87" zoomScaleNormal="87" workbookViewId="0">
      <selection activeCell="I16" sqref="I16"/>
    </sheetView>
  </sheetViews>
  <sheetFormatPr defaultColWidth="9.140625" defaultRowHeight="37.5" customHeight="1" x14ac:dyDescent="0.25"/>
  <cols>
    <col min="1" max="1" width="9.140625" style="2"/>
    <col min="2" max="2" width="4.42578125" style="2" bestFit="1" customWidth="1"/>
    <col min="3" max="3" width="7.140625" style="2" bestFit="1" customWidth="1"/>
    <col min="4" max="5" width="7.28515625" style="2" bestFit="1" customWidth="1"/>
    <col min="6" max="6" width="12.5703125" style="2" customWidth="1"/>
    <col min="7" max="7" width="3.85546875" style="2" customWidth="1"/>
    <col min="8" max="9" width="12.140625" style="2" customWidth="1"/>
    <col min="10" max="10" width="11.42578125" style="2" bestFit="1" customWidth="1"/>
    <col min="11" max="11" width="12.28515625" style="2" bestFit="1" customWidth="1"/>
    <col min="12" max="12" width="17.85546875" style="2" bestFit="1" customWidth="1"/>
    <col min="14" max="14" width="10.42578125" style="2" bestFit="1" customWidth="1"/>
    <col min="15" max="16" width="9.140625" style="2"/>
    <col min="17" max="17" width="9.140625" style="2" bestFit="1" customWidth="1"/>
    <col min="18" max="19" width="7.28515625" style="2" customWidth="1"/>
    <col min="20" max="16384" width="9.140625" style="2"/>
  </cols>
  <sheetData>
    <row r="1" spans="1:21" ht="37.5" customHeight="1" x14ac:dyDescent="0.25">
      <c r="A1" s="34" t="s">
        <v>63</v>
      </c>
      <c r="B1" s="33"/>
      <c r="C1" s="34"/>
      <c r="D1" s="33"/>
      <c r="E1" s="34"/>
      <c r="F1" s="33"/>
      <c r="H1" s="32" t="s">
        <v>62</v>
      </c>
    </row>
    <row r="2" spans="1:21" ht="19.149999999999999" customHeight="1" thickBot="1" x14ac:dyDescent="0.3">
      <c r="N2" s="13" t="s">
        <v>30</v>
      </c>
      <c r="O2" s="13"/>
      <c r="Q2" s="23" t="s">
        <v>61</v>
      </c>
      <c r="R2" s="23"/>
      <c r="S2" s="23"/>
    </row>
    <row r="3" spans="1:21" ht="19.5" customHeight="1" x14ac:dyDescent="0.25">
      <c r="B3" s="31"/>
      <c r="C3" s="30" t="s">
        <v>29</v>
      </c>
      <c r="D3" s="29" t="s">
        <v>28</v>
      </c>
      <c r="E3" s="28" t="str">
        <f>D3</f>
        <v>Grade</v>
      </c>
      <c r="F3" s="12" t="s">
        <v>27</v>
      </c>
      <c r="G3" s="11"/>
      <c r="H3" s="12" t="s">
        <v>27</v>
      </c>
      <c r="I3" s="2" t="s">
        <v>0</v>
      </c>
      <c r="J3" s="3" t="s">
        <v>60</v>
      </c>
      <c r="K3" s="3" t="s">
        <v>59</v>
      </c>
      <c r="L3" s="3" t="s">
        <v>58</v>
      </c>
      <c r="N3" s="14" t="s">
        <v>29</v>
      </c>
      <c r="O3" s="13" t="s">
        <v>28</v>
      </c>
      <c r="Q3" s="24" t="s">
        <v>57</v>
      </c>
      <c r="R3" s="24" t="s">
        <v>29</v>
      </c>
      <c r="S3" s="23" t="s">
        <v>28</v>
      </c>
    </row>
    <row r="4" spans="1:21" ht="19.5" customHeight="1" x14ac:dyDescent="0.3">
      <c r="A4" s="13">
        <f>K4</f>
        <v>76</v>
      </c>
      <c r="B4" s="27">
        <v>1</v>
      </c>
      <c r="C4" s="11" t="s">
        <v>26</v>
      </c>
      <c r="D4" s="10">
        <f ca="1">ROUND(CHOOSE(RANDBETWEEN(1,2),_xlfn.NORM.INV(RAND(),85,5),_xlfn.NORM.INV(RAND(),65,5)),0)</f>
        <v>71</v>
      </c>
      <c r="E4" s="9">
        <v>63</v>
      </c>
      <c r="F4" s="8">
        <f>RANK(E4,$E$4:$E$103)</f>
        <v>76</v>
      </c>
      <c r="G4" s="4"/>
      <c r="H4" s="8">
        <v>76</v>
      </c>
      <c r="I4" s="11">
        <f>COUNT(H4:H41)</f>
        <v>38</v>
      </c>
      <c r="J4" s="1">
        <f>COUNTIF(F$4:F4,F4)</f>
        <v>1</v>
      </c>
      <c r="K4" s="1">
        <f>F4+(COUNTIF(F$4:F4,F4)-1)/100</f>
        <v>76</v>
      </c>
      <c r="L4" s="1">
        <f>SMALL(K$4:K$103,ROWS(K$4:K4))</f>
        <v>1</v>
      </c>
      <c r="N4" s="13" t="str">
        <f>VLOOKUP($L4,$A$4:$E$103,3,0)</f>
        <v>B1</v>
      </c>
      <c r="O4" s="13">
        <f>VLOOKUP($L4,$A$4:$E$103,5,0)</f>
        <v>95</v>
      </c>
      <c r="Q4" s="24">
        <f>MATCH(L4,$K$4:$K$103,0)</f>
        <v>28</v>
      </c>
      <c r="R4" s="24" t="str">
        <f>INDEX($C$4:$C$103,Q4)</f>
        <v>B1</v>
      </c>
      <c r="S4" s="23">
        <f>INDEX($E$4:$E$103,Q4)</f>
        <v>95</v>
      </c>
      <c r="U4" s="2" t="s">
        <v>27</v>
      </c>
    </row>
    <row r="5" spans="1:21" ht="19.5" customHeight="1" x14ac:dyDescent="0.3">
      <c r="A5" s="13">
        <f>K5</f>
        <v>43</v>
      </c>
      <c r="B5" s="27">
        <v>2</v>
      </c>
      <c r="C5" s="11" t="s">
        <v>25</v>
      </c>
      <c r="D5" s="10">
        <f ca="1">ROUND(CHOOSE(RANDBETWEEN(1,2),_xlfn.NORM.INV(RAND(),85,5),_xlfn.NORM.INV(RAND(),65,5)),0)</f>
        <v>66</v>
      </c>
      <c r="E5" s="9">
        <v>77</v>
      </c>
      <c r="F5" s="8">
        <f>RANK(E5,$E$4:$E$103)</f>
        <v>43</v>
      </c>
      <c r="G5" s="4"/>
      <c r="H5" s="8">
        <v>43</v>
      </c>
      <c r="I5" s="4"/>
      <c r="J5" s="1">
        <f>COUNTIF(F$4:F5,F5)</f>
        <v>1</v>
      </c>
      <c r="K5" s="1">
        <f>F5+(COUNTIF(F$4:F5,F5)-1)/100</f>
        <v>43</v>
      </c>
      <c r="L5" s="1">
        <f>SMALL(K$4:K$103,ROWS(K$4:K5))</f>
        <v>2</v>
      </c>
      <c r="N5" s="13" t="str">
        <f>VLOOKUP(L5,$A$4:$E$103,3,0)</f>
        <v>R1</v>
      </c>
      <c r="O5" s="13">
        <f>VLOOKUP($L5,$A$4:$E$103,5,0)</f>
        <v>93</v>
      </c>
      <c r="Q5" s="24">
        <f>MATCH(L5,$K$4:$K$103,0)</f>
        <v>44</v>
      </c>
      <c r="R5" s="24" t="str">
        <f>INDEX($C$4:$C$103,Q5)</f>
        <v>R1</v>
      </c>
      <c r="S5" s="23">
        <f>INDEX($E$4:$E$103,Q5)</f>
        <v>93</v>
      </c>
      <c r="U5" s="2" t="s">
        <v>56</v>
      </c>
    </row>
    <row r="6" spans="1:21" ht="19.5" customHeight="1" x14ac:dyDescent="0.3">
      <c r="A6" s="13">
        <f>K6</f>
        <v>50</v>
      </c>
      <c r="B6" s="27">
        <v>3</v>
      </c>
      <c r="C6" s="11" t="s">
        <v>24</v>
      </c>
      <c r="D6" s="10">
        <f ca="1">ROUND(CHOOSE(RANDBETWEEN(1,2),_xlfn.NORM.INV(RAND(),85,5),_xlfn.NORM.INV(RAND(),65,5)),0)</f>
        <v>88</v>
      </c>
      <c r="E6" s="9">
        <v>74</v>
      </c>
      <c r="F6" s="8">
        <f>RANK(E6,$E$4:$E$103)</f>
        <v>50</v>
      </c>
      <c r="G6" s="4"/>
      <c r="H6" s="8">
        <v>50</v>
      </c>
      <c r="I6" s="4"/>
      <c r="J6" s="1">
        <f>COUNTIF(F$4:F6,F6)</f>
        <v>1</v>
      </c>
      <c r="K6" s="1">
        <f>F6+(COUNTIF(F$4:F6,F6)-1)/100</f>
        <v>50</v>
      </c>
      <c r="L6" s="1">
        <f>SMALL(K$4:K$103,ROWS(K$4:K6))</f>
        <v>3</v>
      </c>
      <c r="N6" s="13" t="str">
        <f>VLOOKUP(L6,$A$4:$E$103,3,0)</f>
        <v>F1</v>
      </c>
      <c r="O6" s="13">
        <f>VLOOKUP($L6,$A$4:$E$103,5,0)</f>
        <v>92</v>
      </c>
      <c r="Q6" s="24">
        <f>MATCH(L6,$K$4:$K$103,0)</f>
        <v>32</v>
      </c>
      <c r="R6" s="24" t="str">
        <f>INDEX($C$4:$C$103,Q6)</f>
        <v>F1</v>
      </c>
      <c r="S6" s="23">
        <f>INDEX($E$4:$E$103,Q6)</f>
        <v>92</v>
      </c>
      <c r="U6" s="2" t="s">
        <v>55</v>
      </c>
    </row>
    <row r="7" spans="1:21" ht="19.5" customHeight="1" x14ac:dyDescent="0.3">
      <c r="A7" s="13">
        <f>K7</f>
        <v>86</v>
      </c>
      <c r="B7" s="27">
        <v>4</v>
      </c>
      <c r="C7" s="11" t="s">
        <v>23</v>
      </c>
      <c r="D7" s="10">
        <f ca="1">ROUND(CHOOSE(RANDBETWEEN(1,2),_xlfn.NORM.INV(RAND(),85,5),_xlfn.NORM.INV(RAND(),65,5)),0)</f>
        <v>66</v>
      </c>
      <c r="E7" s="9">
        <v>61</v>
      </c>
      <c r="F7" s="8">
        <f>RANK(E7,$E$4:$E$103)</f>
        <v>86</v>
      </c>
      <c r="G7" s="4"/>
      <c r="H7" s="8">
        <v>86</v>
      </c>
      <c r="I7" s="4"/>
      <c r="J7" s="1">
        <f>COUNTIF(F$4:F7,F7)</f>
        <v>1</v>
      </c>
      <c r="K7" s="1">
        <f>F7+(COUNTIF(F$4:F7,F7)-1)/100</f>
        <v>86</v>
      </c>
      <c r="L7" s="1">
        <f>SMALL(K$4:K$103,ROWS(K$4:K7))</f>
        <v>3.01</v>
      </c>
      <c r="N7" s="13" t="str">
        <f>VLOOKUP(L7,$A$4:$E$103,3,0)</f>
        <v>K3</v>
      </c>
      <c r="O7" s="13">
        <f>VLOOKUP($L7,$A$4:$E$103,5,0)</f>
        <v>92</v>
      </c>
      <c r="Q7" s="24">
        <f>MATCH(L7,$K$4:$K$103,0)</f>
        <v>89</v>
      </c>
      <c r="R7" s="24" t="str">
        <f>INDEX($C$4:$C$103,Q7)</f>
        <v>K3</v>
      </c>
      <c r="S7" s="23">
        <f>INDEX($E$4:$E$103,Q7)</f>
        <v>92</v>
      </c>
      <c r="U7" s="2" t="s">
        <v>54</v>
      </c>
    </row>
    <row r="8" spans="1:21" ht="19.5" customHeight="1" x14ac:dyDescent="0.3">
      <c r="A8" s="13">
        <f>K8</f>
        <v>21</v>
      </c>
      <c r="B8" s="27">
        <v>5</v>
      </c>
      <c r="C8" s="11" t="s">
        <v>22</v>
      </c>
      <c r="D8" s="10">
        <f ca="1">ROUND(CHOOSE(RANDBETWEEN(1,2),_xlfn.NORM.INV(RAND(),85,5),_xlfn.NORM.INV(RAND(),65,5)),0)</f>
        <v>90</v>
      </c>
      <c r="E8" s="9">
        <v>85</v>
      </c>
      <c r="F8" s="8">
        <f>RANK(E8,$E$4:$E$103)</f>
        <v>21</v>
      </c>
      <c r="G8" s="4"/>
      <c r="H8" s="8">
        <v>21</v>
      </c>
      <c r="I8" s="4"/>
      <c r="J8" s="1">
        <f>COUNTIF(F$4:F8,F8)</f>
        <v>1</v>
      </c>
      <c r="K8" s="1">
        <f>F8+(COUNTIF(F$4:F8,F8)-1)/100</f>
        <v>21</v>
      </c>
      <c r="L8" s="1">
        <f>SMALL(K$4:K$103,ROWS(K$4:K8))</f>
        <v>5</v>
      </c>
      <c r="N8" s="13" t="str">
        <f>VLOOKUP(L8,$A$4:$E$103,3,0)</f>
        <v>D1</v>
      </c>
      <c r="O8" s="13">
        <f>VLOOKUP($L8,$A$4:$E$103,5,0)</f>
        <v>91</v>
      </c>
      <c r="Q8" s="24">
        <f>MATCH(L8,$K$4:$K$103,0)</f>
        <v>30</v>
      </c>
      <c r="R8" s="24" t="str">
        <f>INDEX($C$4:$C$103,Q8)</f>
        <v>D1</v>
      </c>
      <c r="S8" s="23">
        <f>INDEX($E$4:$E$103,Q8)</f>
        <v>91</v>
      </c>
      <c r="U8" s="2" t="s">
        <v>53</v>
      </c>
    </row>
    <row r="9" spans="1:21" ht="19.5" customHeight="1" x14ac:dyDescent="0.3">
      <c r="A9" s="13">
        <f>K9</f>
        <v>52</v>
      </c>
      <c r="B9" s="27">
        <v>6</v>
      </c>
      <c r="C9" s="11" t="s">
        <v>21</v>
      </c>
      <c r="D9" s="10">
        <f ca="1">ROUND(CHOOSE(RANDBETWEEN(1,2),_xlfn.NORM.INV(RAND(),85,5),_xlfn.NORM.INV(RAND(),65,5)),0)</f>
        <v>90</v>
      </c>
      <c r="E9" s="9">
        <v>73</v>
      </c>
      <c r="F9" s="8">
        <f>RANK(E9,$E$4:$E$103)</f>
        <v>52</v>
      </c>
      <c r="G9" s="4"/>
      <c r="H9" s="8">
        <v>52</v>
      </c>
      <c r="I9" s="4"/>
      <c r="J9" s="1">
        <f>COUNTIF(F$4:F9,F9)</f>
        <v>1</v>
      </c>
      <c r="K9" s="1">
        <f>F9+(COUNTIF(F$4:F9,F9)-1)/100</f>
        <v>52</v>
      </c>
      <c r="L9" s="1">
        <f>SMALL(K$4:K$103,ROWS(K$4:K9))</f>
        <v>5.01</v>
      </c>
      <c r="N9" s="13" t="str">
        <f>VLOOKUP(L9,$A$4:$E$103,3,0)</f>
        <v>H2</v>
      </c>
      <c r="O9" s="13">
        <f>VLOOKUP($L9,$A$4:$E$103,5,0)</f>
        <v>91</v>
      </c>
      <c r="Q9" s="24">
        <f>MATCH(L9,$K$4:$K$103,0)</f>
        <v>60</v>
      </c>
      <c r="R9" s="24" t="str">
        <f>INDEX($C$4:$C$103,Q9)</f>
        <v>H2</v>
      </c>
      <c r="S9" s="23">
        <f>INDEX($E$4:$E$103,Q9)</f>
        <v>91</v>
      </c>
      <c r="U9" s="2" t="s">
        <v>52</v>
      </c>
    </row>
    <row r="10" spans="1:21" ht="19.5" customHeight="1" x14ac:dyDescent="0.3">
      <c r="A10" s="13">
        <f>K10</f>
        <v>10</v>
      </c>
      <c r="B10" s="27">
        <v>7</v>
      </c>
      <c r="C10" s="11" t="s">
        <v>20</v>
      </c>
      <c r="D10" s="10">
        <f ca="1">ROUND(CHOOSE(RANDBETWEEN(1,2),_xlfn.NORM.INV(RAND(),85,5),_xlfn.NORM.INV(RAND(),65,5)),0)</f>
        <v>83</v>
      </c>
      <c r="E10" s="9">
        <v>88</v>
      </c>
      <c r="F10" s="8">
        <f>RANK(E10,$E$4:$E$103)</f>
        <v>10</v>
      </c>
      <c r="G10" s="4"/>
      <c r="H10" s="8">
        <v>10</v>
      </c>
      <c r="I10" s="4"/>
      <c r="J10" s="1">
        <f>COUNTIF(F$4:F10,F10)</f>
        <v>1</v>
      </c>
      <c r="K10" s="1">
        <f>F10+(COUNTIF(F$4:F10,F10)-1)/100</f>
        <v>10</v>
      </c>
      <c r="L10" s="1">
        <f>SMALL(K$4:K$103,ROWS(K$4:K10))</f>
        <v>7</v>
      </c>
      <c r="N10" s="13" t="str">
        <f>VLOOKUP(L10,$A$4:$E$103,3,0)</f>
        <v>O</v>
      </c>
      <c r="O10" s="13">
        <f>VLOOKUP($L10,$A$4:$E$103,5,0)</f>
        <v>90</v>
      </c>
      <c r="Q10" s="24">
        <f>MATCH(L10,$K$4:$K$103,0)</f>
        <v>15</v>
      </c>
      <c r="R10" s="24" t="str">
        <f>INDEX($C$4:$C$103,Q10)</f>
        <v>O</v>
      </c>
      <c r="S10" s="23">
        <f>INDEX($E$4:$E$103,Q10)</f>
        <v>90</v>
      </c>
    </row>
    <row r="11" spans="1:21" ht="19.5" customHeight="1" x14ac:dyDescent="0.3">
      <c r="A11" s="13">
        <f>K11</f>
        <v>21.01</v>
      </c>
      <c r="B11" s="27">
        <v>8</v>
      </c>
      <c r="C11" s="11" t="s">
        <v>19</v>
      </c>
      <c r="D11" s="10">
        <f ca="1">ROUND(CHOOSE(RANDBETWEEN(1,2),_xlfn.NORM.INV(RAND(),85,5),_xlfn.NORM.INV(RAND(),65,5)),0)</f>
        <v>87</v>
      </c>
      <c r="E11" s="9">
        <v>85</v>
      </c>
      <c r="F11" s="8">
        <f>RANK(E11,$E$4:$E$103)</f>
        <v>21</v>
      </c>
      <c r="G11" s="4"/>
      <c r="H11" s="8">
        <v>97</v>
      </c>
      <c r="I11" s="4"/>
      <c r="J11" s="1">
        <f>COUNTIF(F$4:F11,F11)</f>
        <v>2</v>
      </c>
      <c r="K11" s="1">
        <f>F11+(COUNTIF(F$4:F11,F11)-1)/100</f>
        <v>21.01</v>
      </c>
      <c r="L11" s="1">
        <f>SMALL(K$4:K$103,ROWS(K$4:K11))</f>
        <v>7.01</v>
      </c>
      <c r="N11" s="13" t="str">
        <f>VLOOKUP(L11,$A$4:$E$103,3,0)</f>
        <v>X</v>
      </c>
      <c r="O11" s="13">
        <f>VLOOKUP($L11,$A$4:$E$103,5,0)</f>
        <v>90</v>
      </c>
      <c r="Q11" s="24">
        <f>MATCH(L11,$K$4:$K$103,0)</f>
        <v>24</v>
      </c>
      <c r="R11" s="24" t="str">
        <f>INDEX($C$4:$C$103,Q11)</f>
        <v>X</v>
      </c>
      <c r="S11" s="23">
        <f>INDEX($E$4:$E$103,Q11)</f>
        <v>90</v>
      </c>
    </row>
    <row r="12" spans="1:21" ht="19.5" customHeight="1" x14ac:dyDescent="0.3">
      <c r="A12" s="13">
        <f>K12</f>
        <v>97</v>
      </c>
      <c r="B12" s="27">
        <v>9</v>
      </c>
      <c r="C12" s="11" t="s">
        <v>18</v>
      </c>
      <c r="D12" s="10">
        <f ca="1">ROUND(CHOOSE(RANDBETWEEN(1,2),_xlfn.NORM.INV(RAND(),85,5),_xlfn.NORM.INV(RAND(),65,5)),0)</f>
        <v>83</v>
      </c>
      <c r="E12" s="9">
        <v>56</v>
      </c>
      <c r="F12" s="8">
        <f>RANK(E12,$E$4:$E$103)</f>
        <v>97</v>
      </c>
      <c r="G12" s="4"/>
      <c r="H12" s="8">
        <v>11</v>
      </c>
      <c r="I12" s="4"/>
      <c r="J12" s="1">
        <f>COUNTIF(F$4:F12,F12)</f>
        <v>1</v>
      </c>
      <c r="K12" s="1">
        <f>F12+(COUNTIF(F$4:F12,F12)-1)/100</f>
        <v>97</v>
      </c>
      <c r="L12" s="1">
        <f>SMALL(K$4:K$103,ROWS(K$4:K12))</f>
        <v>9</v>
      </c>
      <c r="N12" s="13" t="str">
        <f>VLOOKUP(L12,$A$4:$E$103,3,0)</f>
        <v>V3</v>
      </c>
      <c r="O12" s="13">
        <f>VLOOKUP($L12,$A$4:$E$103,5,0)</f>
        <v>89</v>
      </c>
      <c r="Q12" s="24">
        <f>MATCH(L12,$K$4:$K$103,0)</f>
        <v>100</v>
      </c>
      <c r="R12" s="24" t="str">
        <f>INDEX($C$4:$C$103,Q12)</f>
        <v>V3</v>
      </c>
      <c r="S12" s="23">
        <f>INDEX($E$4:$E$103,Q12)</f>
        <v>89</v>
      </c>
    </row>
    <row r="13" spans="1:21" ht="19.5" customHeight="1" x14ac:dyDescent="0.3">
      <c r="A13" s="13">
        <f>K13</f>
        <v>11</v>
      </c>
      <c r="B13" s="27">
        <v>10</v>
      </c>
      <c r="C13" s="11" t="s">
        <v>17</v>
      </c>
      <c r="D13" s="10">
        <f ca="1">ROUND(CHOOSE(RANDBETWEEN(1,2),_xlfn.NORM.INV(RAND(),85,5),_xlfn.NORM.INV(RAND(),65,5)),0)</f>
        <v>83</v>
      </c>
      <c r="E13" s="9">
        <v>87</v>
      </c>
      <c r="F13" s="8">
        <f>RANK(E13,$E$4:$E$103)</f>
        <v>11</v>
      </c>
      <c r="G13" s="4"/>
      <c r="H13" s="8">
        <v>16</v>
      </c>
      <c r="I13" s="4"/>
      <c r="J13" s="1">
        <f>COUNTIF(F$4:F13,F13)</f>
        <v>1</v>
      </c>
      <c r="K13" s="1">
        <f>F13+(COUNTIF(F$4:F13,F13)-1)/100</f>
        <v>11</v>
      </c>
      <c r="L13" s="1">
        <f>SMALL(K$4:K$103,ROWS(K$4:K13))</f>
        <v>10</v>
      </c>
      <c r="N13" s="13" t="str">
        <f>VLOOKUP(L13,$A$4:$E$103,3,0)</f>
        <v>G</v>
      </c>
      <c r="O13" s="13">
        <f>VLOOKUP($L13,$A$4:$E$103,5,0)</f>
        <v>88</v>
      </c>
      <c r="Q13" s="24">
        <f>MATCH(L13,$K$4:$K$103,0)</f>
        <v>7</v>
      </c>
      <c r="R13" s="24" t="str">
        <f>INDEX($C$4:$C$103,Q13)</f>
        <v>G</v>
      </c>
      <c r="S13" s="23">
        <f>INDEX($E$4:$E$103,Q13)</f>
        <v>88</v>
      </c>
    </row>
    <row r="14" spans="1:21" ht="19.5" customHeight="1" x14ac:dyDescent="0.3">
      <c r="A14" s="13">
        <f>K14</f>
        <v>16</v>
      </c>
      <c r="B14" s="27">
        <v>11</v>
      </c>
      <c r="C14" s="11" t="s">
        <v>16</v>
      </c>
      <c r="D14" s="10">
        <f ca="1">ROUND(CHOOSE(RANDBETWEEN(1,2),_xlfn.NORM.INV(RAND(),85,5),_xlfn.NORM.INV(RAND(),65,5)),0)</f>
        <v>81</v>
      </c>
      <c r="E14" s="9">
        <v>86</v>
      </c>
      <c r="F14" s="8">
        <f>RANK(E14,$E$4:$E$103)</f>
        <v>16</v>
      </c>
      <c r="G14" s="4"/>
      <c r="H14" s="8">
        <v>35</v>
      </c>
      <c r="I14" s="4"/>
      <c r="J14" s="1">
        <f>COUNTIF(F$4:F14,F14)</f>
        <v>1</v>
      </c>
      <c r="K14" s="1">
        <f>F14+(COUNTIF(F$4:F14,F14)-1)/100</f>
        <v>16</v>
      </c>
      <c r="L14" s="1">
        <f>SMALL(K$4:K$103,ROWS(K$4:K14))</f>
        <v>11</v>
      </c>
      <c r="N14" s="13" t="str">
        <f>VLOOKUP(L14,$A$4:$E$103,3,0)</f>
        <v>J</v>
      </c>
      <c r="O14" s="13">
        <f>VLOOKUP($L14,$A$4:$E$103,5,0)</f>
        <v>87</v>
      </c>
      <c r="Q14" s="24">
        <f>MATCH(L14,$K$4:$K$103,0)</f>
        <v>10</v>
      </c>
      <c r="R14" s="24" t="str">
        <f>INDEX($C$4:$C$103,Q14)</f>
        <v>J</v>
      </c>
      <c r="S14" s="23">
        <f>INDEX($E$4:$E$103,Q14)</f>
        <v>87</v>
      </c>
    </row>
    <row r="15" spans="1:21" ht="19.5" customHeight="1" x14ac:dyDescent="0.3">
      <c r="A15" s="13">
        <f>K15</f>
        <v>35</v>
      </c>
      <c r="B15" s="27">
        <v>12</v>
      </c>
      <c r="C15" s="11" t="s">
        <v>15</v>
      </c>
      <c r="D15" s="10">
        <f ca="1">ROUND(CHOOSE(RANDBETWEEN(1,2),_xlfn.NORM.INV(RAND(),85,5),_xlfn.NORM.INV(RAND(),65,5)),0)</f>
        <v>55</v>
      </c>
      <c r="E15" s="9">
        <v>81</v>
      </c>
      <c r="F15" s="8">
        <f>RANK(E15,$E$4:$E$103)</f>
        <v>35</v>
      </c>
      <c r="G15" s="4"/>
      <c r="H15" s="8">
        <v>45</v>
      </c>
      <c r="I15" s="4"/>
      <c r="J15" s="1">
        <f>COUNTIF(F$4:F15,F15)</f>
        <v>1</v>
      </c>
      <c r="K15" s="1">
        <f>F15+(COUNTIF(F$4:F15,F15)-1)/100</f>
        <v>35</v>
      </c>
      <c r="L15" s="1">
        <f>SMALL(K$4:K$103,ROWS(K$4:K15))</f>
        <v>11.01</v>
      </c>
      <c r="N15" s="13" t="str">
        <f>VLOOKUP(L15,$A$4:$E$103,3,0)</f>
        <v>G2</v>
      </c>
      <c r="O15" s="13">
        <f>VLOOKUP($L15,$A$4:$E$103,5,0)</f>
        <v>87</v>
      </c>
      <c r="Q15" s="24">
        <f>MATCH(L15,$K$4:$K$103,0)</f>
        <v>59</v>
      </c>
      <c r="R15" s="24" t="str">
        <f>INDEX($C$4:$C$103,Q15)</f>
        <v>G2</v>
      </c>
      <c r="S15" s="23">
        <f>INDEX($E$4:$E$103,Q15)</f>
        <v>87</v>
      </c>
    </row>
    <row r="16" spans="1:21" ht="19.5" customHeight="1" x14ac:dyDescent="0.3">
      <c r="A16" s="13">
        <f>K16</f>
        <v>45</v>
      </c>
      <c r="B16" s="27">
        <v>13</v>
      </c>
      <c r="C16" s="11" t="s">
        <v>14</v>
      </c>
      <c r="D16" s="10">
        <f ca="1">ROUND(CHOOSE(RANDBETWEEN(1,2),_xlfn.NORM.INV(RAND(),85,5),_xlfn.NORM.INV(RAND(),65,5)),0)</f>
        <v>65</v>
      </c>
      <c r="E16" s="9">
        <v>76</v>
      </c>
      <c r="F16" s="8">
        <f>RANK(E16,$E$4:$E$103)</f>
        <v>45</v>
      </c>
      <c r="G16" s="4"/>
      <c r="H16" s="8">
        <v>38</v>
      </c>
      <c r="I16" s="4"/>
      <c r="J16" s="1">
        <f>COUNTIF(F$4:F16,F16)</f>
        <v>1</v>
      </c>
      <c r="K16" s="1">
        <f>F16+(COUNTIF(F$4:F16,F16)-1)/100</f>
        <v>45</v>
      </c>
      <c r="L16" s="1">
        <f>SMALL(K$4:K$103,ROWS(K$4:K16))</f>
        <v>11.02</v>
      </c>
      <c r="N16" s="13" t="str">
        <f>VLOOKUP(L16,$A$4:$E$103,3,0)</f>
        <v>L2</v>
      </c>
      <c r="O16" s="13">
        <f>VLOOKUP($L16,$A$4:$E$103,5,0)</f>
        <v>87</v>
      </c>
      <c r="Q16" s="24">
        <f>MATCH(L16,$K$4:$K$103,0)</f>
        <v>64</v>
      </c>
      <c r="R16" s="24" t="str">
        <f>INDEX($C$4:$C$103,Q16)</f>
        <v>L2</v>
      </c>
      <c r="S16" s="23">
        <f>INDEX($E$4:$E$103,Q16)</f>
        <v>87</v>
      </c>
    </row>
    <row r="17" spans="1:19" ht="19.5" customHeight="1" x14ac:dyDescent="0.3">
      <c r="A17" s="13">
        <f>K17</f>
        <v>38</v>
      </c>
      <c r="B17" s="27">
        <v>14</v>
      </c>
      <c r="C17" s="11" t="s">
        <v>13</v>
      </c>
      <c r="D17" s="10">
        <f ca="1">ROUND(CHOOSE(RANDBETWEEN(1,2),_xlfn.NORM.INV(RAND(),85,5),_xlfn.NORM.INV(RAND(),65,5)),0)</f>
        <v>87</v>
      </c>
      <c r="E17" s="9">
        <v>80</v>
      </c>
      <c r="F17" s="8">
        <f>RANK(E17,$E$4:$E$103)</f>
        <v>38</v>
      </c>
      <c r="G17" s="4"/>
      <c r="H17" s="8">
        <v>7</v>
      </c>
      <c r="I17" s="4"/>
      <c r="J17" s="1">
        <f>COUNTIF(F$4:F17,F17)</f>
        <v>1</v>
      </c>
      <c r="K17" s="1">
        <f>F17+(COUNTIF(F$4:F17,F17)-1)/100</f>
        <v>38</v>
      </c>
      <c r="L17" s="1">
        <f>SMALL(K$4:K$103,ROWS(K$4:K17))</f>
        <v>11.03</v>
      </c>
      <c r="N17" s="13" t="str">
        <f>VLOOKUP(L17,$A$4:$E$103,3,0)</f>
        <v>Z2</v>
      </c>
      <c r="O17" s="13">
        <f>VLOOKUP($L17,$A$4:$E$103,5,0)</f>
        <v>87</v>
      </c>
      <c r="Q17" s="24">
        <f>MATCH(L17,$K$4:$K$103,0)</f>
        <v>78</v>
      </c>
      <c r="R17" s="24" t="str">
        <f>INDEX($C$4:$C$103,Q17)</f>
        <v>Z2</v>
      </c>
      <c r="S17" s="23">
        <f>INDEX($E$4:$E$103,Q17)</f>
        <v>87</v>
      </c>
    </row>
    <row r="18" spans="1:19" ht="19.5" customHeight="1" x14ac:dyDescent="0.3">
      <c r="A18" s="13">
        <f>K18</f>
        <v>7</v>
      </c>
      <c r="B18" s="27">
        <v>15</v>
      </c>
      <c r="C18" s="11" t="s">
        <v>12</v>
      </c>
      <c r="D18" s="10">
        <f ca="1">ROUND(CHOOSE(RANDBETWEEN(1,2),_xlfn.NORM.INV(RAND(),85,5),_xlfn.NORM.INV(RAND(),65,5)),0)</f>
        <v>64</v>
      </c>
      <c r="E18" s="9">
        <v>90</v>
      </c>
      <c r="F18" s="8">
        <f>RANK(E18,$E$4:$E$103)</f>
        <v>7</v>
      </c>
      <c r="G18" s="4"/>
      <c r="H18" s="8">
        <v>48</v>
      </c>
      <c r="I18" s="4"/>
      <c r="J18" s="1">
        <f>COUNTIF(F$4:F18,F18)</f>
        <v>1</v>
      </c>
      <c r="K18" s="1">
        <f>F18+(COUNTIF(F$4:F18,F18)-1)/100</f>
        <v>7</v>
      </c>
      <c r="L18" s="1">
        <f>SMALL(K$4:K$103,ROWS(K$4:K18))</f>
        <v>11.04</v>
      </c>
      <c r="N18" s="13" t="str">
        <f>VLOOKUP(L18,$A$4:$E$103,3,0)</f>
        <v>N3</v>
      </c>
      <c r="O18" s="13">
        <f>VLOOKUP($L18,$A$4:$E$103,5,0)</f>
        <v>87</v>
      </c>
      <c r="Q18" s="24">
        <f>MATCH(L18,$K$4:$K$103,0)</f>
        <v>92</v>
      </c>
      <c r="R18" s="24" t="str">
        <f>INDEX($C$4:$C$103,Q18)</f>
        <v>N3</v>
      </c>
      <c r="S18" s="23">
        <f>INDEX($E$4:$E$103,Q18)</f>
        <v>87</v>
      </c>
    </row>
    <row r="19" spans="1:19" ht="19.5" customHeight="1" x14ac:dyDescent="0.3">
      <c r="A19" s="13">
        <f>K19</f>
        <v>38.01</v>
      </c>
      <c r="B19" s="27">
        <v>16</v>
      </c>
      <c r="C19" s="11" t="s">
        <v>11</v>
      </c>
      <c r="D19" s="10">
        <f ca="1">ROUND(CHOOSE(RANDBETWEEN(1,2),_xlfn.NORM.INV(RAND(),85,5),_xlfn.NORM.INV(RAND(),65,5)),0)</f>
        <v>65</v>
      </c>
      <c r="E19" s="9">
        <v>80</v>
      </c>
      <c r="F19" s="8">
        <f>RANK(E19,$E$4:$E$103)</f>
        <v>38</v>
      </c>
      <c r="G19" s="4"/>
      <c r="H19" s="8">
        <v>65</v>
      </c>
      <c r="I19" s="4"/>
      <c r="J19" s="1">
        <f>COUNTIF(F$4:F19,F19)</f>
        <v>2</v>
      </c>
      <c r="K19" s="1">
        <f>F19+(COUNTIF(F$4:F19,F19)-1)/100</f>
        <v>38.01</v>
      </c>
      <c r="L19" s="1">
        <f>SMALL(K$4:K$103,ROWS(K$4:K19))</f>
        <v>16</v>
      </c>
      <c r="N19" s="13" t="str">
        <f>VLOOKUP(L19,$A$4:$E$103,3,0)</f>
        <v>K</v>
      </c>
      <c r="O19" s="13">
        <f>VLOOKUP($L19,$A$4:$E$103,5,0)</f>
        <v>86</v>
      </c>
      <c r="Q19" s="24">
        <f>MATCH(L19,$K$4:$K$103,0)</f>
        <v>11</v>
      </c>
      <c r="R19" s="24" t="str">
        <f>INDEX($C$4:$C$103,Q19)</f>
        <v>K</v>
      </c>
      <c r="S19" s="23">
        <f>INDEX($E$4:$E$103,Q19)</f>
        <v>86</v>
      </c>
    </row>
    <row r="20" spans="1:19" ht="19.5" customHeight="1" x14ac:dyDescent="0.3">
      <c r="A20" s="13">
        <f>K20</f>
        <v>48</v>
      </c>
      <c r="B20" s="27">
        <v>17</v>
      </c>
      <c r="C20" s="11" t="s">
        <v>10</v>
      </c>
      <c r="D20" s="10">
        <f ca="1">ROUND(CHOOSE(RANDBETWEEN(1,2),_xlfn.NORM.INV(RAND(),85,5),_xlfn.NORM.INV(RAND(),65,5)),0)</f>
        <v>66</v>
      </c>
      <c r="E20" s="9">
        <v>75</v>
      </c>
      <c r="F20" s="8">
        <f>RANK(E20,$E$4:$E$103)</f>
        <v>48</v>
      </c>
      <c r="G20" s="4"/>
      <c r="H20" s="8">
        <v>70</v>
      </c>
      <c r="I20" s="4"/>
      <c r="J20" s="1">
        <f>COUNTIF(F$4:F20,F20)</f>
        <v>1</v>
      </c>
      <c r="K20" s="1">
        <f>F20+(COUNTIF(F$4:F20,F20)-1)/100</f>
        <v>48</v>
      </c>
      <c r="L20" s="1">
        <f>SMALL(K$4:K$103,ROWS(K$4:K20))</f>
        <v>16.010000000000002</v>
      </c>
      <c r="N20" s="13" t="str">
        <f>VLOOKUP(L20,$A$4:$E$103,3,0)</f>
        <v>V</v>
      </c>
      <c r="O20" s="13">
        <f>VLOOKUP($L20,$A$4:$E$103,5,0)</f>
        <v>86</v>
      </c>
      <c r="Q20" s="24">
        <f>MATCH(L20,$K$4:$K$103,0)</f>
        <v>22</v>
      </c>
      <c r="R20" s="24" t="str">
        <f>INDEX($C$4:$C$103,Q20)</f>
        <v>V</v>
      </c>
      <c r="S20" s="23">
        <f>INDEX($E$4:$E$103,Q20)</f>
        <v>86</v>
      </c>
    </row>
    <row r="21" spans="1:19" ht="19.5" customHeight="1" x14ac:dyDescent="0.3">
      <c r="A21" s="13">
        <f>K21</f>
        <v>76.010000000000005</v>
      </c>
      <c r="B21" s="27">
        <v>18</v>
      </c>
      <c r="C21" s="11" t="s">
        <v>9</v>
      </c>
      <c r="D21" s="10">
        <f ca="1">ROUND(CHOOSE(RANDBETWEEN(1,2),_xlfn.NORM.INV(RAND(),85,5),_xlfn.NORM.INV(RAND(),65,5)),0)</f>
        <v>79</v>
      </c>
      <c r="E21" s="9">
        <v>63</v>
      </c>
      <c r="F21" s="8">
        <f>RANK(E21,$E$4:$E$103)</f>
        <v>76</v>
      </c>
      <c r="G21" s="4"/>
      <c r="H21" s="8">
        <v>1</v>
      </c>
      <c r="I21" s="4"/>
      <c r="J21" s="1">
        <f>COUNTIF(F$4:F21,F21)</f>
        <v>2</v>
      </c>
      <c r="K21" s="1">
        <f>F21+(COUNTIF(F$4:F21,F21)-1)/100</f>
        <v>76.010000000000005</v>
      </c>
      <c r="L21" s="1">
        <f>SMALL(K$4:K$103,ROWS(K$4:K21))</f>
        <v>16.02</v>
      </c>
      <c r="N21" s="13" t="str">
        <f>VLOOKUP(L21,$A$4:$E$103,3,0)</f>
        <v>C1</v>
      </c>
      <c r="O21" s="13">
        <f>VLOOKUP($L21,$A$4:$E$103,5,0)</f>
        <v>86</v>
      </c>
      <c r="Q21" s="24">
        <f>MATCH(L21,$K$4:$K$103,0)</f>
        <v>29</v>
      </c>
      <c r="R21" s="24" t="str">
        <f>INDEX($C$4:$C$103,Q21)</f>
        <v>C1</v>
      </c>
      <c r="S21" s="23">
        <f>INDEX($E$4:$E$103,Q21)</f>
        <v>86</v>
      </c>
    </row>
    <row r="22" spans="1:19" ht="19.5" customHeight="1" x14ac:dyDescent="0.3">
      <c r="A22" s="13">
        <f>K22</f>
        <v>43.01</v>
      </c>
      <c r="B22" s="27">
        <v>19</v>
      </c>
      <c r="C22" s="11" t="s">
        <v>8</v>
      </c>
      <c r="D22" s="10">
        <f ca="1">ROUND(CHOOSE(RANDBETWEEN(1,2),_xlfn.NORM.INV(RAND(),85,5),_xlfn.NORM.INV(RAND(),65,5)),0)</f>
        <v>68</v>
      </c>
      <c r="E22" s="9">
        <v>77</v>
      </c>
      <c r="F22" s="8">
        <f>RANK(E22,$E$4:$E$103)</f>
        <v>43</v>
      </c>
      <c r="G22" s="4"/>
      <c r="H22" s="8">
        <v>5</v>
      </c>
      <c r="I22" s="4"/>
      <c r="J22" s="1">
        <f>COUNTIF(F$4:F22,F22)</f>
        <v>2</v>
      </c>
      <c r="K22" s="1">
        <f>F22+(COUNTIF(F$4:F22,F22)-1)/100</f>
        <v>43.01</v>
      </c>
      <c r="L22" s="1">
        <f>SMALL(K$4:K$103,ROWS(K$4:K22))</f>
        <v>16.03</v>
      </c>
      <c r="N22" s="13" t="str">
        <f>VLOOKUP(L22,$A$4:$E$103,3,0)</f>
        <v>L1</v>
      </c>
      <c r="O22" s="13">
        <f>VLOOKUP($L22,$A$4:$E$103,5,0)</f>
        <v>86</v>
      </c>
      <c r="Q22" s="24">
        <f>MATCH(L22,$K$4:$K$103,0)</f>
        <v>38</v>
      </c>
      <c r="R22" s="24" t="str">
        <f>INDEX($C$4:$C$103,Q22)</f>
        <v>L1</v>
      </c>
      <c r="S22" s="23">
        <f>INDEX($E$4:$E$103,Q22)</f>
        <v>86</v>
      </c>
    </row>
    <row r="23" spans="1:19" ht="19.5" customHeight="1" x14ac:dyDescent="0.3">
      <c r="A23" s="13">
        <f>K23</f>
        <v>21.02</v>
      </c>
      <c r="B23" s="27">
        <v>20</v>
      </c>
      <c r="C23" s="11" t="s">
        <v>7</v>
      </c>
      <c r="D23" s="10">
        <f ca="1">ROUND(CHOOSE(RANDBETWEEN(1,2),_xlfn.NORM.INV(RAND(),85,5),_xlfn.NORM.INV(RAND(),65,5)),0)</f>
        <v>66</v>
      </c>
      <c r="E23" s="9">
        <v>85</v>
      </c>
      <c r="F23" s="8">
        <f>RANK(E23,$E$4:$E$103)</f>
        <v>21</v>
      </c>
      <c r="G23" s="4"/>
      <c r="H23" s="8">
        <v>73</v>
      </c>
      <c r="I23" s="4"/>
      <c r="J23" s="1">
        <f>COUNTIF(F$4:F23,F23)</f>
        <v>3</v>
      </c>
      <c r="K23" s="1">
        <f>F23+(COUNTIF(F$4:F23,F23)-1)/100</f>
        <v>21.02</v>
      </c>
      <c r="L23" s="1">
        <f>SMALL(K$4:K$103,ROWS(K$4:K23))</f>
        <v>16.04</v>
      </c>
      <c r="N23" s="13" t="str">
        <f>VLOOKUP(L23,$A$4:$E$103,3,0)</f>
        <v>N1</v>
      </c>
      <c r="O23" s="13">
        <f>VLOOKUP($L23,$A$4:$E$103,5,0)</f>
        <v>86</v>
      </c>
      <c r="Q23" s="24">
        <f>MATCH(L23,$K$4:$K$103,0)</f>
        <v>40</v>
      </c>
      <c r="R23" s="24" t="str">
        <f>INDEX($C$4:$C$103,Q23)</f>
        <v>N1</v>
      </c>
      <c r="S23" s="23">
        <f>INDEX($E$4:$E$103,Q23)</f>
        <v>86</v>
      </c>
    </row>
    <row r="24" spans="1:19" ht="19.5" customHeight="1" x14ac:dyDescent="0.3">
      <c r="A24" s="13">
        <f>K24</f>
        <v>65</v>
      </c>
      <c r="B24" s="27">
        <v>21</v>
      </c>
      <c r="C24" s="11" t="s">
        <v>6</v>
      </c>
      <c r="D24" s="10">
        <f ca="1">ROUND(CHOOSE(RANDBETWEEN(1,2),_xlfn.NORM.INV(RAND(),85,5),_xlfn.NORM.INV(RAND(),65,5)),0)</f>
        <v>83</v>
      </c>
      <c r="E24" s="9">
        <v>68</v>
      </c>
      <c r="F24" s="8">
        <f>RANK(E24,$E$4:$E$103)</f>
        <v>65</v>
      </c>
      <c r="G24" s="4"/>
      <c r="H24" s="8">
        <v>3</v>
      </c>
      <c r="I24" s="4"/>
      <c r="J24" s="1">
        <f>COUNTIF(F$4:F24,F24)</f>
        <v>1</v>
      </c>
      <c r="K24" s="1">
        <f>F24+(COUNTIF(F$4:F24,F24)-1)/100</f>
        <v>65</v>
      </c>
      <c r="L24" s="1">
        <f>SMALL(K$4:K$103,ROWS(K$4:K24))</f>
        <v>21</v>
      </c>
      <c r="N24" s="13" t="str">
        <f>VLOOKUP(L24,$A$4:$E$103,3,0)</f>
        <v>E</v>
      </c>
      <c r="O24" s="13">
        <f>VLOOKUP($L24,$A$4:$E$103,5,0)</f>
        <v>85</v>
      </c>
      <c r="Q24" s="24">
        <f>MATCH(L24,$K$4:$K$103,0)</f>
        <v>5</v>
      </c>
      <c r="R24" s="24" t="str">
        <f>INDEX($C$4:$C$103,Q24)</f>
        <v>E</v>
      </c>
      <c r="S24" s="23">
        <f>INDEX($E$4:$E$103,Q24)</f>
        <v>85</v>
      </c>
    </row>
    <row r="25" spans="1:19" ht="19.5" customHeight="1" x14ac:dyDescent="0.3">
      <c r="A25" s="13">
        <f>K25</f>
        <v>16.010000000000002</v>
      </c>
      <c r="B25" s="27">
        <v>22</v>
      </c>
      <c r="C25" s="11" t="s">
        <v>5</v>
      </c>
      <c r="D25" s="10">
        <f ca="1">ROUND(CHOOSE(RANDBETWEEN(1,2),_xlfn.NORM.INV(RAND(),85,5),_xlfn.NORM.INV(RAND(),65,5)),0)</f>
        <v>70</v>
      </c>
      <c r="E25" s="9">
        <v>86</v>
      </c>
      <c r="F25" s="8">
        <f>RANK(E25,$E$4:$E$103)</f>
        <v>16</v>
      </c>
      <c r="G25" s="4"/>
      <c r="H25" s="8">
        <v>59</v>
      </c>
      <c r="I25" s="4"/>
      <c r="J25" s="1">
        <f>COUNTIF(F$4:F25,F25)</f>
        <v>2</v>
      </c>
      <c r="K25" s="1">
        <f>F25+(COUNTIF(F$4:F25,F25)-1)/100</f>
        <v>16.010000000000002</v>
      </c>
      <c r="L25" s="1">
        <f>SMALL(K$4:K$103,ROWS(K$4:K25))</f>
        <v>21.01</v>
      </c>
      <c r="N25" s="13" t="str">
        <f>VLOOKUP(L25,$A$4:$E$103,3,0)</f>
        <v>H</v>
      </c>
      <c r="O25" s="13">
        <f>VLOOKUP($L25,$A$4:$E$103,5,0)</f>
        <v>85</v>
      </c>
      <c r="Q25" s="24">
        <f>MATCH(L25,$K$4:$K$103,0)</f>
        <v>8</v>
      </c>
      <c r="R25" s="24" t="str">
        <f>INDEX($C$4:$C$103,Q25)</f>
        <v>H</v>
      </c>
      <c r="S25" s="23">
        <f>INDEX($E$4:$E$103,Q25)</f>
        <v>85</v>
      </c>
    </row>
    <row r="26" spans="1:19" ht="19.5" customHeight="1" x14ac:dyDescent="0.3">
      <c r="A26" s="13">
        <f>K26</f>
        <v>65.010000000000005</v>
      </c>
      <c r="B26" s="27">
        <v>23</v>
      </c>
      <c r="C26" s="11" t="s">
        <v>4</v>
      </c>
      <c r="D26" s="10">
        <f ca="1">ROUND(CHOOSE(RANDBETWEEN(1,2),_xlfn.NORM.INV(RAND(),85,5),_xlfn.NORM.INV(RAND(),65,5)),0)</f>
        <v>69</v>
      </c>
      <c r="E26" s="9">
        <v>68</v>
      </c>
      <c r="F26" s="8">
        <f>RANK(E26,$E$4:$E$103)</f>
        <v>65</v>
      </c>
      <c r="G26" s="4"/>
      <c r="H26" s="8">
        <v>54</v>
      </c>
      <c r="I26" s="4"/>
      <c r="J26" s="1">
        <f>COUNTIF(F$4:F26,F26)</f>
        <v>2</v>
      </c>
      <c r="K26" s="1">
        <f>F26+(COUNTIF(F$4:F26,F26)-1)/100</f>
        <v>65.010000000000005</v>
      </c>
      <c r="L26" s="1">
        <f>SMALL(K$4:K$103,ROWS(K$4:K26))</f>
        <v>21.02</v>
      </c>
      <c r="N26" s="13" t="str">
        <f>VLOOKUP(L26,$A$4:$E$103,3,0)</f>
        <v xml:space="preserve">T </v>
      </c>
      <c r="O26" s="13">
        <f>VLOOKUP($L26,$A$4:$E$103,5,0)</f>
        <v>85</v>
      </c>
      <c r="Q26" s="24">
        <f>MATCH(L26,$K$4:$K$103,0)</f>
        <v>20</v>
      </c>
      <c r="R26" s="24" t="str">
        <f>INDEX($C$4:$C$103,Q26)</f>
        <v xml:space="preserve">T </v>
      </c>
      <c r="S26" s="23">
        <f>INDEX($E$4:$E$103,Q26)</f>
        <v>85</v>
      </c>
    </row>
    <row r="27" spans="1:19" ht="19.5" customHeight="1" x14ac:dyDescent="0.3">
      <c r="A27" s="13">
        <f>K27</f>
        <v>7.01</v>
      </c>
      <c r="B27" s="27">
        <v>24</v>
      </c>
      <c r="C27" s="11" t="s">
        <v>1</v>
      </c>
      <c r="D27" s="10">
        <f ca="1">ROUND(CHOOSE(RANDBETWEEN(1,2),_xlfn.NORM.INV(RAND(),85,5),_xlfn.NORM.INV(RAND(),65,5)),0)</f>
        <v>80</v>
      </c>
      <c r="E27" s="9">
        <v>90</v>
      </c>
      <c r="F27" s="8">
        <f>RANK(E27,$E$4:$E$103)</f>
        <v>7</v>
      </c>
      <c r="G27" s="4"/>
      <c r="H27" s="8">
        <v>68</v>
      </c>
      <c r="I27" s="4"/>
      <c r="J27" s="1">
        <f>COUNTIF(F$4:F27,F27)</f>
        <v>2</v>
      </c>
      <c r="K27" s="1">
        <f>F27+(COUNTIF(F$4:F27,F27)-1)/100</f>
        <v>7.01</v>
      </c>
      <c r="L27" s="1">
        <f>SMALL(K$4:K$103,ROWS(K$4:K27))</f>
        <v>21.03</v>
      </c>
      <c r="N27" s="13" t="str">
        <f>VLOOKUP(L27,$A$4:$E$103,3,0)</f>
        <v>H1</v>
      </c>
      <c r="O27" s="13">
        <f>VLOOKUP($L27,$A$4:$E$103,5,0)</f>
        <v>85</v>
      </c>
      <c r="Q27" s="24">
        <f>MATCH(L27,$K$4:$K$103,0)</f>
        <v>34</v>
      </c>
      <c r="R27" s="24" t="str">
        <f>INDEX($C$4:$C$103,Q27)</f>
        <v>H1</v>
      </c>
      <c r="S27" s="23">
        <f>INDEX($E$4:$E$103,Q27)</f>
        <v>85</v>
      </c>
    </row>
    <row r="28" spans="1:19" ht="19.5" customHeight="1" x14ac:dyDescent="0.3">
      <c r="A28" s="13">
        <f>K28</f>
        <v>48.01</v>
      </c>
      <c r="B28" s="27">
        <v>25</v>
      </c>
      <c r="C28" s="11" t="s">
        <v>3</v>
      </c>
      <c r="D28" s="10">
        <f ca="1">ROUND(CHOOSE(RANDBETWEEN(1,2),_xlfn.NORM.INV(RAND(),85,5),_xlfn.NORM.INV(RAND(),65,5)),0)</f>
        <v>62</v>
      </c>
      <c r="E28" s="9">
        <v>75</v>
      </c>
      <c r="F28" s="8">
        <f>RANK(E28,$E$4:$E$103)</f>
        <v>48</v>
      </c>
      <c r="G28" s="4"/>
      <c r="H28" s="8">
        <v>82</v>
      </c>
      <c r="I28" s="4"/>
      <c r="J28" s="1">
        <f>COUNTIF(F$4:F28,F28)</f>
        <v>2</v>
      </c>
      <c r="K28" s="1">
        <f>F28+(COUNTIF(F$4:F28,F28)-1)/100</f>
        <v>48.01</v>
      </c>
      <c r="L28" s="1">
        <f>SMALL(K$4:K$103,ROWS(K$4:K28))</f>
        <v>21.04</v>
      </c>
      <c r="N28" s="13" t="str">
        <f>VLOOKUP(L28,$A$4:$E$103,3,0)</f>
        <v>R3</v>
      </c>
      <c r="O28" s="13">
        <f>VLOOKUP($L28,$A$4:$E$103,5,0)</f>
        <v>85</v>
      </c>
      <c r="Q28" s="24">
        <f>MATCH(L28,$K$4:$K$103,0)</f>
        <v>96</v>
      </c>
      <c r="R28" s="24" t="str">
        <f>INDEX($C$4:$C$103,Q28)</f>
        <v>R3</v>
      </c>
      <c r="S28" s="23">
        <f>INDEX($E$4:$E$103,Q28)</f>
        <v>85</v>
      </c>
    </row>
    <row r="29" spans="1:19" ht="19.5" customHeight="1" x14ac:dyDescent="0.3">
      <c r="A29" s="13">
        <f>K29</f>
        <v>70</v>
      </c>
      <c r="B29" s="27">
        <v>26</v>
      </c>
      <c r="C29" s="11" t="s">
        <v>2</v>
      </c>
      <c r="D29" s="10">
        <f ca="1">ROUND(CHOOSE(RANDBETWEEN(1,2),_xlfn.NORM.INV(RAND(),85,5),_xlfn.NORM.INV(RAND(),65,5)),0)</f>
        <v>91</v>
      </c>
      <c r="E29" s="9">
        <v>66</v>
      </c>
      <c r="F29" s="8">
        <f>RANK(E29,$E$4:$E$103)</f>
        <v>70</v>
      </c>
      <c r="G29" s="4"/>
      <c r="H29" s="8">
        <v>30</v>
      </c>
      <c r="I29" s="4"/>
      <c r="J29" s="1">
        <f>COUNTIF(F$4:F29,F29)</f>
        <v>1</v>
      </c>
      <c r="K29" s="1">
        <f>F29+(COUNTIF(F$4:F29,F29)-1)/100</f>
        <v>70</v>
      </c>
      <c r="L29" s="1">
        <f>SMALL(K$4:K$103,ROWS(K$4:K29))</f>
        <v>26</v>
      </c>
      <c r="N29" s="13" t="str">
        <f>VLOOKUP(L29,$A$4:$E$103,3,0)</f>
        <v>D2</v>
      </c>
      <c r="O29" s="13">
        <f>VLOOKUP($L29,$A$4:$E$103,5,0)</f>
        <v>84</v>
      </c>
      <c r="Q29" s="24">
        <f>MATCH(L29,$K$4:$K$103,0)</f>
        <v>56</v>
      </c>
      <c r="R29" s="24" t="str">
        <f>INDEX($C$4:$C$103,Q29)</f>
        <v>D2</v>
      </c>
      <c r="S29" s="23">
        <f>INDEX($E$4:$E$103,Q29)</f>
        <v>84</v>
      </c>
    </row>
    <row r="30" spans="1:19" ht="19.5" customHeight="1" x14ac:dyDescent="0.3">
      <c r="A30" s="13">
        <f>K30</f>
        <v>38.020000000000003</v>
      </c>
      <c r="B30" s="27">
        <v>27</v>
      </c>
      <c r="C30" s="11" t="str">
        <f>C4&amp;1</f>
        <v>A1</v>
      </c>
      <c r="D30" s="10">
        <f ca="1">ROUND(CHOOSE(RANDBETWEEN(1,2),_xlfn.NORM.INV(RAND(),85,5),_xlfn.NORM.INV(RAND(),65,5)),0)</f>
        <v>89</v>
      </c>
      <c r="E30" s="9">
        <v>80</v>
      </c>
      <c r="F30" s="8">
        <f>RANK(E30,$E$4:$E$103)</f>
        <v>38</v>
      </c>
      <c r="G30" s="4"/>
      <c r="H30" s="8">
        <v>2</v>
      </c>
      <c r="I30" s="4"/>
      <c r="J30" s="1">
        <f>COUNTIF(F$4:F30,F30)</f>
        <v>3</v>
      </c>
      <c r="K30" s="1">
        <f>F30+(COUNTIF(F$4:F30,F30)-1)/100</f>
        <v>38.020000000000003</v>
      </c>
      <c r="L30" s="1">
        <f>SMALL(K$4:K$103,ROWS(K$4:K30))</f>
        <v>26.01</v>
      </c>
      <c r="N30" s="13" t="str">
        <f>VLOOKUP(L30,$A$4:$E$103,3,0)</f>
        <v>V2</v>
      </c>
      <c r="O30" s="13">
        <f>VLOOKUP($L30,$A$4:$E$103,5,0)</f>
        <v>84</v>
      </c>
      <c r="Q30" s="24">
        <f>MATCH(L30,$K$4:$K$103,0)</f>
        <v>74</v>
      </c>
      <c r="R30" s="24" t="str">
        <f>INDEX($C$4:$C$103,Q30)</f>
        <v>V2</v>
      </c>
      <c r="S30" s="23">
        <f>INDEX($E$4:$E$103,Q30)</f>
        <v>84</v>
      </c>
    </row>
    <row r="31" spans="1:19" ht="19.5" customHeight="1" x14ac:dyDescent="0.3">
      <c r="A31" s="13">
        <f>K31</f>
        <v>1</v>
      </c>
      <c r="B31" s="27">
        <v>28</v>
      </c>
      <c r="C31" s="11" t="str">
        <f>C5&amp;1</f>
        <v>B1</v>
      </c>
      <c r="D31" s="10">
        <f ca="1">ROUND(CHOOSE(RANDBETWEEN(1,2),_xlfn.NORM.INV(RAND(),85,5),_xlfn.NORM.INV(RAND(),65,5)),0)</f>
        <v>59</v>
      </c>
      <c r="E31" s="9">
        <v>95</v>
      </c>
      <c r="F31" s="8">
        <f>RANK(E31,$E$4:$E$103)</f>
        <v>1</v>
      </c>
      <c r="G31" s="4"/>
      <c r="H31" s="8">
        <v>100</v>
      </c>
      <c r="I31" s="4"/>
      <c r="J31" s="1">
        <f>COUNTIF(F$4:F31,F31)</f>
        <v>1</v>
      </c>
      <c r="K31" s="1">
        <f>F31+(COUNTIF(F$4:F31,F31)-1)/100</f>
        <v>1</v>
      </c>
      <c r="L31" s="1">
        <f>SMALL(K$4:K$103,ROWS(K$4:K31))</f>
        <v>26.02</v>
      </c>
      <c r="N31" s="13" t="str">
        <f>VLOOKUP(L31,$A$4:$E$103,3,0)</f>
        <v>A3</v>
      </c>
      <c r="O31" s="13">
        <f>VLOOKUP($L31,$A$4:$E$103,5,0)</f>
        <v>84</v>
      </c>
      <c r="Q31" s="24">
        <f>MATCH(L31,$K$4:$K$103,0)</f>
        <v>79</v>
      </c>
      <c r="R31" s="24" t="str">
        <f>INDEX($C$4:$C$103,Q31)</f>
        <v>A3</v>
      </c>
      <c r="S31" s="23">
        <f>INDEX($E$4:$E$103,Q31)</f>
        <v>84</v>
      </c>
    </row>
    <row r="32" spans="1:19" ht="19.5" customHeight="1" x14ac:dyDescent="0.3">
      <c r="A32" s="13">
        <f>K32</f>
        <v>16.02</v>
      </c>
      <c r="B32" s="27">
        <v>29</v>
      </c>
      <c r="C32" s="11" t="str">
        <f>C6&amp;1</f>
        <v>C1</v>
      </c>
      <c r="D32" s="10">
        <f ca="1">ROUND(CHOOSE(RANDBETWEEN(1,2),_xlfn.NORM.INV(RAND(),85,5),_xlfn.NORM.INV(RAND(),65,5)),0)</f>
        <v>72</v>
      </c>
      <c r="E32" s="9">
        <v>86</v>
      </c>
      <c r="F32" s="8">
        <f>RANK(E32,$E$4:$E$103)</f>
        <v>16</v>
      </c>
      <c r="G32" s="4"/>
      <c r="H32" s="8">
        <v>61</v>
      </c>
      <c r="I32" s="4"/>
      <c r="J32" s="1">
        <f>COUNTIF(F$4:F32,F32)</f>
        <v>3</v>
      </c>
      <c r="K32" s="1">
        <f>F32+(COUNTIF(F$4:F32,F32)-1)/100</f>
        <v>16.02</v>
      </c>
      <c r="L32" s="1">
        <f>SMALL(K$4:K$103,ROWS(K$4:K32))</f>
        <v>26.03</v>
      </c>
      <c r="N32" s="13" t="str">
        <f>VLOOKUP(L32,$A$4:$E$103,3,0)</f>
        <v>L3</v>
      </c>
      <c r="O32" s="13">
        <f>VLOOKUP($L32,$A$4:$E$103,5,0)</f>
        <v>84</v>
      </c>
      <c r="Q32" s="24">
        <f>MATCH(L32,$K$4:$K$103,0)</f>
        <v>90</v>
      </c>
      <c r="R32" s="24" t="str">
        <f>INDEX($C$4:$C$103,Q32)</f>
        <v>L3</v>
      </c>
      <c r="S32" s="23">
        <f>INDEX($E$4:$E$103,Q32)</f>
        <v>84</v>
      </c>
    </row>
    <row r="33" spans="1:19" ht="19.5" customHeight="1" x14ac:dyDescent="0.3">
      <c r="A33" s="13">
        <f>K33</f>
        <v>5</v>
      </c>
      <c r="B33" s="27">
        <v>30</v>
      </c>
      <c r="C33" s="11" t="str">
        <f>C7&amp;1</f>
        <v>D1</v>
      </c>
      <c r="D33" s="10">
        <f ca="1">ROUND(CHOOSE(RANDBETWEEN(1,2),_xlfn.NORM.INV(RAND(),85,5),_xlfn.NORM.INV(RAND(),65,5)),0)</f>
        <v>63</v>
      </c>
      <c r="E33" s="9">
        <v>91</v>
      </c>
      <c r="F33" s="8">
        <f>RANK(E33,$E$4:$E$103)</f>
        <v>5</v>
      </c>
      <c r="G33" s="4"/>
      <c r="H33" s="8">
        <v>90</v>
      </c>
      <c r="I33" s="4"/>
      <c r="J33" s="1">
        <f>COUNTIF(F$4:F33,F33)</f>
        <v>1</v>
      </c>
      <c r="K33" s="1">
        <f>F33+(COUNTIF(F$4:F33,F33)-1)/100</f>
        <v>5</v>
      </c>
      <c r="L33" s="1">
        <f>SMALL(K$4:K$103,ROWS(K$4:K33))</f>
        <v>30</v>
      </c>
      <c r="N33" s="13" t="str">
        <f>VLOOKUP(L33,$A$4:$E$103,3,0)</f>
        <v>Q1</v>
      </c>
      <c r="O33" s="13">
        <f>VLOOKUP($L33,$A$4:$E$103,5,0)</f>
        <v>83</v>
      </c>
      <c r="Q33" s="24">
        <f>MATCH(L33,$K$4:$K$103,0)</f>
        <v>43</v>
      </c>
      <c r="R33" s="24" t="str">
        <f>INDEX($C$4:$C$103,Q33)</f>
        <v>Q1</v>
      </c>
      <c r="S33" s="23">
        <f>INDEX($E$4:$E$103,Q33)</f>
        <v>83</v>
      </c>
    </row>
    <row r="34" spans="1:19" ht="19.5" customHeight="1" x14ac:dyDescent="0.3">
      <c r="A34" s="13">
        <f>K34</f>
        <v>73</v>
      </c>
      <c r="B34" s="27">
        <v>31</v>
      </c>
      <c r="C34" s="11" t="str">
        <f>C8&amp;1</f>
        <v>E1</v>
      </c>
      <c r="D34" s="10">
        <f ca="1">ROUND(CHOOSE(RANDBETWEEN(1,2),_xlfn.NORM.INV(RAND(),85,5),_xlfn.NORM.INV(RAND(),65,5)),0)</f>
        <v>83</v>
      </c>
      <c r="E34" s="9">
        <v>65</v>
      </c>
      <c r="F34" s="8">
        <f>RANK(E34,$E$4:$E$103)</f>
        <v>73</v>
      </c>
      <c r="G34" s="4"/>
      <c r="H34" s="8">
        <v>26</v>
      </c>
      <c r="I34" s="4"/>
      <c r="J34" s="1">
        <f>COUNTIF(F$4:F34,F34)</f>
        <v>1</v>
      </c>
      <c r="K34" s="1">
        <f>F34+(COUNTIF(F$4:F34,F34)-1)/100</f>
        <v>73</v>
      </c>
      <c r="L34" s="1">
        <f>SMALL(K$4:K$103,ROWS(K$4:K34))</f>
        <v>30.01</v>
      </c>
      <c r="N34" s="13" t="str">
        <f>VLOOKUP(L34,$A$4:$E$103,3,0)</f>
        <v>P2</v>
      </c>
      <c r="O34" s="13">
        <f>VLOOKUP($L34,$A$4:$E$103,5,0)</f>
        <v>83</v>
      </c>
      <c r="Q34" s="24">
        <f>MATCH(L34,$K$4:$K$103,0)</f>
        <v>68</v>
      </c>
      <c r="R34" s="24" t="str">
        <f>INDEX($C$4:$C$103,Q34)</f>
        <v>P2</v>
      </c>
      <c r="S34" s="23">
        <f>INDEX($E$4:$E$103,Q34)</f>
        <v>83</v>
      </c>
    </row>
    <row r="35" spans="1:19" ht="19.5" customHeight="1" x14ac:dyDescent="0.3">
      <c r="A35" s="13">
        <f>K35</f>
        <v>3</v>
      </c>
      <c r="B35" s="27">
        <v>32</v>
      </c>
      <c r="C35" s="11" t="str">
        <f>C9&amp;1</f>
        <v>F1</v>
      </c>
      <c r="D35" s="10">
        <f ca="1">ROUND(CHOOSE(RANDBETWEEN(1,2),_xlfn.NORM.INV(RAND(),85,5),_xlfn.NORM.INV(RAND(),65,5)),0)</f>
        <v>66</v>
      </c>
      <c r="E35" s="9">
        <v>92</v>
      </c>
      <c r="F35" s="8">
        <f>RANK(E35,$E$4:$E$103)</f>
        <v>3</v>
      </c>
      <c r="G35" s="4"/>
      <c r="H35" s="8">
        <v>33</v>
      </c>
      <c r="I35" s="4"/>
      <c r="J35" s="1">
        <f>COUNTIF(F$4:F35,F35)</f>
        <v>1</v>
      </c>
      <c r="K35" s="1">
        <f>F35+(COUNTIF(F$4:F35,F35)-1)/100</f>
        <v>3</v>
      </c>
      <c r="L35" s="1">
        <f>SMALL(K$4:K$103,ROWS(K$4:K35))</f>
        <v>30.02</v>
      </c>
      <c r="N35" s="13" t="str">
        <f>VLOOKUP(L35,$A$4:$E$103,3,0)</f>
        <v>C3</v>
      </c>
      <c r="O35" s="13">
        <f>VLOOKUP($L35,$A$4:$E$103,5,0)</f>
        <v>83</v>
      </c>
      <c r="Q35" s="24">
        <f>MATCH(L35,$K$4:$K$103,0)</f>
        <v>81</v>
      </c>
      <c r="R35" s="24" t="str">
        <f>INDEX($C$4:$C$103,Q35)</f>
        <v>C3</v>
      </c>
      <c r="S35" s="23">
        <f>INDEX($E$4:$E$103,Q35)</f>
        <v>83</v>
      </c>
    </row>
    <row r="36" spans="1:19" ht="19.5" customHeight="1" x14ac:dyDescent="0.3">
      <c r="A36" s="13">
        <f>K36</f>
        <v>59</v>
      </c>
      <c r="B36" s="27">
        <v>33</v>
      </c>
      <c r="C36" s="11" t="str">
        <f>C10&amp;1</f>
        <v>G1</v>
      </c>
      <c r="D36" s="10">
        <f ca="1">ROUND(CHOOSE(RANDBETWEEN(1,2),_xlfn.NORM.INV(RAND(),85,5),_xlfn.NORM.INV(RAND(),65,5)),0)</f>
        <v>76</v>
      </c>
      <c r="E36" s="9">
        <v>71</v>
      </c>
      <c r="F36" s="8">
        <f>RANK(E36,$E$4:$E$103)</f>
        <v>59</v>
      </c>
      <c r="G36" s="4"/>
      <c r="H36" s="8">
        <v>94</v>
      </c>
      <c r="I36" s="4"/>
      <c r="J36" s="1">
        <f>COUNTIF(F$4:F36,F36)</f>
        <v>1</v>
      </c>
      <c r="K36" s="1">
        <f>F36+(COUNTIF(F$4:F36,F36)-1)/100</f>
        <v>59</v>
      </c>
      <c r="L36" s="1">
        <f>SMALL(K$4:K$103,ROWS(K$4:K36))</f>
        <v>33</v>
      </c>
      <c r="N36" s="13" t="str">
        <f>VLOOKUP(L36,$A$4:$E$103,3,0)</f>
        <v>F2</v>
      </c>
      <c r="O36" s="13">
        <f>VLOOKUP($L36,$A$4:$E$103,5,0)</f>
        <v>82</v>
      </c>
      <c r="Q36" s="24">
        <f>MATCH(L36,$K$4:$K$103,0)</f>
        <v>58</v>
      </c>
      <c r="R36" s="24" t="str">
        <f>INDEX($C$4:$C$103,Q36)</f>
        <v>F2</v>
      </c>
      <c r="S36" s="23">
        <f>INDEX($E$4:$E$103,Q36)</f>
        <v>82</v>
      </c>
    </row>
    <row r="37" spans="1:19" ht="19.5" customHeight="1" x14ac:dyDescent="0.3">
      <c r="A37" s="13">
        <f>K37</f>
        <v>21.03</v>
      </c>
      <c r="B37" s="27">
        <v>34</v>
      </c>
      <c r="C37" s="11" t="str">
        <f>C11&amp;1</f>
        <v>H1</v>
      </c>
      <c r="D37" s="10">
        <f ca="1">ROUND(CHOOSE(RANDBETWEEN(1,2),_xlfn.NORM.INV(RAND(),85,5),_xlfn.NORM.INV(RAND(),65,5)),0)</f>
        <v>89</v>
      </c>
      <c r="E37" s="9">
        <v>85</v>
      </c>
      <c r="F37" s="8">
        <f>RANK(E37,$E$4:$E$103)</f>
        <v>21</v>
      </c>
      <c r="G37" s="4"/>
      <c r="H37" s="8">
        <v>92</v>
      </c>
      <c r="I37" s="4"/>
      <c r="J37" s="1">
        <f>COUNTIF(F$4:F37,F37)</f>
        <v>4</v>
      </c>
      <c r="K37" s="1">
        <f>F37+(COUNTIF(F$4:F37,F37)-1)/100</f>
        <v>21.03</v>
      </c>
      <c r="L37" s="1">
        <f>SMALL(K$4:K$103,ROWS(K$4:K37))</f>
        <v>33.01</v>
      </c>
      <c r="N37" s="13" t="str">
        <f>VLOOKUP(L37,$A$4:$E$103,3,0)</f>
        <v>U2</v>
      </c>
      <c r="O37" s="13">
        <f>VLOOKUP($L37,$A$4:$E$103,5,0)</f>
        <v>82</v>
      </c>
      <c r="Q37" s="24">
        <f>MATCH(L37,$K$4:$K$103,0)</f>
        <v>73</v>
      </c>
      <c r="R37" s="24" t="str">
        <f>INDEX($C$4:$C$103,Q37)</f>
        <v>U2</v>
      </c>
      <c r="S37" s="23">
        <f>INDEX($E$4:$E$103,Q37)</f>
        <v>82</v>
      </c>
    </row>
    <row r="38" spans="1:19" ht="19.5" customHeight="1" x14ac:dyDescent="0.3">
      <c r="A38" s="13">
        <f>K38</f>
        <v>35.01</v>
      </c>
      <c r="B38" s="27">
        <v>35</v>
      </c>
      <c r="C38" s="11" t="str">
        <f>C12&amp;1</f>
        <v>I 1</v>
      </c>
      <c r="D38" s="10">
        <f ca="1">ROUND(CHOOSE(RANDBETWEEN(1,2),_xlfn.NORM.INV(RAND(),85,5),_xlfn.NORM.INV(RAND(),65,5)),0)</f>
        <v>66</v>
      </c>
      <c r="E38" s="9">
        <v>81</v>
      </c>
      <c r="F38" s="8">
        <f>RANK(E38,$E$4:$E$103)</f>
        <v>35</v>
      </c>
      <c r="G38" s="4"/>
      <c r="H38" s="8">
        <v>62</v>
      </c>
      <c r="I38" s="4"/>
      <c r="J38" s="1">
        <f>COUNTIF(F$4:F38,F38)</f>
        <v>2</v>
      </c>
      <c r="K38" s="1">
        <f>F38+(COUNTIF(F$4:F38,F38)-1)/100</f>
        <v>35.01</v>
      </c>
      <c r="L38" s="1">
        <f>SMALL(K$4:K$103,ROWS(K$4:K38))</f>
        <v>35</v>
      </c>
      <c r="N38" s="13" t="str">
        <f>VLOOKUP(L38,$A$4:$E$103,3,0)</f>
        <v>L</v>
      </c>
      <c r="O38" s="13">
        <f>VLOOKUP($L38,$A$4:$E$103,5,0)</f>
        <v>81</v>
      </c>
      <c r="Q38" s="24">
        <f>MATCH(L38,$K$4:$K$103,0)</f>
        <v>12</v>
      </c>
      <c r="R38" s="24" t="str">
        <f>INDEX($C$4:$C$103,Q38)</f>
        <v>L</v>
      </c>
      <c r="S38" s="23">
        <f>INDEX($E$4:$E$103,Q38)</f>
        <v>81</v>
      </c>
    </row>
    <row r="39" spans="1:19" ht="19.5" customHeight="1" x14ac:dyDescent="0.3">
      <c r="A39" s="13">
        <f>K39</f>
        <v>73.010000000000005</v>
      </c>
      <c r="B39" s="27">
        <v>36</v>
      </c>
      <c r="C39" s="11" t="str">
        <f>C13&amp;1</f>
        <v>J1</v>
      </c>
      <c r="D39" s="10">
        <f ca="1">ROUND(CHOOSE(RANDBETWEEN(1,2),_xlfn.NORM.INV(RAND(),85,5),_xlfn.NORM.INV(RAND(),65,5)),0)</f>
        <v>87</v>
      </c>
      <c r="E39" s="9">
        <v>65</v>
      </c>
      <c r="F39" s="8">
        <f>RANK(E39,$E$4:$E$103)</f>
        <v>73</v>
      </c>
      <c r="G39" s="4"/>
      <c r="H39" s="8">
        <v>42</v>
      </c>
      <c r="I39" s="4"/>
      <c r="J39" s="1">
        <f>COUNTIF(F$4:F39,F39)</f>
        <v>2</v>
      </c>
      <c r="K39" s="1">
        <f>F39+(COUNTIF(F$4:F39,F39)-1)/100</f>
        <v>73.010000000000005</v>
      </c>
      <c r="L39" s="1">
        <f>SMALL(K$4:K$103,ROWS(K$4:K39))</f>
        <v>35.01</v>
      </c>
      <c r="N39" s="13" t="str">
        <f>VLOOKUP(L39,$A$4:$E$103,3,0)</f>
        <v>I 1</v>
      </c>
      <c r="O39" s="13">
        <f>VLOOKUP($L39,$A$4:$E$103,5,0)</f>
        <v>81</v>
      </c>
      <c r="Q39" s="24">
        <f>MATCH(L39,$K$4:$K$103,0)</f>
        <v>35</v>
      </c>
      <c r="R39" s="24" t="str">
        <f>INDEX($C$4:$C$103,Q39)</f>
        <v>I 1</v>
      </c>
      <c r="S39" s="23">
        <f>INDEX($E$4:$E$103,Q39)</f>
        <v>81</v>
      </c>
    </row>
    <row r="40" spans="1:19" ht="19.5" customHeight="1" x14ac:dyDescent="0.3">
      <c r="A40" s="13">
        <f>K40</f>
        <v>54</v>
      </c>
      <c r="B40" s="27">
        <v>37</v>
      </c>
      <c r="C40" s="11" t="str">
        <f>C14&amp;1</f>
        <v>K1</v>
      </c>
      <c r="D40" s="10">
        <f ca="1">ROUND(CHOOSE(RANDBETWEEN(1,2),_xlfn.NORM.INV(RAND(),85,5),_xlfn.NORM.INV(RAND(),65,5)),0)</f>
        <v>58</v>
      </c>
      <c r="E40" s="9">
        <v>72</v>
      </c>
      <c r="F40" s="8">
        <f>RANK(E40,$E$4:$E$103)</f>
        <v>54</v>
      </c>
      <c r="G40" s="4"/>
      <c r="H40" s="8">
        <v>75</v>
      </c>
      <c r="I40" s="4"/>
      <c r="J40" s="1">
        <f>COUNTIF(F$4:F40,F40)</f>
        <v>1</v>
      </c>
      <c r="K40" s="1">
        <f>F40+(COUNTIF(F$4:F40,F40)-1)/100</f>
        <v>54</v>
      </c>
      <c r="L40" s="1">
        <f>SMALL(K$4:K$103,ROWS(K$4:K40))</f>
        <v>35.020000000000003</v>
      </c>
      <c r="N40" s="13" t="str">
        <f>VLOOKUP(L40,$A$4:$E$103,3,0)</f>
        <v>Y1</v>
      </c>
      <c r="O40" s="13">
        <f>VLOOKUP($L40,$A$4:$E$103,5,0)</f>
        <v>81</v>
      </c>
      <c r="Q40" s="24">
        <f>MATCH(L40,$K$4:$K$103,0)</f>
        <v>51</v>
      </c>
      <c r="R40" s="24" t="str">
        <f>INDEX($C$4:$C$103,Q40)</f>
        <v>Y1</v>
      </c>
      <c r="S40" s="23">
        <f>INDEX($E$4:$E$103,Q40)</f>
        <v>81</v>
      </c>
    </row>
    <row r="41" spans="1:19" ht="19.5" customHeight="1" thickBot="1" x14ac:dyDescent="0.35">
      <c r="A41" s="13">
        <f>K41</f>
        <v>16.03</v>
      </c>
      <c r="B41" s="27">
        <v>38</v>
      </c>
      <c r="C41" s="11" t="str">
        <f>C15&amp;1</f>
        <v>L1</v>
      </c>
      <c r="D41" s="10">
        <f ca="1">ROUND(CHOOSE(RANDBETWEEN(1,2),_xlfn.NORM.INV(RAND(),85,5),_xlfn.NORM.INV(RAND(),65,5)),0)</f>
        <v>77</v>
      </c>
      <c r="E41" s="9">
        <v>86</v>
      </c>
      <c r="F41" s="8">
        <f>RANK(E41,$E$4:$E$103)</f>
        <v>16</v>
      </c>
      <c r="G41" s="4"/>
      <c r="H41" s="5">
        <v>9</v>
      </c>
      <c r="I41" s="4"/>
      <c r="J41" s="1">
        <f>COUNTIF(F$4:F41,F41)</f>
        <v>4</v>
      </c>
      <c r="K41" s="1">
        <f>F41+(COUNTIF(F$4:F41,F41)-1)/100</f>
        <v>16.03</v>
      </c>
      <c r="L41" s="1">
        <f>SMALL(K$4:K$103,ROWS(K$4:K41))</f>
        <v>38</v>
      </c>
      <c r="N41" s="13" t="str">
        <f>VLOOKUP(L41,$A$4:$E$103,3,0)</f>
        <v>N</v>
      </c>
      <c r="O41" s="13">
        <f>VLOOKUP($L41,$A$4:$E$103,5,0)</f>
        <v>80</v>
      </c>
      <c r="Q41" s="24">
        <f>MATCH(L41,$K$4:$K$103,0)</f>
        <v>14</v>
      </c>
      <c r="R41" s="24" t="str">
        <f>INDEX($C$4:$C$103,Q41)</f>
        <v>N</v>
      </c>
      <c r="S41" s="23">
        <f>INDEX($E$4:$E$103,Q41)</f>
        <v>80</v>
      </c>
    </row>
    <row r="42" spans="1:19" ht="19.5" customHeight="1" x14ac:dyDescent="0.3">
      <c r="A42" s="13">
        <f>K42</f>
        <v>76.02</v>
      </c>
      <c r="B42" s="27">
        <v>39</v>
      </c>
      <c r="C42" s="11" t="str">
        <f>C16&amp;1</f>
        <v>M1</v>
      </c>
      <c r="D42" s="10">
        <f ca="1">ROUND(CHOOSE(RANDBETWEEN(1,2),_xlfn.NORM.INV(RAND(),85,5),_xlfn.NORM.INV(RAND(),65,5)),0)</f>
        <v>68</v>
      </c>
      <c r="E42" s="9">
        <v>63</v>
      </c>
      <c r="F42" s="8">
        <f>RANK(E42,$E$4:$E$103)</f>
        <v>76</v>
      </c>
      <c r="G42" s="4"/>
      <c r="H42" s="4"/>
      <c r="I42" s="4"/>
      <c r="J42" s="1">
        <f>COUNTIF(F$4:F42,F42)</f>
        <v>3</v>
      </c>
      <c r="K42" s="1">
        <f>F42+(COUNTIF(F$4:F42,F42)-1)/100</f>
        <v>76.02</v>
      </c>
      <c r="L42" s="1">
        <f>SMALL(K$4:K$103,ROWS(K$4:K42))</f>
        <v>38.01</v>
      </c>
      <c r="N42" s="13" t="str">
        <f>VLOOKUP(L42,$A$4:$E$103,3,0)</f>
        <v>P</v>
      </c>
      <c r="O42" s="13">
        <f>VLOOKUP($L42,$A$4:$E$103,5,0)</f>
        <v>80</v>
      </c>
      <c r="Q42" s="24">
        <f>MATCH(L42,$K$4:$K$103,0)</f>
        <v>16</v>
      </c>
      <c r="R42" s="24" t="str">
        <f>INDEX($C$4:$C$103,Q42)</f>
        <v>P</v>
      </c>
      <c r="S42" s="23">
        <f>INDEX($E$4:$E$103,Q42)</f>
        <v>80</v>
      </c>
    </row>
    <row r="43" spans="1:19" ht="19.5" customHeight="1" x14ac:dyDescent="0.3">
      <c r="A43" s="13">
        <f>K43</f>
        <v>16.04</v>
      </c>
      <c r="B43" s="27">
        <v>40</v>
      </c>
      <c r="C43" s="11" t="str">
        <f>C17&amp;1</f>
        <v>N1</v>
      </c>
      <c r="D43" s="10">
        <f ca="1">ROUND(CHOOSE(RANDBETWEEN(1,2),_xlfn.NORM.INV(RAND(),85,5),_xlfn.NORM.INV(RAND(),65,5)),0)</f>
        <v>64</v>
      </c>
      <c r="E43" s="9">
        <v>86</v>
      </c>
      <c r="F43" s="8">
        <f>RANK(E43,$E$4:$E$103)</f>
        <v>16</v>
      </c>
      <c r="G43" s="4"/>
      <c r="H43" s="4"/>
      <c r="I43" s="4"/>
      <c r="J43" s="1">
        <f>COUNTIF(F$4:F43,F43)</f>
        <v>5</v>
      </c>
      <c r="K43" s="1">
        <f>F43+(COUNTIF(F$4:F43,F43)-1)/100</f>
        <v>16.04</v>
      </c>
      <c r="L43" s="1">
        <f>SMALL(K$4:K$103,ROWS(K$4:K43))</f>
        <v>38.020000000000003</v>
      </c>
      <c r="N43" s="13" t="str">
        <f>VLOOKUP(L43,$A$4:$E$103,3,0)</f>
        <v>A1</v>
      </c>
      <c r="O43" s="13">
        <f>VLOOKUP($L43,$A$4:$E$103,5,0)</f>
        <v>80</v>
      </c>
      <c r="Q43" s="24">
        <f>MATCH(L43,$K$4:$K$103,0)</f>
        <v>27</v>
      </c>
      <c r="R43" s="24" t="str">
        <f>INDEX($C$4:$C$103,Q43)</f>
        <v>A1</v>
      </c>
      <c r="S43" s="23">
        <f>INDEX($E$4:$E$103,Q43)</f>
        <v>80</v>
      </c>
    </row>
    <row r="44" spans="1:19" ht="19.5" customHeight="1" x14ac:dyDescent="0.3">
      <c r="A44" s="13">
        <f>K44</f>
        <v>68</v>
      </c>
      <c r="B44" s="27">
        <v>41</v>
      </c>
      <c r="C44" s="11" t="str">
        <f>C18&amp;1</f>
        <v>O1</v>
      </c>
      <c r="D44" s="10">
        <f ca="1">ROUND(CHOOSE(RANDBETWEEN(1,2),_xlfn.NORM.INV(RAND(),85,5),_xlfn.NORM.INV(RAND(),65,5)),0)</f>
        <v>92</v>
      </c>
      <c r="E44" s="9">
        <v>67</v>
      </c>
      <c r="F44" s="8">
        <f>RANK(E44,$E$4:$E$103)</f>
        <v>68</v>
      </c>
      <c r="G44" s="4"/>
      <c r="H44" s="4"/>
      <c r="I44" s="4"/>
      <c r="J44" s="1">
        <f>COUNTIF(F$4:F44,F44)</f>
        <v>1</v>
      </c>
      <c r="K44" s="1">
        <f>F44+(COUNTIF(F$4:F44,F44)-1)/100</f>
        <v>68</v>
      </c>
      <c r="L44" s="1">
        <f>SMALL(K$4:K$103,ROWS(K$4:K44))</f>
        <v>38.03</v>
      </c>
      <c r="N44" s="13" t="str">
        <f>VLOOKUP(L44,$A$4:$E$103,3,0)</f>
        <v>T 1</v>
      </c>
      <c r="O44" s="13">
        <f>VLOOKUP($L44,$A$4:$E$103,5,0)</f>
        <v>80</v>
      </c>
      <c r="Q44" s="24">
        <f>MATCH(L44,$K$4:$K$103,0)</f>
        <v>46</v>
      </c>
      <c r="R44" s="24" t="str">
        <f>INDEX($C$4:$C$103,Q44)</f>
        <v>T 1</v>
      </c>
      <c r="S44" s="23">
        <f>INDEX($E$4:$E$103,Q44)</f>
        <v>80</v>
      </c>
    </row>
    <row r="45" spans="1:19" ht="19.5" customHeight="1" x14ac:dyDescent="0.3">
      <c r="A45" s="13">
        <f>K45</f>
        <v>82</v>
      </c>
      <c r="B45" s="27">
        <v>42</v>
      </c>
      <c r="C45" s="11" t="str">
        <f>C19&amp;1</f>
        <v>P1</v>
      </c>
      <c r="D45" s="10">
        <f ca="1">ROUND(CHOOSE(RANDBETWEEN(1,2),_xlfn.NORM.INV(RAND(),85,5),_xlfn.NORM.INV(RAND(),65,5)),0)</f>
        <v>64</v>
      </c>
      <c r="E45" s="9">
        <v>62</v>
      </c>
      <c r="F45" s="8">
        <f>RANK(E45,$E$4:$E$103)</f>
        <v>82</v>
      </c>
      <c r="G45" s="4"/>
      <c r="H45" s="4"/>
      <c r="I45" s="4"/>
      <c r="J45" s="1">
        <f>COUNTIF(F$4:F45,F45)</f>
        <v>1</v>
      </c>
      <c r="K45" s="1">
        <f>F45+(COUNTIF(F$4:F45,F45)-1)/100</f>
        <v>82</v>
      </c>
      <c r="L45" s="1">
        <f>SMALL(K$4:K$103,ROWS(K$4:K45))</f>
        <v>42</v>
      </c>
      <c r="N45" s="13" t="str">
        <f>VLOOKUP(L45,$A$4:$E$103,3,0)</f>
        <v>F3</v>
      </c>
      <c r="O45" s="13">
        <f>VLOOKUP($L45,$A$4:$E$103,5,0)</f>
        <v>79</v>
      </c>
      <c r="Q45" s="24">
        <f>MATCH(L45,$K$4:$K$103,0)</f>
        <v>84</v>
      </c>
      <c r="R45" s="24" t="str">
        <f>INDEX($C$4:$C$103,Q45)</f>
        <v>F3</v>
      </c>
      <c r="S45" s="23">
        <f>INDEX($E$4:$E$103,Q45)</f>
        <v>79</v>
      </c>
    </row>
    <row r="46" spans="1:19" ht="19.5" customHeight="1" x14ac:dyDescent="0.3">
      <c r="A46" s="13">
        <f>K46</f>
        <v>30</v>
      </c>
      <c r="B46" s="27">
        <v>43</v>
      </c>
      <c r="C46" s="11" t="str">
        <f>C20&amp;1</f>
        <v>Q1</v>
      </c>
      <c r="D46" s="10">
        <f ca="1">ROUND(CHOOSE(RANDBETWEEN(1,2),_xlfn.NORM.INV(RAND(),85,5),_xlfn.NORM.INV(RAND(),65,5)),0)</f>
        <v>87</v>
      </c>
      <c r="E46" s="9">
        <v>83</v>
      </c>
      <c r="F46" s="8">
        <f>RANK(E46,$E$4:$E$103)</f>
        <v>30</v>
      </c>
      <c r="G46" s="4"/>
      <c r="H46" s="4"/>
      <c r="I46" s="4"/>
      <c r="J46" s="1">
        <f>COUNTIF(F$4:F46,F46)</f>
        <v>1</v>
      </c>
      <c r="K46" s="1">
        <f>F46+(COUNTIF(F$4:F46,F46)-1)/100</f>
        <v>30</v>
      </c>
      <c r="L46" s="1">
        <f>SMALL(K$4:K$103,ROWS(K$4:K46))</f>
        <v>43</v>
      </c>
      <c r="N46" s="13" t="str">
        <f>VLOOKUP(L46,$A$4:$E$103,3,0)</f>
        <v>B</v>
      </c>
      <c r="O46" s="13">
        <f>VLOOKUP($L46,$A$4:$E$103,5,0)</f>
        <v>77</v>
      </c>
      <c r="Q46" s="24">
        <f>MATCH(L46,$K$4:$K$103,0)</f>
        <v>2</v>
      </c>
      <c r="R46" s="24" t="str">
        <f>INDEX($C$4:$C$103,Q46)</f>
        <v>B</v>
      </c>
      <c r="S46" s="23">
        <f>INDEX($E$4:$E$103,Q46)</f>
        <v>77</v>
      </c>
    </row>
    <row r="47" spans="1:19" ht="19.5" customHeight="1" x14ac:dyDescent="0.3">
      <c r="A47" s="13">
        <f>K47</f>
        <v>2</v>
      </c>
      <c r="B47" s="27">
        <v>44</v>
      </c>
      <c r="C47" s="11" t="str">
        <f>C21&amp;1</f>
        <v>R1</v>
      </c>
      <c r="D47" s="10">
        <f ca="1">ROUND(CHOOSE(RANDBETWEEN(1,2),_xlfn.NORM.INV(RAND(),85,5),_xlfn.NORM.INV(RAND(),65,5)),0)</f>
        <v>62</v>
      </c>
      <c r="E47" s="9">
        <v>93</v>
      </c>
      <c r="F47" s="8">
        <f>RANK(E47,$E$4:$E$103)</f>
        <v>2</v>
      </c>
      <c r="G47" s="4"/>
      <c r="H47" s="4"/>
      <c r="I47" s="4"/>
      <c r="J47" s="1">
        <f>COUNTIF(F$4:F47,F47)</f>
        <v>1</v>
      </c>
      <c r="K47" s="1">
        <f>F47+(COUNTIF(F$4:F47,F47)-1)/100</f>
        <v>2</v>
      </c>
      <c r="L47" s="1">
        <f>SMALL(K$4:K$103,ROWS(K$4:K47))</f>
        <v>43.01</v>
      </c>
      <c r="N47" s="13" t="str">
        <f>VLOOKUP(L47,$A$4:$E$103,3,0)</f>
        <v>S</v>
      </c>
      <c r="O47" s="13">
        <f>VLOOKUP($L47,$A$4:$E$103,5,0)</f>
        <v>77</v>
      </c>
      <c r="Q47" s="24">
        <f>MATCH(L47,$K$4:$K$103,0)</f>
        <v>19</v>
      </c>
      <c r="R47" s="24" t="str">
        <f>INDEX($C$4:$C$103,Q47)</f>
        <v>S</v>
      </c>
      <c r="S47" s="23">
        <f>INDEX($E$4:$E$103,Q47)</f>
        <v>77</v>
      </c>
    </row>
    <row r="48" spans="1:19" ht="19.5" customHeight="1" x14ac:dyDescent="0.3">
      <c r="A48" s="13">
        <f>K48</f>
        <v>100</v>
      </c>
      <c r="B48" s="27">
        <v>45</v>
      </c>
      <c r="C48" s="11" t="str">
        <f>C22&amp;1</f>
        <v>S1</v>
      </c>
      <c r="D48" s="10">
        <f ca="1">ROUND(CHOOSE(RANDBETWEEN(1,2),_xlfn.NORM.INV(RAND(),85,5),_xlfn.NORM.INV(RAND(),65,5)),0)</f>
        <v>68</v>
      </c>
      <c r="E48" s="9">
        <v>52</v>
      </c>
      <c r="F48" s="8">
        <f>RANK(E48,$E$4:$E$103)</f>
        <v>100</v>
      </c>
      <c r="G48" s="4"/>
      <c r="H48" s="4"/>
      <c r="I48" s="4"/>
      <c r="J48" s="1">
        <f>COUNTIF(F$4:F48,F48)</f>
        <v>1</v>
      </c>
      <c r="K48" s="1">
        <f>F48+(COUNTIF(F$4:F48,F48)-1)/100</f>
        <v>100</v>
      </c>
      <c r="L48" s="1">
        <f>SMALL(K$4:K$103,ROWS(K$4:K48))</f>
        <v>45</v>
      </c>
      <c r="N48" s="13" t="str">
        <f>VLOOKUP(L48,$A$4:$E$103,3,0)</f>
        <v>M</v>
      </c>
      <c r="O48" s="13">
        <f>VLOOKUP($L48,$A$4:$E$103,5,0)</f>
        <v>76</v>
      </c>
      <c r="Q48" s="24">
        <f>MATCH(L48,$K$4:$K$103,0)</f>
        <v>13</v>
      </c>
      <c r="R48" s="24" t="str">
        <f>INDEX($C$4:$C$103,Q48)</f>
        <v>M</v>
      </c>
      <c r="S48" s="23">
        <f>INDEX($E$4:$E$103,Q48)</f>
        <v>76</v>
      </c>
    </row>
    <row r="49" spans="1:19" ht="19.5" customHeight="1" x14ac:dyDescent="0.3">
      <c r="A49" s="13">
        <f>K49</f>
        <v>38.03</v>
      </c>
      <c r="B49" s="27">
        <v>46</v>
      </c>
      <c r="C49" s="11" t="str">
        <f>C23&amp;1</f>
        <v>T 1</v>
      </c>
      <c r="D49" s="10">
        <f ca="1">ROUND(CHOOSE(RANDBETWEEN(1,2),_xlfn.NORM.INV(RAND(),85,5),_xlfn.NORM.INV(RAND(),65,5)),0)</f>
        <v>84</v>
      </c>
      <c r="E49" s="9">
        <v>80</v>
      </c>
      <c r="F49" s="8">
        <f>RANK(E49,$E$4:$E$103)</f>
        <v>38</v>
      </c>
      <c r="G49" s="4"/>
      <c r="H49" s="4"/>
      <c r="I49" s="4"/>
      <c r="J49" s="1">
        <f>COUNTIF(F$4:F49,F49)</f>
        <v>4</v>
      </c>
      <c r="K49" s="1">
        <f>F49+(COUNTIF(F$4:F49,F49)-1)/100</f>
        <v>38.03</v>
      </c>
      <c r="L49" s="1">
        <f>SMALL(K$4:K$103,ROWS(K$4:K49))</f>
        <v>45.01</v>
      </c>
      <c r="N49" s="13" t="str">
        <f>VLOOKUP(L49,$A$4:$E$103,3,0)</f>
        <v>U1</v>
      </c>
      <c r="O49" s="13">
        <f>VLOOKUP($L49,$A$4:$E$103,5,0)</f>
        <v>76</v>
      </c>
      <c r="Q49" s="24">
        <f>MATCH(L49,$K$4:$K$103,0)</f>
        <v>47</v>
      </c>
      <c r="R49" s="24" t="str">
        <f>INDEX($C$4:$C$103,Q49)</f>
        <v>U1</v>
      </c>
      <c r="S49" s="23">
        <f>INDEX($E$4:$E$103,Q49)</f>
        <v>76</v>
      </c>
    </row>
    <row r="50" spans="1:19" ht="19.5" customHeight="1" x14ac:dyDescent="0.3">
      <c r="A50" s="13">
        <f>K50</f>
        <v>45.01</v>
      </c>
      <c r="B50" s="27">
        <v>47</v>
      </c>
      <c r="C50" s="11" t="str">
        <f>C24&amp;1</f>
        <v>U1</v>
      </c>
      <c r="D50" s="10">
        <f ca="1">ROUND(CHOOSE(RANDBETWEEN(1,2),_xlfn.NORM.INV(RAND(),85,5),_xlfn.NORM.INV(RAND(),65,5)),0)</f>
        <v>64</v>
      </c>
      <c r="E50" s="9">
        <v>76</v>
      </c>
      <c r="F50" s="8">
        <f>RANK(E50,$E$4:$E$103)</f>
        <v>45</v>
      </c>
      <c r="G50" s="4"/>
      <c r="H50" s="4"/>
      <c r="I50" s="4"/>
      <c r="J50" s="1">
        <f>COUNTIF(F$4:F50,F50)</f>
        <v>2</v>
      </c>
      <c r="K50" s="1">
        <f>F50+(COUNTIF(F$4:F50,F50)-1)/100</f>
        <v>45.01</v>
      </c>
      <c r="L50" s="1">
        <f>SMALL(K$4:K$103,ROWS(K$4:K50))</f>
        <v>45.02</v>
      </c>
      <c r="N50" s="13" t="str">
        <f>VLOOKUP(L50,$A$4:$E$103,3,0)</f>
        <v>Q2</v>
      </c>
      <c r="O50" s="13">
        <f>VLOOKUP($L50,$A$4:$E$103,5,0)</f>
        <v>76</v>
      </c>
      <c r="Q50" s="24">
        <f>MATCH(L50,$K$4:$K$103,0)</f>
        <v>69</v>
      </c>
      <c r="R50" s="24" t="str">
        <f>INDEX($C$4:$C$103,Q50)</f>
        <v>Q2</v>
      </c>
      <c r="S50" s="23">
        <f>INDEX($E$4:$E$103,Q50)</f>
        <v>76</v>
      </c>
    </row>
    <row r="51" spans="1:19" ht="19.5" customHeight="1" x14ac:dyDescent="0.3">
      <c r="A51" s="13">
        <f>K51</f>
        <v>61</v>
      </c>
      <c r="B51" s="27">
        <v>48</v>
      </c>
      <c r="C51" s="11" t="str">
        <f>C25&amp;1</f>
        <v>V1</v>
      </c>
      <c r="D51" s="10">
        <f ca="1">ROUND(CHOOSE(RANDBETWEEN(1,2),_xlfn.NORM.INV(RAND(),85,5),_xlfn.NORM.INV(RAND(),65,5)),0)</f>
        <v>69</v>
      </c>
      <c r="E51" s="9">
        <v>70</v>
      </c>
      <c r="F51" s="8">
        <f>RANK(E51,$E$4:$E$103)</f>
        <v>61</v>
      </c>
      <c r="G51" s="4"/>
      <c r="H51" s="4"/>
      <c r="I51" s="4"/>
      <c r="J51" s="1">
        <f>COUNTIF(F$4:F51,F51)</f>
        <v>1</v>
      </c>
      <c r="K51" s="1">
        <f>F51+(COUNTIF(F$4:F51,F51)-1)/100</f>
        <v>61</v>
      </c>
      <c r="L51" s="1">
        <f>SMALL(K$4:K$103,ROWS(K$4:K51))</f>
        <v>48</v>
      </c>
      <c r="N51" s="13" t="str">
        <f>VLOOKUP(L51,$A$4:$E$103,3,0)</f>
        <v>Q</v>
      </c>
      <c r="O51" s="13">
        <f>VLOOKUP($L51,$A$4:$E$103,5,0)</f>
        <v>75</v>
      </c>
      <c r="Q51" s="24">
        <f>MATCH(L51,$K$4:$K$103,0)</f>
        <v>17</v>
      </c>
      <c r="R51" s="24" t="str">
        <f>INDEX($C$4:$C$103,Q51)</f>
        <v>Q</v>
      </c>
      <c r="S51" s="23">
        <f>INDEX($E$4:$E$103,Q51)</f>
        <v>75</v>
      </c>
    </row>
    <row r="52" spans="1:19" ht="19.5" customHeight="1" x14ac:dyDescent="0.3">
      <c r="A52" s="13">
        <f>K52</f>
        <v>90</v>
      </c>
      <c r="B52" s="27">
        <v>49</v>
      </c>
      <c r="C52" s="11" t="str">
        <f>C26&amp;1</f>
        <v>W1</v>
      </c>
      <c r="D52" s="10">
        <f ca="1">ROUND(CHOOSE(RANDBETWEEN(1,2),_xlfn.NORM.INV(RAND(),85,5),_xlfn.NORM.INV(RAND(),65,5)),0)</f>
        <v>85</v>
      </c>
      <c r="E52" s="9">
        <v>60</v>
      </c>
      <c r="F52" s="8">
        <f>RANK(E52,$E$4:$E$103)</f>
        <v>90</v>
      </c>
      <c r="G52" s="4"/>
      <c r="H52" s="4"/>
      <c r="I52" s="4"/>
      <c r="J52" s="1">
        <f>COUNTIF(F$4:F52,F52)</f>
        <v>1</v>
      </c>
      <c r="K52" s="1">
        <f>F52+(COUNTIF(F$4:F52,F52)-1)/100</f>
        <v>90</v>
      </c>
      <c r="L52" s="1">
        <f>SMALL(K$4:K$103,ROWS(K$4:K52))</f>
        <v>48.01</v>
      </c>
      <c r="N52" s="13" t="str">
        <f>VLOOKUP(L52,$A$4:$E$103,3,0)</f>
        <v>Y</v>
      </c>
      <c r="O52" s="13">
        <f>VLOOKUP($L52,$A$4:$E$103,5,0)</f>
        <v>75</v>
      </c>
      <c r="Q52" s="24">
        <f>MATCH(L52,$K$4:$K$103,0)</f>
        <v>25</v>
      </c>
      <c r="R52" s="24" t="str">
        <f>INDEX($C$4:$C$103,Q52)</f>
        <v>Y</v>
      </c>
      <c r="S52" s="23">
        <f>INDEX($E$4:$E$103,Q52)</f>
        <v>75</v>
      </c>
    </row>
    <row r="53" spans="1:19" ht="19.5" customHeight="1" x14ac:dyDescent="0.3">
      <c r="A53" s="13">
        <f>K53</f>
        <v>76.03</v>
      </c>
      <c r="B53" s="27">
        <v>50</v>
      </c>
      <c r="C53" s="11" t="str">
        <f>C27&amp;1</f>
        <v>X1</v>
      </c>
      <c r="D53" s="10">
        <f ca="1">ROUND(CHOOSE(RANDBETWEEN(1,2),_xlfn.NORM.INV(RAND(),85,5),_xlfn.NORM.INV(RAND(),65,5)),0)</f>
        <v>61</v>
      </c>
      <c r="E53" s="9">
        <v>63</v>
      </c>
      <c r="F53" s="8">
        <f>RANK(E53,$E$4:$E$103)</f>
        <v>76</v>
      </c>
      <c r="G53" s="4"/>
      <c r="H53" s="4"/>
      <c r="I53" s="4"/>
      <c r="J53" s="1">
        <f>COUNTIF(F$4:F53,F53)</f>
        <v>4</v>
      </c>
      <c r="K53" s="1">
        <f>F53+(COUNTIF(F$4:F53,F53)-1)/100</f>
        <v>76.03</v>
      </c>
      <c r="L53" s="1">
        <f>SMALL(K$4:K$103,ROWS(K$4:K53))</f>
        <v>50</v>
      </c>
      <c r="N53" s="13" t="str">
        <f>VLOOKUP(L53,$A$4:$E$103,3,0)</f>
        <v>C</v>
      </c>
      <c r="O53" s="13">
        <f>VLOOKUP($L53,$A$4:$E$103,5,0)</f>
        <v>74</v>
      </c>
      <c r="Q53" s="24">
        <f>MATCH(L53,$K$4:$K$103,0)</f>
        <v>3</v>
      </c>
      <c r="R53" s="24" t="str">
        <f>INDEX($C$4:$C$103,Q53)</f>
        <v>C</v>
      </c>
      <c r="S53" s="23">
        <f>INDEX($E$4:$E$103,Q53)</f>
        <v>74</v>
      </c>
    </row>
    <row r="54" spans="1:19" ht="19.5" customHeight="1" x14ac:dyDescent="0.3">
      <c r="A54" s="13">
        <f>K54</f>
        <v>35.020000000000003</v>
      </c>
      <c r="B54" s="27">
        <v>51</v>
      </c>
      <c r="C54" s="11" t="str">
        <f>C28&amp;1</f>
        <v>Y1</v>
      </c>
      <c r="D54" s="10">
        <f ca="1">ROUND(CHOOSE(RANDBETWEEN(1,2),_xlfn.NORM.INV(RAND(),85,5),_xlfn.NORM.INV(RAND(),65,5)),0)</f>
        <v>84</v>
      </c>
      <c r="E54" s="9">
        <v>81</v>
      </c>
      <c r="F54" s="8">
        <f>RANK(E54,$E$4:$E$103)</f>
        <v>35</v>
      </c>
      <c r="G54" s="4"/>
      <c r="H54" s="4"/>
      <c r="I54" s="4"/>
      <c r="J54" s="1">
        <f>COUNTIF(F$4:F54,F54)</f>
        <v>3</v>
      </c>
      <c r="K54" s="1">
        <f>F54+(COUNTIF(F$4:F54,F54)-1)/100</f>
        <v>35.020000000000003</v>
      </c>
      <c r="L54" s="1">
        <f>SMALL(K$4:K$103,ROWS(K$4:K54))</f>
        <v>50.01</v>
      </c>
      <c r="N54" s="13" t="str">
        <f>VLOOKUP(L54,$A$4:$E$103,3,0)</f>
        <v>M3</v>
      </c>
      <c r="O54" s="13">
        <f>VLOOKUP($L54,$A$4:$E$103,5,0)</f>
        <v>74</v>
      </c>
      <c r="Q54" s="24">
        <f>MATCH(L54,$K$4:$K$103,0)</f>
        <v>91</v>
      </c>
      <c r="R54" s="24" t="str">
        <f>INDEX($C$4:$C$103,Q54)</f>
        <v>M3</v>
      </c>
      <c r="S54" s="23">
        <f>INDEX($E$4:$E$103,Q54)</f>
        <v>74</v>
      </c>
    </row>
    <row r="55" spans="1:19" ht="19.5" customHeight="1" x14ac:dyDescent="0.3">
      <c r="A55" s="13">
        <f>K55</f>
        <v>54.01</v>
      </c>
      <c r="B55" s="27">
        <v>52</v>
      </c>
      <c r="C55" s="11" t="str">
        <f>C29&amp;1</f>
        <v>Z1</v>
      </c>
      <c r="D55" s="10">
        <f ca="1">ROUND(CHOOSE(RANDBETWEEN(1,2),_xlfn.NORM.INV(RAND(),85,5),_xlfn.NORM.INV(RAND(),65,5)),0)</f>
        <v>64</v>
      </c>
      <c r="E55" s="9">
        <v>72</v>
      </c>
      <c r="F55" s="8">
        <f>RANK(E55,$E$4:$E$103)</f>
        <v>54</v>
      </c>
      <c r="G55" s="4"/>
      <c r="H55" s="4"/>
      <c r="I55" s="4"/>
      <c r="J55" s="1">
        <f>COUNTIF(F$4:F55,F55)</f>
        <v>2</v>
      </c>
      <c r="K55" s="1">
        <f>F55+(COUNTIF(F$4:F55,F55)-1)/100</f>
        <v>54.01</v>
      </c>
      <c r="L55" s="1">
        <f>SMALL(K$4:K$103,ROWS(K$4:K55))</f>
        <v>52</v>
      </c>
      <c r="N55" s="13" t="str">
        <f>VLOOKUP(L55,$A$4:$E$103,3,0)</f>
        <v>F</v>
      </c>
      <c r="O55" s="13">
        <f>VLOOKUP($L55,$A$4:$E$103,5,0)</f>
        <v>73</v>
      </c>
      <c r="Q55" s="24">
        <f>MATCH(L55,$K$4:$K$103,0)</f>
        <v>6</v>
      </c>
      <c r="R55" s="24" t="str">
        <f>INDEX($C$4:$C$103,Q55)</f>
        <v>F</v>
      </c>
      <c r="S55" s="23">
        <f>INDEX($E$4:$E$103,Q55)</f>
        <v>73</v>
      </c>
    </row>
    <row r="56" spans="1:19" ht="19.5" customHeight="1" x14ac:dyDescent="0.3">
      <c r="A56" s="13">
        <f>K56</f>
        <v>68.010000000000005</v>
      </c>
      <c r="B56" s="27">
        <v>53</v>
      </c>
      <c r="C56" s="11" t="str">
        <f>C4&amp;2</f>
        <v>A2</v>
      </c>
      <c r="D56" s="10">
        <f ca="1">ROUND(CHOOSE(RANDBETWEEN(1,2),_xlfn.NORM.INV(RAND(),85,5),_xlfn.NORM.INV(RAND(),65,5)),0)</f>
        <v>63</v>
      </c>
      <c r="E56" s="9">
        <v>67</v>
      </c>
      <c r="F56" s="8">
        <f>RANK(E56,$E$4:$E$103)</f>
        <v>68</v>
      </c>
      <c r="G56" s="4"/>
      <c r="H56" s="4"/>
      <c r="I56" s="4"/>
      <c r="J56" s="1">
        <f>COUNTIF(F$4:F56,F56)</f>
        <v>2</v>
      </c>
      <c r="K56" s="1">
        <f>F56+(COUNTIF(F$4:F56,F56)-1)/100</f>
        <v>68.010000000000005</v>
      </c>
      <c r="L56" s="1">
        <f>SMALL(K$4:K$103,ROWS(K$4:K56))</f>
        <v>52.01</v>
      </c>
      <c r="N56" s="13" t="str">
        <f>VLOOKUP(L56,$A$4:$E$103,3,0)</f>
        <v>J2</v>
      </c>
      <c r="O56" s="13">
        <f>VLOOKUP($L56,$A$4:$E$103,5,0)</f>
        <v>73</v>
      </c>
      <c r="Q56" s="24">
        <f>MATCH(L56,$K$4:$K$103,0)</f>
        <v>62</v>
      </c>
      <c r="R56" s="24" t="str">
        <f>INDEX($C$4:$C$103,Q56)</f>
        <v>J2</v>
      </c>
      <c r="S56" s="23">
        <f>INDEX($E$4:$E$103,Q56)</f>
        <v>73</v>
      </c>
    </row>
    <row r="57" spans="1:19" ht="19.5" customHeight="1" x14ac:dyDescent="0.3">
      <c r="A57" s="13">
        <f>K57</f>
        <v>70.010000000000005</v>
      </c>
      <c r="B57" s="27">
        <v>54</v>
      </c>
      <c r="C57" s="11" t="str">
        <f>C5&amp;2</f>
        <v>B2</v>
      </c>
      <c r="D57" s="10">
        <f ca="1">ROUND(CHOOSE(RANDBETWEEN(1,2),_xlfn.NORM.INV(RAND(),85,5),_xlfn.NORM.INV(RAND(),65,5)),0)</f>
        <v>87</v>
      </c>
      <c r="E57" s="9">
        <v>66</v>
      </c>
      <c r="F57" s="8">
        <f>RANK(E57,$E$4:$E$103)</f>
        <v>70</v>
      </c>
      <c r="G57" s="4"/>
      <c r="H57" s="4"/>
      <c r="I57" s="4"/>
      <c r="J57" s="1">
        <f>COUNTIF(F$4:F57,F57)</f>
        <v>2</v>
      </c>
      <c r="K57" s="1">
        <f>F57+(COUNTIF(F$4:F57,F57)-1)/100</f>
        <v>70.010000000000005</v>
      </c>
      <c r="L57" s="1">
        <f>SMALL(K$4:K$103,ROWS(K$4:K57))</f>
        <v>54</v>
      </c>
      <c r="N57" s="13" t="str">
        <f>VLOOKUP(L57,$A$4:$E$103,3,0)</f>
        <v>K1</v>
      </c>
      <c r="O57" s="13">
        <f>VLOOKUP($L57,$A$4:$E$103,5,0)</f>
        <v>72</v>
      </c>
      <c r="Q57" s="24">
        <f>MATCH(L57,$K$4:$K$103,0)</f>
        <v>37</v>
      </c>
      <c r="R57" s="24" t="str">
        <f>INDEX($C$4:$C$103,Q57)</f>
        <v>K1</v>
      </c>
      <c r="S57" s="23">
        <f>INDEX($E$4:$E$103,Q57)</f>
        <v>72</v>
      </c>
    </row>
    <row r="58" spans="1:19" ht="19.5" customHeight="1" x14ac:dyDescent="0.3">
      <c r="A58" s="13">
        <f>K58</f>
        <v>76.040000000000006</v>
      </c>
      <c r="B58" s="27">
        <v>55</v>
      </c>
      <c r="C58" s="11" t="str">
        <f>C6&amp;2</f>
        <v>C2</v>
      </c>
      <c r="D58" s="10">
        <f ca="1">ROUND(CHOOSE(RANDBETWEEN(1,2),_xlfn.NORM.INV(RAND(),85,5),_xlfn.NORM.INV(RAND(),65,5)),0)</f>
        <v>83</v>
      </c>
      <c r="E58" s="9">
        <v>63</v>
      </c>
      <c r="F58" s="8">
        <f>RANK(E58,$E$4:$E$103)</f>
        <v>76</v>
      </c>
      <c r="G58" s="4"/>
      <c r="H58" s="4"/>
      <c r="I58" s="4"/>
      <c r="J58" s="1">
        <f>COUNTIF(F$4:F58,F58)</f>
        <v>5</v>
      </c>
      <c r="K58" s="1">
        <f>F58+(COUNTIF(F$4:F58,F58)-1)/100</f>
        <v>76.040000000000006</v>
      </c>
      <c r="L58" s="1">
        <f>SMALL(K$4:K$103,ROWS(K$4:K58))</f>
        <v>54.01</v>
      </c>
      <c r="N58" s="13" t="str">
        <f>VLOOKUP(L58,$A$4:$E$103,3,0)</f>
        <v>Z1</v>
      </c>
      <c r="O58" s="13">
        <f>VLOOKUP($L58,$A$4:$E$103,5,0)</f>
        <v>72</v>
      </c>
      <c r="Q58" s="24">
        <f>MATCH(L58,$K$4:$K$103,0)</f>
        <v>52</v>
      </c>
      <c r="R58" s="24" t="str">
        <f>INDEX($C$4:$C$103,Q58)</f>
        <v>Z1</v>
      </c>
      <c r="S58" s="23">
        <f>INDEX($E$4:$E$103,Q58)</f>
        <v>72</v>
      </c>
    </row>
    <row r="59" spans="1:19" ht="19.5" customHeight="1" x14ac:dyDescent="0.3">
      <c r="A59" s="13">
        <f>K59</f>
        <v>26</v>
      </c>
      <c r="B59" s="27">
        <v>56</v>
      </c>
      <c r="C59" s="11" t="str">
        <f>C7&amp;2</f>
        <v>D2</v>
      </c>
      <c r="D59" s="10">
        <f ca="1">ROUND(CHOOSE(RANDBETWEEN(1,2),_xlfn.NORM.INV(RAND(),85,5),_xlfn.NORM.INV(RAND(),65,5)),0)</f>
        <v>90</v>
      </c>
      <c r="E59" s="9">
        <v>84</v>
      </c>
      <c r="F59" s="8">
        <f>RANK(E59,$E$4:$E$103)</f>
        <v>26</v>
      </c>
      <c r="G59" s="4"/>
      <c r="H59" s="4"/>
      <c r="I59" s="4"/>
      <c r="J59" s="1">
        <f>COUNTIF(F$4:F59,F59)</f>
        <v>1</v>
      </c>
      <c r="K59" s="1">
        <f>F59+(COUNTIF(F$4:F59,F59)-1)/100</f>
        <v>26</v>
      </c>
      <c r="L59" s="1">
        <f>SMALL(K$4:K$103,ROWS(K$4:K59))</f>
        <v>54.02</v>
      </c>
      <c r="N59" s="13" t="str">
        <f>VLOOKUP(L59,$A$4:$E$103,3,0)</f>
        <v>E2</v>
      </c>
      <c r="O59" s="13">
        <f>VLOOKUP($L59,$A$4:$E$103,5,0)</f>
        <v>72</v>
      </c>
      <c r="Q59" s="24">
        <f>MATCH(L59,$K$4:$K$103,0)</f>
        <v>57</v>
      </c>
      <c r="R59" s="24" t="str">
        <f>INDEX($C$4:$C$103,Q59)</f>
        <v>E2</v>
      </c>
      <c r="S59" s="23">
        <f>INDEX($E$4:$E$103,Q59)</f>
        <v>72</v>
      </c>
    </row>
    <row r="60" spans="1:19" ht="19.5" customHeight="1" x14ac:dyDescent="0.3">
      <c r="A60" s="13">
        <f>K60</f>
        <v>54.02</v>
      </c>
      <c r="B60" s="27">
        <v>57</v>
      </c>
      <c r="C60" s="11" t="str">
        <f>C8&amp;2</f>
        <v>E2</v>
      </c>
      <c r="D60" s="10">
        <f ca="1">ROUND(CHOOSE(RANDBETWEEN(1,2),_xlfn.NORM.INV(RAND(),85,5),_xlfn.NORM.INV(RAND(),65,5)),0)</f>
        <v>84</v>
      </c>
      <c r="E60" s="9">
        <v>72</v>
      </c>
      <c r="F60" s="8">
        <f>RANK(E60,$E$4:$E$103)</f>
        <v>54</v>
      </c>
      <c r="G60" s="4"/>
      <c r="H60" s="4"/>
      <c r="I60" s="4"/>
      <c r="J60" s="1">
        <f>COUNTIF(F$4:F60,F60)</f>
        <v>3</v>
      </c>
      <c r="K60" s="1">
        <f>F60+(COUNTIF(F$4:F60,F60)-1)/100</f>
        <v>54.02</v>
      </c>
      <c r="L60" s="1">
        <f>SMALL(K$4:K$103,ROWS(K$4:K60))</f>
        <v>54.03</v>
      </c>
      <c r="N60" s="13" t="str">
        <f>VLOOKUP(L60,$A$4:$E$103,3,0)</f>
        <v>P3</v>
      </c>
      <c r="O60" s="13">
        <f>VLOOKUP($L60,$A$4:$E$103,5,0)</f>
        <v>72</v>
      </c>
      <c r="Q60" s="24">
        <f>MATCH(L60,$K$4:$K$103,0)</f>
        <v>94</v>
      </c>
      <c r="R60" s="24" t="str">
        <f>INDEX($C$4:$C$103,Q60)</f>
        <v>P3</v>
      </c>
      <c r="S60" s="23">
        <f>INDEX($E$4:$E$103,Q60)</f>
        <v>72</v>
      </c>
    </row>
    <row r="61" spans="1:19" ht="19.5" customHeight="1" x14ac:dyDescent="0.3">
      <c r="A61" s="13">
        <f>K61</f>
        <v>33</v>
      </c>
      <c r="B61" s="27">
        <v>58</v>
      </c>
      <c r="C61" s="11" t="str">
        <f>C9&amp;2</f>
        <v>F2</v>
      </c>
      <c r="D61" s="10">
        <f ca="1">ROUND(CHOOSE(RANDBETWEEN(1,2),_xlfn.NORM.INV(RAND(),85,5),_xlfn.NORM.INV(RAND(),65,5)),0)</f>
        <v>66</v>
      </c>
      <c r="E61" s="9">
        <v>82</v>
      </c>
      <c r="F61" s="8">
        <f>RANK(E61,$E$4:$E$103)</f>
        <v>33</v>
      </c>
      <c r="G61" s="4"/>
      <c r="H61" s="4"/>
      <c r="I61" s="4"/>
      <c r="J61" s="1">
        <f>COUNTIF(F$4:F61,F61)</f>
        <v>1</v>
      </c>
      <c r="K61" s="1">
        <f>F61+(COUNTIF(F$4:F61,F61)-1)/100</f>
        <v>33</v>
      </c>
      <c r="L61" s="1">
        <f>SMALL(K$4:K$103,ROWS(K$4:K61))</f>
        <v>54.04</v>
      </c>
      <c r="N61" s="13" t="str">
        <f>VLOOKUP(L61,$A$4:$E$103,3,0)</f>
        <v>S3</v>
      </c>
      <c r="O61" s="13">
        <f>VLOOKUP($L61,$A$4:$E$103,5,0)</f>
        <v>72</v>
      </c>
      <c r="Q61" s="24">
        <f>MATCH(L61,$K$4:$K$103,0)</f>
        <v>97</v>
      </c>
      <c r="R61" s="24" t="str">
        <f>INDEX($C$4:$C$103,Q61)</f>
        <v>S3</v>
      </c>
      <c r="S61" s="23">
        <f>INDEX($E$4:$E$103,Q61)</f>
        <v>72</v>
      </c>
    </row>
    <row r="62" spans="1:19" ht="19.5" customHeight="1" x14ac:dyDescent="0.3">
      <c r="A62" s="13">
        <f>K62</f>
        <v>11.01</v>
      </c>
      <c r="B62" s="27">
        <v>59</v>
      </c>
      <c r="C62" s="11" t="str">
        <f>C10&amp;2</f>
        <v>G2</v>
      </c>
      <c r="D62" s="10">
        <f ca="1">ROUND(CHOOSE(RANDBETWEEN(1,2),_xlfn.NORM.INV(RAND(),85,5),_xlfn.NORM.INV(RAND(),65,5)),0)</f>
        <v>61</v>
      </c>
      <c r="E62" s="9">
        <v>87</v>
      </c>
      <c r="F62" s="8">
        <f>RANK(E62,$E$4:$E$103)</f>
        <v>11</v>
      </c>
      <c r="G62" s="4"/>
      <c r="H62" s="4"/>
      <c r="I62" s="4"/>
      <c r="J62" s="1">
        <f>COUNTIF(F$4:F62,F62)</f>
        <v>2</v>
      </c>
      <c r="K62" s="1">
        <f>F62+(COUNTIF(F$4:F62,F62)-1)/100</f>
        <v>11.01</v>
      </c>
      <c r="L62" s="1">
        <f>SMALL(K$4:K$103,ROWS(K$4:K62))</f>
        <v>59</v>
      </c>
      <c r="N62" s="13" t="str">
        <f>VLOOKUP(L62,$A$4:$E$103,3,0)</f>
        <v>G1</v>
      </c>
      <c r="O62" s="13">
        <f>VLOOKUP($L62,$A$4:$E$103,5,0)</f>
        <v>71</v>
      </c>
      <c r="Q62" s="24">
        <f>MATCH(L62,$K$4:$K$103,0)</f>
        <v>33</v>
      </c>
      <c r="R62" s="24" t="str">
        <f>INDEX($C$4:$C$103,Q62)</f>
        <v>G1</v>
      </c>
      <c r="S62" s="23">
        <f>INDEX($E$4:$E$103,Q62)</f>
        <v>71</v>
      </c>
    </row>
    <row r="63" spans="1:19" ht="19.5" customHeight="1" x14ac:dyDescent="0.3">
      <c r="A63" s="13">
        <f>K63</f>
        <v>5.01</v>
      </c>
      <c r="B63" s="27">
        <v>60</v>
      </c>
      <c r="C63" s="11" t="str">
        <f>C11&amp;2</f>
        <v>H2</v>
      </c>
      <c r="D63" s="10">
        <f ca="1">ROUND(CHOOSE(RANDBETWEEN(1,2),_xlfn.NORM.INV(RAND(),85,5),_xlfn.NORM.INV(RAND(),65,5)),0)</f>
        <v>63</v>
      </c>
      <c r="E63" s="9">
        <v>91</v>
      </c>
      <c r="F63" s="8">
        <f>RANK(E63,$E$4:$E$103)</f>
        <v>5</v>
      </c>
      <c r="G63" s="4"/>
      <c r="H63" s="4"/>
      <c r="I63" s="4"/>
      <c r="J63" s="1">
        <f>COUNTIF(F$4:F63,F63)</f>
        <v>2</v>
      </c>
      <c r="K63" s="1">
        <f>F63+(COUNTIF(F$4:F63,F63)-1)/100</f>
        <v>5.01</v>
      </c>
      <c r="L63" s="1">
        <f>SMALL(K$4:K$103,ROWS(K$4:K63))</f>
        <v>59.01</v>
      </c>
      <c r="N63" s="13" t="str">
        <f>VLOOKUP(L63,$A$4:$E$103,3,0)</f>
        <v>I 2</v>
      </c>
      <c r="O63" s="13">
        <f>VLOOKUP($L63,$A$4:$E$103,5,0)</f>
        <v>71</v>
      </c>
      <c r="Q63" s="24">
        <f>MATCH(L63,$K$4:$K$103,0)</f>
        <v>61</v>
      </c>
      <c r="R63" s="24" t="str">
        <f>INDEX($C$4:$C$103,Q63)</f>
        <v>I 2</v>
      </c>
      <c r="S63" s="23">
        <f>INDEX($E$4:$E$103,Q63)</f>
        <v>71</v>
      </c>
    </row>
    <row r="64" spans="1:19" ht="19.5" customHeight="1" x14ac:dyDescent="0.3">
      <c r="A64" s="13">
        <f>K64</f>
        <v>59.01</v>
      </c>
      <c r="B64" s="27">
        <v>61</v>
      </c>
      <c r="C64" s="11" t="str">
        <f>C12&amp;2</f>
        <v>I 2</v>
      </c>
      <c r="D64" s="10">
        <f ca="1">ROUND(CHOOSE(RANDBETWEEN(1,2),_xlfn.NORM.INV(RAND(),85,5),_xlfn.NORM.INV(RAND(),65,5)),0)</f>
        <v>81</v>
      </c>
      <c r="E64" s="9">
        <v>71</v>
      </c>
      <c r="F64" s="8">
        <f>RANK(E64,$E$4:$E$103)</f>
        <v>59</v>
      </c>
      <c r="G64" s="4"/>
      <c r="H64" s="4"/>
      <c r="I64" s="4"/>
      <c r="J64" s="1">
        <f>COUNTIF(F$4:F64,F64)</f>
        <v>2</v>
      </c>
      <c r="K64" s="1">
        <f>F64+(COUNTIF(F$4:F64,F64)-1)/100</f>
        <v>59.01</v>
      </c>
      <c r="L64" s="1">
        <f>SMALL(K$4:K$103,ROWS(K$4:K64))</f>
        <v>61</v>
      </c>
      <c r="N64" s="13" t="str">
        <f>VLOOKUP(L64,$A$4:$E$103,3,0)</f>
        <v>V1</v>
      </c>
      <c r="O64" s="13">
        <f>VLOOKUP($L64,$A$4:$E$103,5,0)</f>
        <v>70</v>
      </c>
      <c r="Q64" s="24">
        <f>MATCH(L64,$K$4:$K$103,0)</f>
        <v>48</v>
      </c>
      <c r="R64" s="24" t="str">
        <f>INDEX($C$4:$C$103,Q64)</f>
        <v>V1</v>
      </c>
      <c r="S64" s="23">
        <f>INDEX($E$4:$E$103,Q64)</f>
        <v>70</v>
      </c>
    </row>
    <row r="65" spans="1:19" ht="19.5" customHeight="1" x14ac:dyDescent="0.3">
      <c r="A65" s="13">
        <f>K65</f>
        <v>52.01</v>
      </c>
      <c r="B65" s="27">
        <v>62</v>
      </c>
      <c r="C65" s="11" t="str">
        <f>C13&amp;2</f>
        <v>J2</v>
      </c>
      <c r="D65" s="10">
        <f ca="1">ROUND(CHOOSE(RANDBETWEEN(1,2),_xlfn.NORM.INV(RAND(),85,5),_xlfn.NORM.INV(RAND(),65,5)),0)</f>
        <v>72</v>
      </c>
      <c r="E65" s="9">
        <v>73</v>
      </c>
      <c r="F65" s="8">
        <f>RANK(E65,$E$4:$E$103)</f>
        <v>52</v>
      </c>
      <c r="G65" s="4"/>
      <c r="H65" s="4"/>
      <c r="I65" s="4"/>
      <c r="J65" s="1">
        <f>COUNTIF(F$4:F65,F65)</f>
        <v>2</v>
      </c>
      <c r="K65" s="1">
        <f>F65+(COUNTIF(F$4:F65,F65)-1)/100</f>
        <v>52.01</v>
      </c>
      <c r="L65" s="1">
        <f>SMALL(K$4:K$103,ROWS(K$4:K65))</f>
        <v>62</v>
      </c>
      <c r="N65" s="13" t="str">
        <f>VLOOKUP(L65,$A$4:$E$103,3,0)</f>
        <v>W2</v>
      </c>
      <c r="O65" s="13">
        <f>VLOOKUP($L65,$A$4:$E$103,5,0)</f>
        <v>69</v>
      </c>
      <c r="Q65" s="24">
        <f>MATCH(L65,$K$4:$K$103,0)</f>
        <v>75</v>
      </c>
      <c r="R65" s="24" t="str">
        <f>INDEX($C$4:$C$103,Q65)</f>
        <v>W2</v>
      </c>
      <c r="S65" s="23">
        <f>INDEX($E$4:$E$103,Q65)</f>
        <v>69</v>
      </c>
    </row>
    <row r="66" spans="1:19" ht="19.5" customHeight="1" x14ac:dyDescent="0.3">
      <c r="A66" s="13">
        <f>K66</f>
        <v>94</v>
      </c>
      <c r="B66" s="27">
        <v>63</v>
      </c>
      <c r="C66" s="11" t="str">
        <f>C14&amp;2</f>
        <v>K2</v>
      </c>
      <c r="D66" s="10">
        <f ca="1">ROUND(CHOOSE(RANDBETWEEN(1,2),_xlfn.NORM.INV(RAND(),85,5),_xlfn.NORM.INV(RAND(),65,5)),0)</f>
        <v>87</v>
      </c>
      <c r="E66" s="9">
        <v>58</v>
      </c>
      <c r="F66" s="8">
        <f>RANK(E66,$E$4:$E$103)</f>
        <v>94</v>
      </c>
      <c r="G66" s="4"/>
      <c r="H66" s="4"/>
      <c r="I66" s="4"/>
      <c r="J66" s="1">
        <f>COUNTIF(F$4:F66,F66)</f>
        <v>1</v>
      </c>
      <c r="K66" s="1">
        <f>F66+(COUNTIF(F$4:F66,F66)-1)/100</f>
        <v>94</v>
      </c>
      <c r="L66" s="1">
        <f>SMALL(K$4:K$103,ROWS(K$4:K66))</f>
        <v>62.01</v>
      </c>
      <c r="N66" s="13" t="str">
        <f>VLOOKUP(L66,$A$4:$E$103,3,0)</f>
        <v>B3</v>
      </c>
      <c r="O66" s="13">
        <f>VLOOKUP($L66,$A$4:$E$103,5,0)</f>
        <v>69</v>
      </c>
      <c r="Q66" s="24">
        <f>MATCH(L66,$K$4:$K$103,0)</f>
        <v>80</v>
      </c>
      <c r="R66" s="24" t="str">
        <f>INDEX($C$4:$C$103,Q66)</f>
        <v>B3</v>
      </c>
      <c r="S66" s="23">
        <f>INDEX($E$4:$E$103,Q66)</f>
        <v>69</v>
      </c>
    </row>
    <row r="67" spans="1:19" ht="19.5" customHeight="1" x14ac:dyDescent="0.3">
      <c r="A67" s="13">
        <f>K67</f>
        <v>11.02</v>
      </c>
      <c r="B67" s="27">
        <v>64</v>
      </c>
      <c r="C67" s="11" t="str">
        <f>C15&amp;2</f>
        <v>L2</v>
      </c>
      <c r="D67" s="10">
        <f ca="1">ROUND(CHOOSE(RANDBETWEEN(1,2),_xlfn.NORM.INV(RAND(),85,5),_xlfn.NORM.INV(RAND(),65,5)),0)</f>
        <v>66</v>
      </c>
      <c r="E67" s="9">
        <v>87</v>
      </c>
      <c r="F67" s="8">
        <f>RANK(E67,$E$4:$E$103)</f>
        <v>11</v>
      </c>
      <c r="G67" s="4"/>
      <c r="H67" s="4"/>
      <c r="I67" s="4"/>
      <c r="J67" s="1">
        <f>COUNTIF(F$4:F67,F67)</f>
        <v>3</v>
      </c>
      <c r="K67" s="1">
        <f>F67+(COUNTIF(F$4:F67,F67)-1)/100</f>
        <v>11.02</v>
      </c>
      <c r="L67" s="1">
        <f>SMALL(K$4:K$103,ROWS(K$4:K67))</f>
        <v>62.02</v>
      </c>
      <c r="N67" s="13" t="str">
        <f>VLOOKUP(L67,$A$4:$E$103,3,0)</f>
        <v>O3</v>
      </c>
      <c r="O67" s="13">
        <f>VLOOKUP($L67,$A$4:$E$103,5,0)</f>
        <v>69</v>
      </c>
      <c r="Q67" s="24">
        <f>MATCH(L67,$K$4:$K$103,0)</f>
        <v>93</v>
      </c>
      <c r="R67" s="24" t="str">
        <f>INDEX($C$4:$C$103,Q67)</f>
        <v>O3</v>
      </c>
      <c r="S67" s="23">
        <f>INDEX($E$4:$E$103,Q67)</f>
        <v>69</v>
      </c>
    </row>
    <row r="68" spans="1:19" ht="19.5" customHeight="1" x14ac:dyDescent="0.3">
      <c r="A68" s="13">
        <f>K68</f>
        <v>82.01</v>
      </c>
      <c r="B68" s="27">
        <v>65</v>
      </c>
      <c r="C68" s="11" t="str">
        <f>C16&amp;2</f>
        <v>M2</v>
      </c>
      <c r="D68" s="10">
        <f ca="1">ROUND(CHOOSE(RANDBETWEEN(1,2),_xlfn.NORM.INV(RAND(),85,5),_xlfn.NORM.INV(RAND(),65,5)),0)</f>
        <v>69</v>
      </c>
      <c r="E68" s="9">
        <v>62</v>
      </c>
      <c r="F68" s="8">
        <f>RANK(E68,$E$4:$E$103)</f>
        <v>82</v>
      </c>
      <c r="G68" s="4"/>
      <c r="H68" s="4"/>
      <c r="I68" s="4"/>
      <c r="J68" s="1">
        <f>COUNTIF(F$4:F68,F68)</f>
        <v>2</v>
      </c>
      <c r="K68" s="1">
        <f>F68+(COUNTIF(F$4:F68,F68)-1)/100</f>
        <v>82.01</v>
      </c>
      <c r="L68" s="1">
        <f>SMALL(K$4:K$103,ROWS(K$4:K68))</f>
        <v>65</v>
      </c>
      <c r="N68" s="13" t="str">
        <f>VLOOKUP(L68,$A$4:$E$103,3,0)</f>
        <v>U</v>
      </c>
      <c r="O68" s="13">
        <f>VLOOKUP($L68,$A$4:$E$103,5,0)</f>
        <v>68</v>
      </c>
      <c r="Q68" s="24">
        <f>MATCH(L68,$K$4:$K$103,0)</f>
        <v>21</v>
      </c>
      <c r="R68" s="24" t="str">
        <f>INDEX($C$4:$C$103,Q68)</f>
        <v>U</v>
      </c>
      <c r="S68" s="23">
        <f>INDEX($E$4:$E$103,Q68)</f>
        <v>68</v>
      </c>
    </row>
    <row r="69" spans="1:19" ht="19.5" customHeight="1" x14ac:dyDescent="0.3">
      <c r="A69" s="13">
        <f>K69</f>
        <v>82.02</v>
      </c>
      <c r="B69" s="27">
        <v>66</v>
      </c>
      <c r="C69" s="11" t="str">
        <f>C17&amp;2</f>
        <v>N2</v>
      </c>
      <c r="D69" s="10">
        <f ca="1">ROUND(CHOOSE(RANDBETWEEN(1,2),_xlfn.NORM.INV(RAND(),85,5),_xlfn.NORM.INV(RAND(),65,5)),0)</f>
        <v>89</v>
      </c>
      <c r="E69" s="9">
        <v>62</v>
      </c>
      <c r="F69" s="8">
        <f>RANK(E69,$E$4:$E$103)</f>
        <v>82</v>
      </c>
      <c r="G69" s="4"/>
      <c r="H69" s="4"/>
      <c r="I69" s="4"/>
      <c r="J69" s="1">
        <f>COUNTIF(F$4:F69,F69)</f>
        <v>3</v>
      </c>
      <c r="K69" s="1">
        <f>F69+(COUNTIF(F$4:F69,F69)-1)/100</f>
        <v>82.02</v>
      </c>
      <c r="L69" s="1">
        <f>SMALL(K$4:K$103,ROWS(K$4:K69))</f>
        <v>65.010000000000005</v>
      </c>
      <c r="N69" s="13" t="str">
        <f>VLOOKUP(L69,$A$4:$E$103,3,0)</f>
        <v>W</v>
      </c>
      <c r="O69" s="13">
        <f>VLOOKUP($L69,$A$4:$E$103,5,0)</f>
        <v>68</v>
      </c>
      <c r="Q69" s="24">
        <f>MATCH(L69,$K$4:$K$103,0)</f>
        <v>23</v>
      </c>
      <c r="R69" s="24" t="str">
        <f>INDEX($C$4:$C$103,Q69)</f>
        <v>W</v>
      </c>
      <c r="S69" s="23">
        <f>INDEX($E$4:$E$103,Q69)</f>
        <v>68</v>
      </c>
    </row>
    <row r="70" spans="1:19" ht="19.5" customHeight="1" x14ac:dyDescent="0.3">
      <c r="A70" s="13">
        <f>K70</f>
        <v>92</v>
      </c>
      <c r="B70" s="27">
        <v>67</v>
      </c>
      <c r="C70" s="11" t="str">
        <f>C18&amp;2</f>
        <v>O2</v>
      </c>
      <c r="D70" s="10">
        <f ca="1">ROUND(CHOOSE(RANDBETWEEN(1,2),_xlfn.NORM.INV(RAND(),85,5),_xlfn.NORM.INV(RAND(),65,5)),0)</f>
        <v>91</v>
      </c>
      <c r="E70" s="9">
        <v>59</v>
      </c>
      <c r="F70" s="8">
        <f>RANK(E70,$E$4:$E$103)</f>
        <v>92</v>
      </c>
      <c r="G70" s="4"/>
      <c r="H70" s="4"/>
      <c r="I70" s="4"/>
      <c r="J70" s="1">
        <f>COUNTIF(F$4:F70,F70)</f>
        <v>1</v>
      </c>
      <c r="K70" s="1">
        <f>F70+(COUNTIF(F$4:F70,F70)-1)/100</f>
        <v>92</v>
      </c>
      <c r="L70" s="1">
        <f>SMALL(K$4:K$103,ROWS(K$4:K70))</f>
        <v>65.02</v>
      </c>
      <c r="N70" s="13" t="str">
        <f>VLOOKUP(L70,$A$4:$E$103,3,0)</f>
        <v>U3</v>
      </c>
      <c r="O70" s="13">
        <f>VLOOKUP($L70,$A$4:$E$103,5,0)</f>
        <v>68</v>
      </c>
      <c r="Q70" s="24">
        <f>MATCH(L70,$K$4:$K$103,0)</f>
        <v>99</v>
      </c>
      <c r="R70" s="24" t="str">
        <f>INDEX($C$4:$C$103,Q70)</f>
        <v>U3</v>
      </c>
      <c r="S70" s="23">
        <f>INDEX($E$4:$E$103,Q70)</f>
        <v>68</v>
      </c>
    </row>
    <row r="71" spans="1:19" ht="19.5" customHeight="1" x14ac:dyDescent="0.3">
      <c r="A71" s="13">
        <f>K71</f>
        <v>30.01</v>
      </c>
      <c r="B71" s="27">
        <v>68</v>
      </c>
      <c r="C71" s="11" t="str">
        <f>C19&amp;2</f>
        <v>P2</v>
      </c>
      <c r="D71" s="10">
        <f ca="1">ROUND(CHOOSE(RANDBETWEEN(1,2),_xlfn.NORM.INV(RAND(),85,5),_xlfn.NORM.INV(RAND(),65,5)),0)</f>
        <v>70</v>
      </c>
      <c r="E71" s="9">
        <v>83</v>
      </c>
      <c r="F71" s="8">
        <f>RANK(E71,$E$4:$E$103)</f>
        <v>30</v>
      </c>
      <c r="G71" s="4"/>
      <c r="H71" s="4"/>
      <c r="I71" s="4"/>
      <c r="J71" s="1">
        <f>COUNTIF(F$4:F71,F71)</f>
        <v>2</v>
      </c>
      <c r="K71" s="1">
        <f>F71+(COUNTIF(F$4:F71,F71)-1)/100</f>
        <v>30.01</v>
      </c>
      <c r="L71" s="1">
        <f>SMALL(K$4:K$103,ROWS(K$4:K71))</f>
        <v>68</v>
      </c>
      <c r="N71" s="13" t="str">
        <f>VLOOKUP(L71,$A$4:$E$103,3,0)</f>
        <v>O1</v>
      </c>
      <c r="O71" s="13">
        <f>VLOOKUP($L71,$A$4:$E$103,5,0)</f>
        <v>67</v>
      </c>
      <c r="Q71" s="24">
        <f>MATCH(L71,$K$4:$K$103,0)</f>
        <v>41</v>
      </c>
      <c r="R71" s="24" t="str">
        <f>INDEX($C$4:$C$103,Q71)</f>
        <v>O1</v>
      </c>
      <c r="S71" s="23">
        <f>INDEX($E$4:$E$103,Q71)</f>
        <v>67</v>
      </c>
    </row>
    <row r="72" spans="1:19" ht="19.5" customHeight="1" x14ac:dyDescent="0.3">
      <c r="A72" s="13">
        <f>K72</f>
        <v>45.02</v>
      </c>
      <c r="B72" s="27">
        <v>69</v>
      </c>
      <c r="C72" s="11" t="str">
        <f>C20&amp;2</f>
        <v>Q2</v>
      </c>
      <c r="D72" s="10">
        <f ca="1">ROUND(CHOOSE(RANDBETWEEN(1,2),_xlfn.NORM.INV(RAND(),85,5),_xlfn.NORM.INV(RAND(),65,5)),0)</f>
        <v>68</v>
      </c>
      <c r="E72" s="9">
        <v>76</v>
      </c>
      <c r="F72" s="8">
        <f>RANK(E72,$E$4:$E$103)</f>
        <v>45</v>
      </c>
      <c r="G72" s="4"/>
      <c r="H72" s="4"/>
      <c r="I72" s="4"/>
      <c r="J72" s="1">
        <f>COUNTIF(F$4:F72,F72)</f>
        <v>3</v>
      </c>
      <c r="K72" s="1">
        <f>F72+(COUNTIF(F$4:F72,F72)-1)/100</f>
        <v>45.02</v>
      </c>
      <c r="L72" s="1">
        <f>SMALL(K$4:K$103,ROWS(K$4:K72))</f>
        <v>68.010000000000005</v>
      </c>
      <c r="N72" s="13" t="str">
        <f>VLOOKUP(L72,$A$4:$E$103,3,0)</f>
        <v>A2</v>
      </c>
      <c r="O72" s="13">
        <f>VLOOKUP($L72,$A$4:$E$103,5,0)</f>
        <v>67</v>
      </c>
      <c r="Q72" s="24">
        <f>MATCH(L72,$K$4:$K$103,0)</f>
        <v>53</v>
      </c>
      <c r="R72" s="24" t="str">
        <f>INDEX($C$4:$C$103,Q72)</f>
        <v>A2</v>
      </c>
      <c r="S72" s="23">
        <f>INDEX($E$4:$E$103,Q72)</f>
        <v>67</v>
      </c>
    </row>
    <row r="73" spans="1:19" ht="19.5" customHeight="1" x14ac:dyDescent="0.3">
      <c r="A73" s="13">
        <f>K73</f>
        <v>94.01</v>
      </c>
      <c r="B73" s="27">
        <v>70</v>
      </c>
      <c r="C73" s="11" t="str">
        <f>C21&amp;2</f>
        <v>R2</v>
      </c>
      <c r="D73" s="10">
        <f ca="1">ROUND(CHOOSE(RANDBETWEEN(1,2),_xlfn.NORM.INV(RAND(),85,5),_xlfn.NORM.INV(RAND(),65,5)),0)</f>
        <v>62</v>
      </c>
      <c r="E73" s="9">
        <v>58</v>
      </c>
      <c r="F73" s="8">
        <f>RANK(E73,$E$4:$E$103)</f>
        <v>94</v>
      </c>
      <c r="G73" s="4"/>
      <c r="H73" s="4"/>
      <c r="I73" s="4"/>
      <c r="J73" s="1">
        <f>COUNTIF(F$4:F73,F73)</f>
        <v>2</v>
      </c>
      <c r="K73" s="1">
        <f>F73+(COUNTIF(F$4:F73,F73)-1)/100</f>
        <v>94.01</v>
      </c>
      <c r="L73" s="1">
        <f>SMALL(K$4:K$103,ROWS(K$4:K73))</f>
        <v>70</v>
      </c>
      <c r="N73" s="13" t="str">
        <f>VLOOKUP(L73,$A$4:$E$103,3,0)</f>
        <v>Z</v>
      </c>
      <c r="O73" s="13">
        <f>VLOOKUP($L73,$A$4:$E$103,5,0)</f>
        <v>66</v>
      </c>
      <c r="Q73" s="24">
        <f>MATCH(L73,$K$4:$K$103,0)</f>
        <v>26</v>
      </c>
      <c r="R73" s="24" t="str">
        <f>INDEX($C$4:$C$103,Q73)</f>
        <v>Z</v>
      </c>
      <c r="S73" s="23">
        <f>INDEX($E$4:$E$103,Q73)</f>
        <v>66</v>
      </c>
    </row>
    <row r="74" spans="1:19" ht="19.5" customHeight="1" x14ac:dyDescent="0.3">
      <c r="A74" s="13">
        <f>K74</f>
        <v>86.01</v>
      </c>
      <c r="B74" s="27">
        <v>71</v>
      </c>
      <c r="C74" s="11" t="str">
        <f>C22&amp;2</f>
        <v>S2</v>
      </c>
      <c r="D74" s="10">
        <f ca="1">ROUND(CHOOSE(RANDBETWEEN(1,2),_xlfn.NORM.INV(RAND(),85,5),_xlfn.NORM.INV(RAND(),65,5)),0)</f>
        <v>84</v>
      </c>
      <c r="E74" s="9">
        <v>61</v>
      </c>
      <c r="F74" s="8">
        <f>RANK(E74,$E$4:$E$103)</f>
        <v>86</v>
      </c>
      <c r="G74" s="4"/>
      <c r="H74" s="4"/>
      <c r="I74" s="4"/>
      <c r="J74" s="1">
        <f>COUNTIF(F$4:F74,F74)</f>
        <v>2</v>
      </c>
      <c r="K74" s="1">
        <f>F74+(COUNTIF(F$4:F74,F74)-1)/100</f>
        <v>86.01</v>
      </c>
      <c r="L74" s="1">
        <f>SMALL(K$4:K$103,ROWS(K$4:K74))</f>
        <v>70.010000000000005</v>
      </c>
      <c r="N74" s="13" t="str">
        <f>VLOOKUP(L74,$A$4:$E$103,3,0)</f>
        <v>B2</v>
      </c>
      <c r="O74" s="13">
        <f>VLOOKUP($L74,$A$4:$E$103,5,0)</f>
        <v>66</v>
      </c>
      <c r="Q74" s="24">
        <f>MATCH(L74,$K$4:$K$103,0)</f>
        <v>54</v>
      </c>
      <c r="R74" s="24" t="str">
        <f>INDEX($C$4:$C$103,Q74)</f>
        <v>B2</v>
      </c>
      <c r="S74" s="23">
        <f>INDEX($E$4:$E$103,Q74)</f>
        <v>66</v>
      </c>
    </row>
    <row r="75" spans="1:19" ht="19.5" customHeight="1" x14ac:dyDescent="0.3">
      <c r="A75" s="13">
        <f>K75</f>
        <v>82.03</v>
      </c>
      <c r="B75" s="27">
        <v>72</v>
      </c>
      <c r="C75" s="11" t="str">
        <f>C23&amp;2</f>
        <v>T 2</v>
      </c>
      <c r="D75" s="10">
        <f ca="1">ROUND(CHOOSE(RANDBETWEEN(1,2),_xlfn.NORM.INV(RAND(),85,5),_xlfn.NORM.INV(RAND(),65,5)),0)</f>
        <v>67</v>
      </c>
      <c r="E75" s="9">
        <v>62</v>
      </c>
      <c r="F75" s="8">
        <f>RANK(E75,$E$4:$E$103)</f>
        <v>82</v>
      </c>
      <c r="G75" s="4"/>
      <c r="H75" s="4"/>
      <c r="I75" s="4"/>
      <c r="J75" s="1">
        <f>COUNTIF(F$4:F75,F75)</f>
        <v>4</v>
      </c>
      <c r="K75" s="1">
        <f>F75+(COUNTIF(F$4:F75,F75)-1)/100</f>
        <v>82.03</v>
      </c>
      <c r="L75" s="1">
        <f>SMALL(K$4:K$103,ROWS(K$4:K75))</f>
        <v>70.02</v>
      </c>
      <c r="N75" s="13" t="str">
        <f>VLOOKUP(L75,$A$4:$E$103,3,0)</f>
        <v>T 3</v>
      </c>
      <c r="O75" s="13">
        <f>VLOOKUP($L75,$A$4:$E$103,5,0)</f>
        <v>66</v>
      </c>
      <c r="Q75" s="24">
        <f>MATCH(L75,$K$4:$K$103,0)</f>
        <v>98</v>
      </c>
      <c r="R75" s="24" t="str">
        <f>INDEX($C$4:$C$103,Q75)</f>
        <v>T 3</v>
      </c>
      <c r="S75" s="23">
        <f>INDEX($E$4:$E$103,Q75)</f>
        <v>66</v>
      </c>
    </row>
    <row r="76" spans="1:19" ht="19.5" customHeight="1" x14ac:dyDescent="0.3">
      <c r="A76" s="13">
        <f>K76</f>
        <v>33.01</v>
      </c>
      <c r="B76" s="27">
        <v>73</v>
      </c>
      <c r="C76" s="11" t="str">
        <f>C24&amp;2</f>
        <v>U2</v>
      </c>
      <c r="D76" s="10">
        <f ca="1">ROUND(CHOOSE(RANDBETWEEN(1,2),_xlfn.NORM.INV(RAND(),85,5),_xlfn.NORM.INV(RAND(),65,5)),0)</f>
        <v>79</v>
      </c>
      <c r="E76" s="9">
        <v>82</v>
      </c>
      <c r="F76" s="8">
        <f>RANK(E76,$E$4:$E$103)</f>
        <v>33</v>
      </c>
      <c r="G76" s="4"/>
      <c r="H76" s="4"/>
      <c r="I76" s="4"/>
      <c r="J76" s="1">
        <f>COUNTIF(F$4:F76,F76)</f>
        <v>2</v>
      </c>
      <c r="K76" s="1">
        <f>F76+(COUNTIF(F$4:F76,F76)-1)/100</f>
        <v>33.01</v>
      </c>
      <c r="L76" s="1">
        <f>SMALL(K$4:K$103,ROWS(K$4:K76))</f>
        <v>73</v>
      </c>
      <c r="N76" s="13" t="str">
        <f>VLOOKUP(L76,$A$4:$E$103,3,0)</f>
        <v>E1</v>
      </c>
      <c r="O76" s="13">
        <f>VLOOKUP($L76,$A$4:$E$103,5,0)</f>
        <v>65</v>
      </c>
      <c r="Q76" s="24">
        <f>MATCH(L76,$K$4:$K$103,0)</f>
        <v>31</v>
      </c>
      <c r="R76" s="24" t="str">
        <f>INDEX($C$4:$C$103,Q76)</f>
        <v>E1</v>
      </c>
      <c r="S76" s="23">
        <f>INDEX($E$4:$E$103,Q76)</f>
        <v>65</v>
      </c>
    </row>
    <row r="77" spans="1:19" ht="19.5" customHeight="1" x14ac:dyDescent="0.3">
      <c r="A77" s="13">
        <f>K77</f>
        <v>26.01</v>
      </c>
      <c r="B77" s="27">
        <v>74</v>
      </c>
      <c r="C77" s="11" t="str">
        <f>C25&amp;2</f>
        <v>V2</v>
      </c>
      <c r="D77" s="10">
        <f ca="1">ROUND(CHOOSE(RANDBETWEEN(1,2),_xlfn.NORM.INV(RAND(),85,5),_xlfn.NORM.INV(RAND(),65,5)),0)</f>
        <v>66</v>
      </c>
      <c r="E77" s="9">
        <v>84</v>
      </c>
      <c r="F77" s="8">
        <f>RANK(E77,$E$4:$E$103)</f>
        <v>26</v>
      </c>
      <c r="G77" s="4"/>
      <c r="H77" s="4"/>
      <c r="I77" s="4"/>
      <c r="J77" s="1">
        <f>COUNTIF(F$4:F77,F77)</f>
        <v>2</v>
      </c>
      <c r="K77" s="1">
        <f>F77+(COUNTIF(F$4:F77,F77)-1)/100</f>
        <v>26.01</v>
      </c>
      <c r="L77" s="1">
        <f>SMALL(K$4:K$103,ROWS(K$4:K77))</f>
        <v>73.010000000000005</v>
      </c>
      <c r="N77" s="13" t="str">
        <f>VLOOKUP(L77,$A$4:$E$103,3,0)</f>
        <v>J1</v>
      </c>
      <c r="O77" s="13">
        <f>VLOOKUP($L77,$A$4:$E$103,5,0)</f>
        <v>65</v>
      </c>
      <c r="Q77" s="24">
        <f>MATCH(L77,$K$4:$K$103,0)</f>
        <v>36</v>
      </c>
      <c r="R77" s="24" t="str">
        <f>INDEX($C$4:$C$103,Q77)</f>
        <v>J1</v>
      </c>
      <c r="S77" s="23">
        <f>INDEX($E$4:$E$103,Q77)</f>
        <v>65</v>
      </c>
    </row>
    <row r="78" spans="1:19" ht="19.5" customHeight="1" x14ac:dyDescent="0.3">
      <c r="A78" s="13">
        <f>K78</f>
        <v>62</v>
      </c>
      <c r="B78" s="27">
        <v>75</v>
      </c>
      <c r="C78" s="11" t="str">
        <f>C26&amp;2</f>
        <v>W2</v>
      </c>
      <c r="D78" s="10">
        <f ca="1">ROUND(CHOOSE(RANDBETWEEN(1,2),_xlfn.NORM.INV(RAND(),85,5),_xlfn.NORM.INV(RAND(),65,5)),0)</f>
        <v>69</v>
      </c>
      <c r="E78" s="9">
        <v>69</v>
      </c>
      <c r="F78" s="8">
        <f>RANK(E78,$E$4:$E$103)</f>
        <v>62</v>
      </c>
      <c r="G78" s="4"/>
      <c r="H78" s="4"/>
      <c r="I78" s="4"/>
      <c r="J78" s="1">
        <f>COUNTIF(F$4:F78,F78)</f>
        <v>1</v>
      </c>
      <c r="K78" s="1">
        <f>F78+(COUNTIF(F$4:F78,F78)-1)/100</f>
        <v>62</v>
      </c>
      <c r="L78" s="1">
        <f>SMALL(K$4:K$103,ROWS(K$4:K78))</f>
        <v>75</v>
      </c>
      <c r="N78" s="13" t="str">
        <f>VLOOKUP(L78,$A$4:$E$103,3,0)</f>
        <v>I 3</v>
      </c>
      <c r="O78" s="13">
        <f>VLOOKUP($L78,$A$4:$E$103,5,0)</f>
        <v>64</v>
      </c>
      <c r="Q78" s="24">
        <f>MATCH(L78,$K$4:$K$103,0)</f>
        <v>87</v>
      </c>
      <c r="R78" s="24" t="str">
        <f>INDEX($C$4:$C$103,Q78)</f>
        <v>I 3</v>
      </c>
      <c r="S78" s="23">
        <f>INDEX($E$4:$E$103,Q78)</f>
        <v>64</v>
      </c>
    </row>
    <row r="79" spans="1:19" ht="19.5" customHeight="1" x14ac:dyDescent="0.3">
      <c r="A79" s="13">
        <f>K79</f>
        <v>86.02</v>
      </c>
      <c r="B79" s="27">
        <v>76</v>
      </c>
      <c r="C79" s="11" t="str">
        <f>C27&amp;2</f>
        <v>X2</v>
      </c>
      <c r="D79" s="10">
        <f ca="1">ROUND(CHOOSE(RANDBETWEEN(1,2),_xlfn.NORM.INV(RAND(),85,5),_xlfn.NORM.INV(RAND(),65,5)),0)</f>
        <v>64</v>
      </c>
      <c r="E79" s="9">
        <v>61</v>
      </c>
      <c r="F79" s="8">
        <f>RANK(E79,$E$4:$E$103)</f>
        <v>86</v>
      </c>
      <c r="G79" s="4"/>
      <c r="H79" s="4"/>
      <c r="I79" s="4"/>
      <c r="J79" s="1">
        <f>COUNTIF(F$4:F79,F79)</f>
        <v>3</v>
      </c>
      <c r="K79" s="1">
        <f>F79+(COUNTIF(F$4:F79,F79)-1)/100</f>
        <v>86.02</v>
      </c>
      <c r="L79" s="1">
        <f>SMALL(K$4:K$103,ROWS(K$4:K79))</f>
        <v>76</v>
      </c>
      <c r="N79" s="13" t="str">
        <f>VLOOKUP(L79,$A$4:$E$103,3,0)</f>
        <v>A</v>
      </c>
      <c r="O79" s="13">
        <f>VLOOKUP($L79,$A$4:$E$103,5,0)</f>
        <v>63</v>
      </c>
      <c r="Q79" s="24">
        <f>MATCH(L79,$K$4:$K$103,0)</f>
        <v>1</v>
      </c>
      <c r="R79" s="24" t="str">
        <f>INDEX($C$4:$C$103,Q79)</f>
        <v>A</v>
      </c>
      <c r="S79" s="23">
        <f>INDEX($E$4:$E$103,Q79)</f>
        <v>63</v>
      </c>
    </row>
    <row r="80" spans="1:19" ht="19.5" customHeight="1" x14ac:dyDescent="0.3">
      <c r="A80" s="13">
        <f>K80</f>
        <v>97.01</v>
      </c>
      <c r="B80" s="27">
        <v>77</v>
      </c>
      <c r="C80" s="11" t="str">
        <f>C28&amp;2</f>
        <v>Y2</v>
      </c>
      <c r="D80" s="10">
        <f ca="1">ROUND(CHOOSE(RANDBETWEEN(1,2),_xlfn.NORM.INV(RAND(),85,5),_xlfn.NORM.INV(RAND(),65,5)),0)</f>
        <v>64</v>
      </c>
      <c r="E80" s="9">
        <v>56</v>
      </c>
      <c r="F80" s="8">
        <f>RANK(E80,$E$4:$E$103)</f>
        <v>97</v>
      </c>
      <c r="G80" s="4"/>
      <c r="H80" s="4"/>
      <c r="I80" s="4"/>
      <c r="J80" s="1">
        <f>COUNTIF(F$4:F80,F80)</f>
        <v>2</v>
      </c>
      <c r="K80" s="1">
        <f>F80+(COUNTIF(F$4:F80,F80)-1)/100</f>
        <v>97.01</v>
      </c>
      <c r="L80" s="1">
        <f>SMALL(K$4:K$103,ROWS(K$4:K80))</f>
        <v>76.010000000000005</v>
      </c>
      <c r="N80" s="13" t="str">
        <f>VLOOKUP(L80,$A$4:$E$103,3,0)</f>
        <v>R</v>
      </c>
      <c r="O80" s="13">
        <f>VLOOKUP($L80,$A$4:$E$103,5,0)</f>
        <v>63</v>
      </c>
      <c r="Q80" s="24">
        <f>MATCH(L80,$K$4:$K$103,0)</f>
        <v>18</v>
      </c>
      <c r="R80" s="24" t="str">
        <f>INDEX($C$4:$C$103,Q80)</f>
        <v>R</v>
      </c>
      <c r="S80" s="23">
        <f>INDEX($E$4:$E$103,Q80)</f>
        <v>63</v>
      </c>
    </row>
    <row r="81" spans="1:19" ht="19.5" customHeight="1" x14ac:dyDescent="0.3">
      <c r="A81" s="13">
        <f>K81</f>
        <v>11.03</v>
      </c>
      <c r="B81" s="27">
        <v>78</v>
      </c>
      <c r="C81" s="11" t="str">
        <f>C29&amp;2</f>
        <v>Z2</v>
      </c>
      <c r="D81" s="10">
        <f ca="1">ROUND(CHOOSE(RANDBETWEEN(1,2),_xlfn.NORM.INV(RAND(),85,5),_xlfn.NORM.INV(RAND(),65,5)),0)</f>
        <v>59</v>
      </c>
      <c r="E81" s="9">
        <v>87</v>
      </c>
      <c r="F81" s="8">
        <f>RANK(E81,$E$4:$E$103)</f>
        <v>11</v>
      </c>
      <c r="G81" s="4"/>
      <c r="H81" s="4"/>
      <c r="I81" s="4"/>
      <c r="J81" s="1">
        <f>COUNTIF(F$4:F81,F81)</f>
        <v>4</v>
      </c>
      <c r="K81" s="1">
        <f>F81+(COUNTIF(F$4:F81,F81)-1)/100</f>
        <v>11.03</v>
      </c>
      <c r="L81" s="1">
        <f>SMALL(K$4:K$103,ROWS(K$4:K81))</f>
        <v>76.02</v>
      </c>
      <c r="N81" s="13" t="str">
        <f>VLOOKUP(L81,$A$4:$E$103,3,0)</f>
        <v>M1</v>
      </c>
      <c r="O81" s="13">
        <f>VLOOKUP($L81,$A$4:$E$103,5,0)</f>
        <v>63</v>
      </c>
      <c r="Q81" s="24">
        <f>MATCH(L81,$K$4:$K$103,0)</f>
        <v>39</v>
      </c>
      <c r="R81" s="24" t="str">
        <f>INDEX($C$4:$C$103,Q81)</f>
        <v>M1</v>
      </c>
      <c r="S81" s="23">
        <f>INDEX($E$4:$E$103,Q81)</f>
        <v>63</v>
      </c>
    </row>
    <row r="82" spans="1:19" ht="19.5" customHeight="1" x14ac:dyDescent="0.3">
      <c r="A82" s="13">
        <f>K82</f>
        <v>26.02</v>
      </c>
      <c r="B82" s="27">
        <v>79</v>
      </c>
      <c r="C82" s="11" t="str">
        <f>C4&amp;3</f>
        <v>A3</v>
      </c>
      <c r="D82" s="10">
        <f ca="1">ROUND(CHOOSE(RANDBETWEEN(1,2),_xlfn.NORM.INV(RAND(),85,5),_xlfn.NORM.INV(RAND(),65,5)),0)</f>
        <v>61</v>
      </c>
      <c r="E82" s="9">
        <v>84</v>
      </c>
      <c r="F82" s="8">
        <f>RANK(E82,$E$4:$E$103)</f>
        <v>26</v>
      </c>
      <c r="G82" s="4"/>
      <c r="H82" s="4"/>
      <c r="I82" s="4"/>
      <c r="J82" s="1">
        <f>COUNTIF(F$4:F82,F82)</f>
        <v>3</v>
      </c>
      <c r="K82" s="1">
        <f>F82+(COUNTIF(F$4:F82,F82)-1)/100</f>
        <v>26.02</v>
      </c>
      <c r="L82" s="1">
        <f>SMALL(K$4:K$103,ROWS(K$4:K82))</f>
        <v>76.03</v>
      </c>
      <c r="N82" s="13" t="str">
        <f>VLOOKUP(L82,$A$4:$E$103,3,0)</f>
        <v>X1</v>
      </c>
      <c r="O82" s="13">
        <f>VLOOKUP($L82,$A$4:$E$103,5,0)</f>
        <v>63</v>
      </c>
      <c r="Q82" s="24">
        <f>MATCH(L82,$K$4:$K$103,0)</f>
        <v>50</v>
      </c>
      <c r="R82" s="24" t="str">
        <f>INDEX($C$4:$C$103,Q82)</f>
        <v>X1</v>
      </c>
      <c r="S82" s="23">
        <f>INDEX($E$4:$E$103,Q82)</f>
        <v>63</v>
      </c>
    </row>
    <row r="83" spans="1:19" ht="19.5" customHeight="1" x14ac:dyDescent="0.3">
      <c r="A83" s="13">
        <f>K83</f>
        <v>62.01</v>
      </c>
      <c r="B83" s="27">
        <v>80</v>
      </c>
      <c r="C83" s="11" t="str">
        <f>C5&amp;3</f>
        <v>B3</v>
      </c>
      <c r="D83" s="10">
        <f ca="1">ROUND(CHOOSE(RANDBETWEEN(1,2),_xlfn.NORM.INV(RAND(),85,5),_xlfn.NORM.INV(RAND(),65,5)),0)</f>
        <v>80</v>
      </c>
      <c r="E83" s="9">
        <v>69</v>
      </c>
      <c r="F83" s="8">
        <f>RANK(E83,$E$4:$E$103)</f>
        <v>62</v>
      </c>
      <c r="G83" s="4"/>
      <c r="H83" s="4"/>
      <c r="I83" s="4"/>
      <c r="J83" s="1">
        <f>COUNTIF(F$4:F83,F83)</f>
        <v>2</v>
      </c>
      <c r="K83" s="1">
        <f>F83+(COUNTIF(F$4:F83,F83)-1)/100</f>
        <v>62.01</v>
      </c>
      <c r="L83" s="1">
        <f>SMALL(K$4:K$103,ROWS(K$4:K83))</f>
        <v>76.040000000000006</v>
      </c>
      <c r="N83" s="13" t="str">
        <f>VLOOKUP(L83,$A$4:$E$103,3,0)</f>
        <v>C2</v>
      </c>
      <c r="O83" s="13">
        <f>VLOOKUP($L83,$A$4:$E$103,5,0)</f>
        <v>63</v>
      </c>
      <c r="Q83" s="24">
        <f>MATCH(L83,$K$4:$K$103,0)</f>
        <v>55</v>
      </c>
      <c r="R83" s="24" t="str">
        <f>INDEX($C$4:$C$103,Q83)</f>
        <v>C2</v>
      </c>
      <c r="S83" s="23">
        <f>INDEX($E$4:$E$103,Q83)</f>
        <v>63</v>
      </c>
    </row>
    <row r="84" spans="1:19" ht="19.5" customHeight="1" x14ac:dyDescent="0.3">
      <c r="A84" s="13">
        <f>K84</f>
        <v>30.02</v>
      </c>
      <c r="B84" s="27">
        <v>81</v>
      </c>
      <c r="C84" s="11" t="str">
        <f>C6&amp;3</f>
        <v>C3</v>
      </c>
      <c r="D84" s="10">
        <f ca="1">ROUND(CHOOSE(RANDBETWEEN(1,2),_xlfn.NORM.INV(RAND(),85,5),_xlfn.NORM.INV(RAND(),65,5)),0)</f>
        <v>68</v>
      </c>
      <c r="E84" s="9">
        <v>83</v>
      </c>
      <c r="F84" s="8">
        <f>RANK(E84,$E$4:$E$103)</f>
        <v>30</v>
      </c>
      <c r="G84" s="4"/>
      <c r="H84" s="4"/>
      <c r="I84" s="4"/>
      <c r="J84" s="1">
        <f>COUNTIF(F$4:F84,F84)</f>
        <v>3</v>
      </c>
      <c r="K84" s="1">
        <f>F84+(COUNTIF(F$4:F84,F84)-1)/100</f>
        <v>30.02</v>
      </c>
      <c r="L84" s="1">
        <f>SMALL(K$4:K$103,ROWS(K$4:K84))</f>
        <v>76.05</v>
      </c>
      <c r="N84" s="13" t="str">
        <f>VLOOKUP(L84,$A$4:$E$103,3,0)</f>
        <v>Q3</v>
      </c>
      <c r="O84" s="13">
        <f>VLOOKUP($L84,$A$4:$E$103,5,0)</f>
        <v>63</v>
      </c>
      <c r="Q84" s="24">
        <f>MATCH(L84,$K$4:$K$103,0)</f>
        <v>95</v>
      </c>
      <c r="R84" s="24" t="str">
        <f>INDEX($C$4:$C$103,Q84)</f>
        <v>Q3</v>
      </c>
      <c r="S84" s="23">
        <f>INDEX($E$4:$E$103,Q84)</f>
        <v>63</v>
      </c>
    </row>
    <row r="85" spans="1:19" ht="19.5" customHeight="1" x14ac:dyDescent="0.3">
      <c r="A85" s="13">
        <f>K85</f>
        <v>92.01</v>
      </c>
      <c r="B85" s="27">
        <v>82</v>
      </c>
      <c r="C85" s="11" t="str">
        <f>C7&amp;3</f>
        <v>D3</v>
      </c>
      <c r="D85" s="10">
        <f ca="1">ROUND(CHOOSE(RANDBETWEEN(1,2),_xlfn.NORM.INV(RAND(),85,5),_xlfn.NORM.INV(RAND(),65,5)),0)</f>
        <v>80</v>
      </c>
      <c r="E85" s="9">
        <v>59</v>
      </c>
      <c r="F85" s="8">
        <f>RANK(E85,$E$4:$E$103)</f>
        <v>92</v>
      </c>
      <c r="G85" s="4"/>
      <c r="H85" s="4"/>
      <c r="I85" s="4"/>
      <c r="J85" s="1">
        <f>COUNTIF(F$4:F85,F85)</f>
        <v>2</v>
      </c>
      <c r="K85" s="1">
        <f>F85+(COUNTIF(F$4:F85,F85)-1)/100</f>
        <v>92.01</v>
      </c>
      <c r="L85" s="1">
        <f>SMALL(K$4:K$103,ROWS(K$4:K85))</f>
        <v>82</v>
      </c>
      <c r="N85" s="13" t="str">
        <f>VLOOKUP(L85,$A$4:$E$103,3,0)</f>
        <v>P1</v>
      </c>
      <c r="O85" s="13">
        <f>VLOOKUP($L85,$A$4:$E$103,5,0)</f>
        <v>62</v>
      </c>
      <c r="Q85" s="24">
        <f>MATCH(L85,$K$4:$K$103,0)</f>
        <v>42</v>
      </c>
      <c r="R85" s="24" t="str">
        <f>INDEX($C$4:$C$103,Q85)</f>
        <v>P1</v>
      </c>
      <c r="S85" s="23">
        <f>INDEX($E$4:$E$103,Q85)</f>
        <v>62</v>
      </c>
    </row>
    <row r="86" spans="1:19" ht="19.5" customHeight="1" x14ac:dyDescent="0.3">
      <c r="A86" s="13">
        <f>K86</f>
        <v>94.02</v>
      </c>
      <c r="B86" s="27">
        <v>83</v>
      </c>
      <c r="C86" s="11" t="str">
        <f>C8&amp;3</f>
        <v>E3</v>
      </c>
      <c r="D86" s="10">
        <f ca="1">ROUND(CHOOSE(RANDBETWEEN(1,2),_xlfn.NORM.INV(RAND(),85,5),_xlfn.NORM.INV(RAND(),65,5)),0)</f>
        <v>75</v>
      </c>
      <c r="E86" s="9">
        <v>58</v>
      </c>
      <c r="F86" s="8">
        <f>RANK(E86,$E$4:$E$103)</f>
        <v>94</v>
      </c>
      <c r="G86" s="4"/>
      <c r="H86" s="4"/>
      <c r="I86" s="4"/>
      <c r="J86" s="1">
        <f>COUNTIF(F$4:F86,F86)</f>
        <v>3</v>
      </c>
      <c r="K86" s="1">
        <f>F86+(COUNTIF(F$4:F86,F86)-1)/100</f>
        <v>94.02</v>
      </c>
      <c r="L86" s="1">
        <f>SMALL(K$4:K$103,ROWS(K$4:K86))</f>
        <v>82.01</v>
      </c>
      <c r="N86" s="13" t="str">
        <f>VLOOKUP(L86,$A$4:$E$103,3,0)</f>
        <v>M2</v>
      </c>
      <c r="O86" s="13">
        <f>VLOOKUP($L86,$A$4:$E$103,5,0)</f>
        <v>62</v>
      </c>
      <c r="Q86" s="24">
        <f>MATCH(L86,$K$4:$K$103,0)</f>
        <v>65</v>
      </c>
      <c r="R86" s="24" t="str">
        <f>INDEX($C$4:$C$103,Q86)</f>
        <v>M2</v>
      </c>
      <c r="S86" s="23">
        <f>INDEX($E$4:$E$103,Q86)</f>
        <v>62</v>
      </c>
    </row>
    <row r="87" spans="1:19" ht="19.5" customHeight="1" x14ac:dyDescent="0.3">
      <c r="A87" s="13">
        <f>K87</f>
        <v>42</v>
      </c>
      <c r="B87" s="27">
        <v>84</v>
      </c>
      <c r="C87" s="11" t="str">
        <f>C9&amp;3</f>
        <v>F3</v>
      </c>
      <c r="D87" s="10">
        <f ca="1">ROUND(CHOOSE(RANDBETWEEN(1,2),_xlfn.NORM.INV(RAND(),85,5),_xlfn.NORM.INV(RAND(),65,5)),0)</f>
        <v>67</v>
      </c>
      <c r="E87" s="9">
        <v>79</v>
      </c>
      <c r="F87" s="8">
        <f>RANK(E87,$E$4:$E$103)</f>
        <v>42</v>
      </c>
      <c r="G87" s="4"/>
      <c r="H87" s="4"/>
      <c r="I87" s="4"/>
      <c r="J87" s="1">
        <f>COUNTIF(F$4:F87,F87)</f>
        <v>1</v>
      </c>
      <c r="K87" s="1">
        <f>F87+(COUNTIF(F$4:F87,F87)-1)/100</f>
        <v>42</v>
      </c>
      <c r="L87" s="1">
        <f>SMALL(K$4:K$103,ROWS(K$4:K87))</f>
        <v>82.02</v>
      </c>
      <c r="N87" s="13" t="str">
        <f>VLOOKUP(L87,$A$4:$E$103,3,0)</f>
        <v>N2</v>
      </c>
      <c r="O87" s="13">
        <f>VLOOKUP($L87,$A$4:$E$103,5,0)</f>
        <v>62</v>
      </c>
      <c r="Q87" s="24">
        <f>MATCH(L87,$K$4:$K$103,0)</f>
        <v>66</v>
      </c>
      <c r="R87" s="24" t="str">
        <f>INDEX($C$4:$C$103,Q87)</f>
        <v>N2</v>
      </c>
      <c r="S87" s="23">
        <f>INDEX($E$4:$E$103,Q87)</f>
        <v>62</v>
      </c>
    </row>
    <row r="88" spans="1:19" ht="19.5" customHeight="1" x14ac:dyDescent="0.3">
      <c r="A88" s="13">
        <f>K88</f>
        <v>86.03</v>
      </c>
      <c r="B88" s="27">
        <v>85</v>
      </c>
      <c r="C88" s="11" t="str">
        <f>C10&amp;3</f>
        <v>G3</v>
      </c>
      <c r="D88" s="10">
        <f ca="1">ROUND(CHOOSE(RANDBETWEEN(1,2),_xlfn.NORM.INV(RAND(),85,5),_xlfn.NORM.INV(RAND(),65,5)),0)</f>
        <v>71</v>
      </c>
      <c r="E88" s="9">
        <v>61</v>
      </c>
      <c r="F88" s="8">
        <f>RANK(E88,$E$4:$E$103)</f>
        <v>86</v>
      </c>
      <c r="G88" s="4"/>
      <c r="H88" s="4"/>
      <c r="I88" s="4"/>
      <c r="J88" s="1">
        <f>COUNTIF(F$4:F88,F88)</f>
        <v>4</v>
      </c>
      <c r="K88" s="1">
        <f>F88+(COUNTIF(F$4:F88,F88)-1)/100</f>
        <v>86.03</v>
      </c>
      <c r="L88" s="1">
        <f>SMALL(K$4:K$103,ROWS(K$4:K88))</f>
        <v>82.03</v>
      </c>
      <c r="N88" s="13" t="str">
        <f>VLOOKUP(L88,$A$4:$E$103,3,0)</f>
        <v>T 2</v>
      </c>
      <c r="O88" s="13">
        <f>VLOOKUP($L88,$A$4:$E$103,5,0)</f>
        <v>62</v>
      </c>
      <c r="Q88" s="24">
        <f>MATCH(L88,$K$4:$K$103,0)</f>
        <v>72</v>
      </c>
      <c r="R88" s="24" t="str">
        <f>INDEX($C$4:$C$103,Q88)</f>
        <v>T 2</v>
      </c>
      <c r="S88" s="23">
        <f>INDEX($E$4:$E$103,Q88)</f>
        <v>62</v>
      </c>
    </row>
    <row r="89" spans="1:19" ht="19.5" customHeight="1" x14ac:dyDescent="0.3">
      <c r="A89" s="13">
        <f>K89</f>
        <v>90.01</v>
      </c>
      <c r="B89" s="27">
        <v>86</v>
      </c>
      <c r="C89" s="11" t="str">
        <f>C11&amp;3</f>
        <v>H3</v>
      </c>
      <c r="D89" s="10">
        <f ca="1">ROUND(CHOOSE(RANDBETWEEN(1,2),_xlfn.NORM.INV(RAND(),85,5),_xlfn.NORM.INV(RAND(),65,5)),0)</f>
        <v>62</v>
      </c>
      <c r="E89" s="9">
        <v>60</v>
      </c>
      <c r="F89" s="8">
        <f>RANK(E89,$E$4:$E$103)</f>
        <v>90</v>
      </c>
      <c r="G89" s="4"/>
      <c r="H89" s="4"/>
      <c r="I89" s="4"/>
      <c r="J89" s="1">
        <f>COUNTIF(F$4:F89,F89)</f>
        <v>2</v>
      </c>
      <c r="K89" s="1">
        <f>F89+(COUNTIF(F$4:F89,F89)-1)/100</f>
        <v>90.01</v>
      </c>
      <c r="L89" s="1">
        <f>SMALL(K$4:K$103,ROWS(K$4:K89))</f>
        <v>86</v>
      </c>
      <c r="N89" s="13" t="str">
        <f>VLOOKUP(L89,$A$4:$E$103,3,0)</f>
        <v>D</v>
      </c>
      <c r="O89" s="13">
        <f>VLOOKUP($L89,$A$4:$E$103,5,0)</f>
        <v>61</v>
      </c>
      <c r="Q89" s="24">
        <f>MATCH(L89,$K$4:$K$103,0)</f>
        <v>4</v>
      </c>
      <c r="R89" s="24" t="str">
        <f>INDEX($C$4:$C$103,Q89)</f>
        <v>D</v>
      </c>
      <c r="S89" s="23">
        <f>INDEX($E$4:$E$103,Q89)</f>
        <v>61</v>
      </c>
    </row>
    <row r="90" spans="1:19" ht="19.5" customHeight="1" x14ac:dyDescent="0.3">
      <c r="A90" s="13">
        <f>K90</f>
        <v>75</v>
      </c>
      <c r="B90" s="27">
        <v>87</v>
      </c>
      <c r="C90" s="11" t="str">
        <f>C12&amp;3</f>
        <v>I 3</v>
      </c>
      <c r="D90" s="10">
        <f ca="1">ROUND(CHOOSE(RANDBETWEEN(1,2),_xlfn.NORM.INV(RAND(),85,5),_xlfn.NORM.INV(RAND(),65,5)),0)</f>
        <v>87</v>
      </c>
      <c r="E90" s="9">
        <v>64</v>
      </c>
      <c r="F90" s="8">
        <f>RANK(E90,$E$4:$E$103)</f>
        <v>75</v>
      </c>
      <c r="G90" s="4"/>
      <c r="H90" s="4"/>
      <c r="I90" s="4"/>
      <c r="J90" s="1">
        <f>COUNTIF(F$4:F90,F90)</f>
        <v>1</v>
      </c>
      <c r="K90" s="1">
        <f>F90+(COUNTIF(F$4:F90,F90)-1)/100</f>
        <v>75</v>
      </c>
      <c r="L90" s="1">
        <f>SMALL(K$4:K$103,ROWS(K$4:K90))</f>
        <v>86.01</v>
      </c>
      <c r="N90" s="13" t="str">
        <f>VLOOKUP(L90,$A$4:$E$103,3,0)</f>
        <v>S2</v>
      </c>
      <c r="O90" s="13">
        <f>VLOOKUP($L90,$A$4:$E$103,5,0)</f>
        <v>61</v>
      </c>
      <c r="Q90" s="24">
        <f>MATCH(L90,$K$4:$K$103,0)</f>
        <v>71</v>
      </c>
      <c r="R90" s="24" t="str">
        <f>INDEX($C$4:$C$103,Q90)</f>
        <v>S2</v>
      </c>
      <c r="S90" s="23">
        <f>INDEX($E$4:$E$103,Q90)</f>
        <v>61</v>
      </c>
    </row>
    <row r="91" spans="1:19" ht="19.5" customHeight="1" x14ac:dyDescent="0.3">
      <c r="A91" s="13">
        <f>K91</f>
        <v>97.02</v>
      </c>
      <c r="B91" s="27">
        <v>88</v>
      </c>
      <c r="C91" s="11" t="str">
        <f>C13&amp;3</f>
        <v>J3</v>
      </c>
      <c r="D91" s="10">
        <f ca="1">ROUND(CHOOSE(RANDBETWEEN(1,2),_xlfn.NORM.INV(RAND(),85,5),_xlfn.NORM.INV(RAND(),65,5)),0)</f>
        <v>65</v>
      </c>
      <c r="E91" s="9">
        <v>56</v>
      </c>
      <c r="F91" s="8">
        <f>RANK(E91,$E$4:$E$103)</f>
        <v>97</v>
      </c>
      <c r="G91" s="4"/>
      <c r="H91" s="4"/>
      <c r="I91" s="4"/>
      <c r="J91" s="1">
        <f>COUNTIF(F$4:F91,F91)</f>
        <v>3</v>
      </c>
      <c r="K91" s="1">
        <f>F91+(COUNTIF(F$4:F91,F91)-1)/100</f>
        <v>97.02</v>
      </c>
      <c r="L91" s="1">
        <f>SMALL(K$4:K$103,ROWS(K$4:K91))</f>
        <v>86.02</v>
      </c>
      <c r="N91" s="13" t="str">
        <f>VLOOKUP(L91,$A$4:$E$103,3,0)</f>
        <v>X2</v>
      </c>
      <c r="O91" s="13">
        <f>VLOOKUP($L91,$A$4:$E$103,5,0)</f>
        <v>61</v>
      </c>
      <c r="Q91" s="24">
        <f>MATCH(L91,$K$4:$K$103,0)</f>
        <v>76</v>
      </c>
      <c r="R91" s="24" t="str">
        <f>INDEX($C$4:$C$103,Q91)</f>
        <v>X2</v>
      </c>
      <c r="S91" s="23">
        <f>INDEX($E$4:$E$103,Q91)</f>
        <v>61</v>
      </c>
    </row>
    <row r="92" spans="1:19" ht="19.5" customHeight="1" x14ac:dyDescent="0.3">
      <c r="A92" s="13">
        <f>K92</f>
        <v>3.01</v>
      </c>
      <c r="B92" s="27">
        <v>89</v>
      </c>
      <c r="C92" s="11" t="str">
        <f>C14&amp;3</f>
        <v>K3</v>
      </c>
      <c r="D92" s="10">
        <f ca="1">ROUND(CHOOSE(RANDBETWEEN(1,2),_xlfn.NORM.INV(RAND(),85,5),_xlfn.NORM.INV(RAND(),65,5)),0)</f>
        <v>69</v>
      </c>
      <c r="E92" s="9">
        <v>92</v>
      </c>
      <c r="F92" s="8">
        <f>RANK(E92,$E$4:$E$103)</f>
        <v>3</v>
      </c>
      <c r="G92" s="4"/>
      <c r="H92" s="4"/>
      <c r="I92" s="4"/>
      <c r="J92" s="1">
        <f>COUNTIF(F$4:F92,F92)</f>
        <v>2</v>
      </c>
      <c r="K92" s="1">
        <f>F92+(COUNTIF(F$4:F92,F92)-1)/100</f>
        <v>3.01</v>
      </c>
      <c r="L92" s="1">
        <f>SMALL(K$4:K$103,ROWS(K$4:K92))</f>
        <v>86.03</v>
      </c>
      <c r="N92" s="13" t="str">
        <f>VLOOKUP(L92,$A$4:$E$103,3,0)</f>
        <v>G3</v>
      </c>
      <c r="O92" s="13">
        <f>VLOOKUP($L92,$A$4:$E$103,5,0)</f>
        <v>61</v>
      </c>
      <c r="Q92" s="24">
        <f>MATCH(L92,$K$4:$K$103,0)</f>
        <v>85</v>
      </c>
      <c r="R92" s="24" t="str">
        <f>INDEX($C$4:$C$103,Q92)</f>
        <v>G3</v>
      </c>
      <c r="S92" s="23">
        <f>INDEX($E$4:$E$103,Q92)</f>
        <v>61</v>
      </c>
    </row>
    <row r="93" spans="1:19" ht="19.5" customHeight="1" x14ac:dyDescent="0.3">
      <c r="A93" s="13">
        <f>K93</f>
        <v>26.03</v>
      </c>
      <c r="B93" s="27">
        <v>90</v>
      </c>
      <c r="C93" s="11" t="str">
        <f>C15&amp;3</f>
        <v>L3</v>
      </c>
      <c r="D93" s="10">
        <f ca="1">ROUND(CHOOSE(RANDBETWEEN(1,2),_xlfn.NORM.INV(RAND(),85,5),_xlfn.NORM.INV(RAND(),65,5)),0)</f>
        <v>66</v>
      </c>
      <c r="E93" s="9">
        <v>84</v>
      </c>
      <c r="F93" s="8">
        <f>RANK(E93,$E$4:$E$103)</f>
        <v>26</v>
      </c>
      <c r="G93" s="4"/>
      <c r="H93" s="4"/>
      <c r="I93" s="4"/>
      <c r="J93" s="1">
        <f>COUNTIF(F$4:F93,F93)</f>
        <v>4</v>
      </c>
      <c r="K93" s="1">
        <f>F93+(COUNTIF(F$4:F93,F93)-1)/100</f>
        <v>26.03</v>
      </c>
      <c r="L93" s="1">
        <f>SMALL(K$4:K$103,ROWS(K$4:K93))</f>
        <v>90</v>
      </c>
      <c r="N93" s="13" t="str">
        <f>VLOOKUP(L93,$A$4:$E$103,3,0)</f>
        <v>W1</v>
      </c>
      <c r="O93" s="13">
        <f>VLOOKUP($L93,$A$4:$E$103,5,0)</f>
        <v>60</v>
      </c>
      <c r="Q93" s="24">
        <f>MATCH(L93,$K$4:$K$103,0)</f>
        <v>49</v>
      </c>
      <c r="R93" s="24" t="str">
        <f>INDEX($C$4:$C$103,Q93)</f>
        <v>W1</v>
      </c>
      <c r="S93" s="23">
        <f>INDEX($E$4:$E$103,Q93)</f>
        <v>60</v>
      </c>
    </row>
    <row r="94" spans="1:19" ht="19.5" customHeight="1" x14ac:dyDescent="0.3">
      <c r="A94" s="13">
        <f>K94</f>
        <v>50.01</v>
      </c>
      <c r="B94" s="27">
        <v>91</v>
      </c>
      <c r="C94" s="11" t="str">
        <f>C16&amp;3</f>
        <v>M3</v>
      </c>
      <c r="D94" s="10">
        <f ca="1">ROUND(CHOOSE(RANDBETWEEN(1,2),_xlfn.NORM.INV(RAND(),85,5),_xlfn.NORM.INV(RAND(),65,5)),0)</f>
        <v>64</v>
      </c>
      <c r="E94" s="9">
        <v>74</v>
      </c>
      <c r="F94" s="8">
        <f>RANK(E94,$E$4:$E$103)</f>
        <v>50</v>
      </c>
      <c r="G94" s="4"/>
      <c r="H94" s="4"/>
      <c r="I94" s="4"/>
      <c r="J94" s="1">
        <f>COUNTIF(F$4:F94,F94)</f>
        <v>2</v>
      </c>
      <c r="K94" s="1">
        <f>F94+(COUNTIF(F$4:F94,F94)-1)/100</f>
        <v>50.01</v>
      </c>
      <c r="L94" s="1">
        <f>SMALL(K$4:K$103,ROWS(K$4:K94))</f>
        <v>90.01</v>
      </c>
      <c r="N94" s="13" t="str">
        <f>VLOOKUP(L94,$A$4:$E$103,3,0)</f>
        <v>H3</v>
      </c>
      <c r="O94" s="13">
        <f>VLOOKUP($L94,$A$4:$E$103,5,0)</f>
        <v>60</v>
      </c>
      <c r="Q94" s="24">
        <f>MATCH(L94,$K$4:$K$103,0)</f>
        <v>86</v>
      </c>
      <c r="R94" s="24" t="str">
        <f>INDEX($C$4:$C$103,Q94)</f>
        <v>H3</v>
      </c>
      <c r="S94" s="23">
        <f>INDEX($E$4:$E$103,Q94)</f>
        <v>60</v>
      </c>
    </row>
    <row r="95" spans="1:19" ht="19.5" customHeight="1" x14ac:dyDescent="0.3">
      <c r="A95" s="13">
        <f>K95</f>
        <v>11.04</v>
      </c>
      <c r="B95" s="27">
        <v>92</v>
      </c>
      <c r="C95" s="11" t="str">
        <f>C17&amp;3</f>
        <v>N3</v>
      </c>
      <c r="D95" s="10">
        <f ca="1">ROUND(CHOOSE(RANDBETWEEN(1,2),_xlfn.NORM.INV(RAND(),85,5),_xlfn.NORM.INV(RAND(),65,5)),0)</f>
        <v>89</v>
      </c>
      <c r="E95" s="9">
        <v>87</v>
      </c>
      <c r="F95" s="8">
        <f>RANK(E95,$E$4:$E$103)</f>
        <v>11</v>
      </c>
      <c r="G95" s="4"/>
      <c r="H95" s="4"/>
      <c r="I95" s="4"/>
      <c r="J95" s="1">
        <f>COUNTIF(F$4:F95,F95)</f>
        <v>5</v>
      </c>
      <c r="K95" s="1">
        <f>F95+(COUNTIF(F$4:F95,F95)-1)/100</f>
        <v>11.04</v>
      </c>
      <c r="L95" s="1">
        <f>SMALL(K$4:K$103,ROWS(K$4:K95))</f>
        <v>92</v>
      </c>
      <c r="N95" s="13" t="str">
        <f>VLOOKUP(L95,$A$4:$E$103,3,0)</f>
        <v>O2</v>
      </c>
      <c r="O95" s="13">
        <f>VLOOKUP($L95,$A$4:$E$103,5,0)</f>
        <v>59</v>
      </c>
      <c r="Q95" s="24">
        <f>MATCH(L95,$K$4:$K$103,0)</f>
        <v>67</v>
      </c>
      <c r="R95" s="24" t="str">
        <f>INDEX($C$4:$C$103,Q95)</f>
        <v>O2</v>
      </c>
      <c r="S95" s="23">
        <f>INDEX($E$4:$E$103,Q95)</f>
        <v>59</v>
      </c>
    </row>
    <row r="96" spans="1:19" ht="19.5" customHeight="1" x14ac:dyDescent="0.3">
      <c r="A96" s="13">
        <f>K96</f>
        <v>62.02</v>
      </c>
      <c r="B96" s="27">
        <v>93</v>
      </c>
      <c r="C96" s="11" t="str">
        <f>C18&amp;3</f>
        <v>O3</v>
      </c>
      <c r="D96" s="10">
        <f ca="1">ROUND(CHOOSE(RANDBETWEEN(1,2),_xlfn.NORM.INV(RAND(),85,5),_xlfn.NORM.INV(RAND(),65,5)),0)</f>
        <v>61</v>
      </c>
      <c r="E96" s="9">
        <v>69</v>
      </c>
      <c r="F96" s="8">
        <f>RANK(E96,$E$4:$E$103)</f>
        <v>62</v>
      </c>
      <c r="G96" s="4"/>
      <c r="H96" s="4"/>
      <c r="I96" s="4"/>
      <c r="J96" s="1">
        <f>COUNTIF(F$4:F96,F96)</f>
        <v>3</v>
      </c>
      <c r="K96" s="1">
        <f>F96+(COUNTIF(F$4:F96,F96)-1)/100</f>
        <v>62.02</v>
      </c>
      <c r="L96" s="1">
        <f>SMALL(K$4:K$103,ROWS(K$4:K96))</f>
        <v>92.01</v>
      </c>
      <c r="N96" s="13" t="str">
        <f>VLOOKUP(L96,$A$4:$E$103,3,0)</f>
        <v>D3</v>
      </c>
      <c r="O96" s="13">
        <f>VLOOKUP($L96,$A$4:$E$103,5,0)</f>
        <v>59</v>
      </c>
      <c r="Q96" s="24">
        <f>MATCH(L96,$K$4:$K$103,0)</f>
        <v>82</v>
      </c>
      <c r="R96" s="24" t="str">
        <f>INDEX($C$4:$C$103,Q96)</f>
        <v>D3</v>
      </c>
      <c r="S96" s="23">
        <f>INDEX($E$4:$E$103,Q96)</f>
        <v>59</v>
      </c>
    </row>
    <row r="97" spans="1:19" ht="19.5" customHeight="1" x14ac:dyDescent="0.3">
      <c r="A97" s="13">
        <f>K97</f>
        <v>54.03</v>
      </c>
      <c r="B97" s="27">
        <v>94</v>
      </c>
      <c r="C97" s="11" t="str">
        <f>C19&amp;3</f>
        <v>P3</v>
      </c>
      <c r="D97" s="10">
        <f ca="1">ROUND(CHOOSE(RANDBETWEEN(1,2),_xlfn.NORM.INV(RAND(),85,5),_xlfn.NORM.INV(RAND(),65,5)),0)</f>
        <v>78</v>
      </c>
      <c r="E97" s="9">
        <v>72</v>
      </c>
      <c r="F97" s="8">
        <f>RANK(E97,$E$4:$E$103)</f>
        <v>54</v>
      </c>
      <c r="G97" s="4"/>
      <c r="H97" s="4"/>
      <c r="I97" s="4"/>
      <c r="J97" s="1">
        <f>COUNTIF(F$4:F97,F97)</f>
        <v>4</v>
      </c>
      <c r="K97" s="1">
        <f>F97+(COUNTIF(F$4:F97,F97)-1)/100</f>
        <v>54.03</v>
      </c>
      <c r="L97" s="1">
        <f>SMALL(K$4:K$103,ROWS(K$4:K97))</f>
        <v>94</v>
      </c>
      <c r="N97" s="13" t="str">
        <f>VLOOKUP(L97,$A$4:$E$103,3,0)</f>
        <v>K2</v>
      </c>
      <c r="O97" s="13">
        <f>VLOOKUP($L97,$A$4:$E$103,5,0)</f>
        <v>58</v>
      </c>
      <c r="Q97" s="24">
        <f>MATCH(L97,$K$4:$K$103,0)</f>
        <v>63</v>
      </c>
      <c r="R97" s="24" t="str">
        <f>INDEX($C$4:$C$103,Q97)</f>
        <v>K2</v>
      </c>
      <c r="S97" s="23">
        <f>INDEX($E$4:$E$103,Q97)</f>
        <v>58</v>
      </c>
    </row>
    <row r="98" spans="1:19" ht="19.5" customHeight="1" x14ac:dyDescent="0.3">
      <c r="A98" s="13">
        <f>K98</f>
        <v>76.05</v>
      </c>
      <c r="B98" s="27">
        <v>95</v>
      </c>
      <c r="C98" s="11" t="str">
        <f>C20&amp;3</f>
        <v>Q3</v>
      </c>
      <c r="D98" s="10">
        <f ca="1">ROUND(CHOOSE(RANDBETWEEN(1,2),_xlfn.NORM.INV(RAND(),85,5),_xlfn.NORM.INV(RAND(),65,5)),0)</f>
        <v>81</v>
      </c>
      <c r="E98" s="9">
        <v>63</v>
      </c>
      <c r="F98" s="8">
        <f>RANK(E98,$E$4:$E$103)</f>
        <v>76</v>
      </c>
      <c r="G98" s="4"/>
      <c r="H98" s="4"/>
      <c r="I98" s="4"/>
      <c r="J98" s="1">
        <f>COUNTIF(F$4:F98,F98)</f>
        <v>6</v>
      </c>
      <c r="K98" s="1">
        <f>F98+(COUNTIF(F$4:F98,F98)-1)/100</f>
        <v>76.05</v>
      </c>
      <c r="L98" s="1">
        <f>SMALL(K$4:K$103,ROWS(K$4:K98))</f>
        <v>94.01</v>
      </c>
      <c r="N98" s="13" t="str">
        <f>VLOOKUP(L98,$A$4:$E$103,3,0)</f>
        <v>R2</v>
      </c>
      <c r="O98" s="13">
        <f>VLOOKUP($L98,$A$4:$E$103,5,0)</f>
        <v>58</v>
      </c>
      <c r="Q98" s="24">
        <f>MATCH(L98,$K$4:$K$103,0)</f>
        <v>70</v>
      </c>
      <c r="R98" s="24" t="str">
        <f>INDEX($C$4:$C$103,Q98)</f>
        <v>R2</v>
      </c>
      <c r="S98" s="23">
        <f>INDEX($E$4:$E$103,Q98)</f>
        <v>58</v>
      </c>
    </row>
    <row r="99" spans="1:19" ht="19.5" customHeight="1" x14ac:dyDescent="0.3">
      <c r="A99" s="13">
        <f>K99</f>
        <v>21.04</v>
      </c>
      <c r="B99" s="27">
        <v>96</v>
      </c>
      <c r="C99" s="11" t="str">
        <f>C21&amp;3</f>
        <v>R3</v>
      </c>
      <c r="D99" s="10">
        <f ca="1">ROUND(CHOOSE(RANDBETWEEN(1,2),_xlfn.NORM.INV(RAND(),85,5),_xlfn.NORM.INV(RAND(),65,5)),0)</f>
        <v>64</v>
      </c>
      <c r="E99" s="9">
        <v>85</v>
      </c>
      <c r="F99" s="8">
        <f>RANK(E99,$E$4:$E$103)</f>
        <v>21</v>
      </c>
      <c r="G99" s="4"/>
      <c r="H99" s="4"/>
      <c r="I99" s="4"/>
      <c r="J99" s="1">
        <f>COUNTIF(F$4:F99,F99)</f>
        <v>5</v>
      </c>
      <c r="K99" s="1">
        <f>F99+(COUNTIF(F$4:F99,F99)-1)/100</f>
        <v>21.04</v>
      </c>
      <c r="L99" s="1">
        <f>SMALL(K$4:K$103,ROWS(K$4:K99))</f>
        <v>94.02</v>
      </c>
      <c r="N99" s="13" t="str">
        <f>VLOOKUP(L99,$A$4:$E$103,3,0)</f>
        <v>E3</v>
      </c>
      <c r="O99" s="13">
        <f>VLOOKUP($L99,$A$4:$E$103,5,0)</f>
        <v>58</v>
      </c>
      <c r="Q99" s="24">
        <f>MATCH(L99,$K$4:$K$103,0)</f>
        <v>83</v>
      </c>
      <c r="R99" s="24" t="str">
        <f>INDEX($C$4:$C$103,Q99)</f>
        <v>E3</v>
      </c>
      <c r="S99" s="23">
        <f>INDEX($E$4:$E$103,Q99)</f>
        <v>58</v>
      </c>
    </row>
    <row r="100" spans="1:19" ht="19.5" customHeight="1" x14ac:dyDescent="0.3">
      <c r="A100" s="13">
        <f>K100</f>
        <v>54.04</v>
      </c>
      <c r="B100" s="27">
        <v>97</v>
      </c>
      <c r="C100" s="11" t="str">
        <f>C22&amp;3</f>
        <v>S3</v>
      </c>
      <c r="D100" s="10">
        <f ca="1">ROUND(CHOOSE(RANDBETWEEN(1,2),_xlfn.NORM.INV(RAND(),85,5),_xlfn.NORM.INV(RAND(),65,5)),0)</f>
        <v>96</v>
      </c>
      <c r="E100" s="9">
        <v>72</v>
      </c>
      <c r="F100" s="8">
        <f>RANK(E100,$E$4:$E$103)</f>
        <v>54</v>
      </c>
      <c r="G100" s="4"/>
      <c r="H100" s="4"/>
      <c r="I100" s="4"/>
      <c r="J100" s="1">
        <f>COUNTIF(F$4:F100,F100)</f>
        <v>5</v>
      </c>
      <c r="K100" s="1">
        <f>F100+(COUNTIF(F$4:F100,F100)-1)/100</f>
        <v>54.04</v>
      </c>
      <c r="L100" s="1">
        <f>SMALL(K$4:K$103,ROWS(K$4:K100))</f>
        <v>97</v>
      </c>
      <c r="N100" s="13" t="str">
        <f>VLOOKUP(L100,$A$4:$E$103,3,0)</f>
        <v xml:space="preserve">I </v>
      </c>
      <c r="O100" s="13">
        <f>VLOOKUP($L100,$A$4:$E$103,5,0)</f>
        <v>56</v>
      </c>
      <c r="Q100" s="24">
        <f>MATCH(L100,$K$4:$K$103,0)</f>
        <v>9</v>
      </c>
      <c r="R100" s="24" t="str">
        <f>INDEX($C$4:$C$103,Q100)</f>
        <v xml:space="preserve">I </v>
      </c>
      <c r="S100" s="23">
        <f>INDEX($E$4:$E$103,Q100)</f>
        <v>56</v>
      </c>
    </row>
    <row r="101" spans="1:19" ht="19.5" customHeight="1" x14ac:dyDescent="0.3">
      <c r="A101" s="13">
        <f>K101</f>
        <v>70.02</v>
      </c>
      <c r="B101" s="27">
        <v>98</v>
      </c>
      <c r="C101" s="11" t="str">
        <f>C23&amp;3</f>
        <v>T 3</v>
      </c>
      <c r="D101" s="10">
        <f ca="1">ROUND(CHOOSE(RANDBETWEEN(1,2),_xlfn.NORM.INV(RAND(),85,5),_xlfn.NORM.INV(RAND(),65,5)),0)</f>
        <v>84</v>
      </c>
      <c r="E101" s="9">
        <v>66</v>
      </c>
      <c r="F101" s="8">
        <f>RANK(E101,$E$4:$E$103)</f>
        <v>70</v>
      </c>
      <c r="G101" s="4"/>
      <c r="H101" s="4"/>
      <c r="I101" s="4"/>
      <c r="J101" s="1">
        <f>COUNTIF(F$4:F101,F101)</f>
        <v>3</v>
      </c>
      <c r="K101" s="1">
        <f>F101+(COUNTIF(F$4:F101,F101)-1)/100</f>
        <v>70.02</v>
      </c>
      <c r="L101" s="1">
        <f>SMALL(K$4:K$103,ROWS(K$4:K101))</f>
        <v>97.01</v>
      </c>
      <c r="N101" s="13" t="str">
        <f>VLOOKUP(L101,$A$4:$E$103,3,0)</f>
        <v>Y2</v>
      </c>
      <c r="O101" s="13">
        <f>VLOOKUP($L101,$A$4:$E$103,5,0)</f>
        <v>56</v>
      </c>
      <c r="Q101" s="24">
        <f>MATCH(L101,$K$4:$K$103,0)</f>
        <v>77</v>
      </c>
      <c r="R101" s="24" t="str">
        <f>INDEX($C$4:$C$103,Q101)</f>
        <v>Y2</v>
      </c>
      <c r="S101" s="23">
        <f>INDEX($E$4:$E$103,Q101)</f>
        <v>56</v>
      </c>
    </row>
    <row r="102" spans="1:19" ht="19.5" customHeight="1" x14ac:dyDescent="0.3">
      <c r="A102" s="13">
        <f>K102</f>
        <v>65.02</v>
      </c>
      <c r="B102" s="27">
        <v>99</v>
      </c>
      <c r="C102" s="11" t="str">
        <f>C24&amp;3</f>
        <v>U3</v>
      </c>
      <c r="D102" s="10">
        <f ca="1">ROUND(CHOOSE(RANDBETWEEN(1,2),_xlfn.NORM.INV(RAND(),85,5),_xlfn.NORM.INV(RAND(),65,5)),0)</f>
        <v>56</v>
      </c>
      <c r="E102" s="9">
        <v>68</v>
      </c>
      <c r="F102" s="8">
        <f>RANK(E102,$E$4:$E$103)</f>
        <v>65</v>
      </c>
      <c r="G102" s="4"/>
      <c r="H102" s="4"/>
      <c r="I102" s="4"/>
      <c r="J102" s="1">
        <f>COUNTIF(F$4:F102,F102)</f>
        <v>3</v>
      </c>
      <c r="K102" s="1">
        <f>F102+(COUNTIF(F$4:F102,F102)-1)/100</f>
        <v>65.02</v>
      </c>
      <c r="L102" s="1">
        <f>SMALL(K$4:K$103,ROWS(K$4:K102))</f>
        <v>97.02</v>
      </c>
      <c r="N102" s="13" t="str">
        <f>VLOOKUP(L102,$A$4:$E$103,3,0)</f>
        <v>J3</v>
      </c>
      <c r="O102" s="13">
        <f>VLOOKUP($L102,$A$4:$E$103,5,0)</f>
        <v>56</v>
      </c>
      <c r="Q102" s="24">
        <f>MATCH(L102,$K$4:$K$103,0)</f>
        <v>88</v>
      </c>
      <c r="R102" s="24" t="str">
        <f>INDEX($C$4:$C$103,Q102)</f>
        <v>J3</v>
      </c>
      <c r="S102" s="23">
        <f>INDEX($E$4:$E$103,Q102)</f>
        <v>56</v>
      </c>
    </row>
    <row r="103" spans="1:19" ht="19.5" customHeight="1" thickBot="1" x14ac:dyDescent="0.35">
      <c r="A103" s="13">
        <f>K103</f>
        <v>9</v>
      </c>
      <c r="B103" s="26">
        <v>100</v>
      </c>
      <c r="C103" s="25" t="str">
        <f>C25&amp;3</f>
        <v>V3</v>
      </c>
      <c r="D103" s="7">
        <f ca="1">ROUND(CHOOSE(RANDBETWEEN(1,2),_xlfn.NORM.INV(RAND(),85,5),_xlfn.NORM.INV(RAND(),65,5)),0)</f>
        <v>84</v>
      </c>
      <c r="E103" s="6">
        <v>89</v>
      </c>
      <c r="F103" s="5">
        <f>RANK(E103,$E$4:$E$103)</f>
        <v>9</v>
      </c>
      <c r="G103" s="4"/>
      <c r="H103" s="4"/>
      <c r="I103" s="4"/>
      <c r="J103" s="1">
        <f>COUNTIF(F$4:F103,F103)</f>
        <v>1</v>
      </c>
      <c r="K103" s="1">
        <f>F103+(COUNTIF(F$4:F103,F103)-1)/100</f>
        <v>9</v>
      </c>
      <c r="L103" s="1">
        <f>SMALL(K$4:K$103,ROWS(K$4:K103))</f>
        <v>100</v>
      </c>
      <c r="N103" s="13" t="str">
        <f>VLOOKUP(L103,$A$4:$E$103,3,0)</f>
        <v>S1</v>
      </c>
      <c r="O103" s="13">
        <f>VLOOKUP($L103,$A$4:$E$103,5,0)</f>
        <v>52</v>
      </c>
      <c r="Q103" s="24">
        <f>MATCH(L103,$K$4:$K$103,0)</f>
        <v>45</v>
      </c>
      <c r="R103" s="24" t="str">
        <f>INDEX($C$4:$C$103,Q103)</f>
        <v>S1</v>
      </c>
      <c r="S103" s="23">
        <f>INDEX($E$4:$E$103,Q103)</f>
        <v>52</v>
      </c>
    </row>
    <row r="104" spans="1:19" s="1" customFormat="1" ht="19.5" customHeight="1" x14ac:dyDescent="0.3"/>
    <row r="105" spans="1:19" ht="19.5" customHeight="1" x14ac:dyDescent="0.25"/>
    <row r="106" spans="1:19" ht="19.5" customHeight="1" x14ac:dyDescent="0.25"/>
    <row r="107" spans="1:19" ht="19.5" customHeight="1" x14ac:dyDescent="0.25"/>
    <row r="108" spans="1:19" ht="19.5" customHeight="1" x14ac:dyDescent="0.25"/>
    <row r="109" spans="1:19" ht="19.5" customHeight="1" x14ac:dyDescent="0.25"/>
    <row r="110" spans="1:19" ht="19.5" customHeight="1" x14ac:dyDescent="0.25"/>
    <row r="111" spans="1:19" ht="19.5" customHeight="1" x14ac:dyDescent="0.25"/>
    <row r="112" spans="1:19" ht="19.5" customHeight="1" x14ac:dyDescent="0.25"/>
    <row r="113" ht="19.5" customHeight="1" x14ac:dyDescent="0.25"/>
    <row r="114" ht="19.5" customHeight="1" x14ac:dyDescent="0.25"/>
    <row r="115" ht="19.5" customHeight="1" x14ac:dyDescent="0.25"/>
    <row r="116" ht="19.5" customHeight="1" x14ac:dyDescent="0.25"/>
    <row r="117" ht="19.5" customHeight="1" x14ac:dyDescent="0.25"/>
    <row r="118" ht="19.5" customHeight="1" x14ac:dyDescent="0.25"/>
    <row r="119" ht="19.5" customHeight="1" x14ac:dyDescent="0.25"/>
    <row r="120" ht="19.5" customHeight="1" x14ac:dyDescent="0.25"/>
    <row r="121" ht="19.5" customHeight="1" x14ac:dyDescent="0.25"/>
  </sheetData>
  <hyperlinks>
    <hyperlink ref="H1" r:id="rId1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Vlookup</vt:lpstr>
      <vt:lpstr>5.VlookupMatchIndexSort</vt:lpstr>
      <vt:lpstr>'5.VlookupMatchIndexSort'!Extract</vt:lpstr>
      <vt:lpstr>Vlookup!Extract</vt:lpstr>
    </vt:vector>
  </TitlesOfParts>
  <Company>CSU, Northridge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2014-09-21T18:42:23Z</dcterms:created>
  <dcterms:modified xsi:type="dcterms:W3CDTF">2019-10-12T16:40:31Z</dcterms:modified>
</cp:coreProperties>
</file>