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Forecasting\MA-2020\"/>
    </mc:Choice>
  </mc:AlternateContent>
  <bookViews>
    <workbookView xWindow="0" yWindow="0" windowWidth="14715" windowHeight="5190"/>
  </bookViews>
  <sheets>
    <sheet name="RelAbsMixed" sheetId="21" r:id="rId1"/>
    <sheet name="1.DataAnal.DescStat" sheetId="22" r:id="rId2"/>
    <sheet name="ArdiOdd" sheetId="9" r:id="rId3"/>
    <sheet name="2.SKewKurt" sheetId="23" r:id="rId4"/>
  </sheets>
  <externalReferences>
    <externalReference r:id="rId5"/>
  </externalReferences>
  <definedNames>
    <definedName name="FofX">OFFSET('[1]B(3)'!$B$6,0,0,'[1]B(3)'!$B$1+1,1)</definedName>
    <definedName name="solver_typ" localSheetId="1" hidden="1">2</definedName>
    <definedName name="solver_typ" localSheetId="2" hidden="1">2</definedName>
    <definedName name="solver_typ" localSheetId="0" hidden="1">2</definedName>
    <definedName name="solver_ver" localSheetId="1" hidden="1">17</definedName>
    <definedName name="solver_ver" localSheetId="2" hidden="1">17</definedName>
    <definedName name="solver_ver" localSheetId="0" hidden="1">17</definedName>
    <definedName name="X">OFFSET('[1]B(3)'!$A$6,0,0,'[1]B(3)'!$B$1+1,1)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3" l="1"/>
  <c r="C1" i="23" s="1"/>
  <c r="W1" i="23"/>
  <c r="Y1" i="23"/>
  <c r="Z1" i="23"/>
  <c r="R18" i="23" s="1"/>
  <c r="A2" i="23"/>
  <c r="A3" i="23" s="1"/>
  <c r="B2" i="23"/>
  <c r="C2" i="23" s="1"/>
  <c r="Z2" i="23"/>
  <c r="Z3" i="23"/>
  <c r="Z4" i="23"/>
  <c r="Z5" i="23"/>
  <c r="Z6" i="23"/>
  <c r="Z7" i="23"/>
  <c r="Z8" i="23"/>
  <c r="Z9" i="23"/>
  <c r="Z10" i="23"/>
  <c r="Z11" i="23"/>
  <c r="Z12" i="23"/>
  <c r="Z13" i="23"/>
  <c r="Z14" i="23"/>
  <c r="Z15" i="23"/>
  <c r="B16" i="23"/>
  <c r="C16" i="23" s="1"/>
  <c r="W16" i="23"/>
  <c r="Y16" i="23"/>
  <c r="Z16" i="23"/>
  <c r="A17" i="23"/>
  <c r="W17" i="23" s="1"/>
  <c r="Y17" i="23" s="1"/>
  <c r="B17" i="23"/>
  <c r="C17" i="23"/>
  <c r="Z17" i="23"/>
  <c r="I18" i="23"/>
  <c r="Z18" i="23"/>
  <c r="Z19" i="23"/>
  <c r="Z20" i="23"/>
  <c r="Z21" i="23"/>
  <c r="Z22" i="23"/>
  <c r="Z23" i="23"/>
  <c r="Z24" i="23"/>
  <c r="Z25" i="23"/>
  <c r="Z26" i="23"/>
  <c r="Z27" i="23"/>
  <c r="Z28" i="23"/>
  <c r="Z29" i="23"/>
  <c r="Z30" i="23"/>
  <c r="Z31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C103" i="23"/>
  <c r="C104" i="23"/>
  <c r="C105" i="23"/>
  <c r="C106" i="23"/>
  <c r="C107" i="23"/>
  <c r="C108" i="23"/>
  <c r="C109" i="23"/>
  <c r="C110" i="23"/>
  <c r="C111" i="23"/>
  <c r="C112" i="23"/>
  <c r="C113" i="23"/>
  <c r="C114" i="23"/>
  <c r="C115" i="23"/>
  <c r="C116" i="23"/>
  <c r="C117" i="23"/>
  <c r="C118" i="23"/>
  <c r="C119" i="23"/>
  <c r="C120" i="23"/>
  <c r="C121" i="23"/>
  <c r="C122" i="23"/>
  <c r="C123" i="23"/>
  <c r="C124" i="23"/>
  <c r="C125" i="23"/>
  <c r="C126" i="23"/>
  <c r="C127" i="23"/>
  <c r="C128" i="23"/>
  <c r="C129" i="23"/>
  <c r="C130" i="23"/>
  <c r="C131" i="23"/>
  <c r="C132" i="23"/>
  <c r="C133" i="23"/>
  <c r="C134" i="23"/>
  <c r="C135" i="23"/>
  <c r="C136" i="23"/>
  <c r="C137" i="23"/>
  <c r="C138" i="23"/>
  <c r="C139" i="23"/>
  <c r="C140" i="23"/>
  <c r="C141" i="23"/>
  <c r="C142" i="23"/>
  <c r="C143" i="23"/>
  <c r="C144" i="23"/>
  <c r="C145" i="23"/>
  <c r="C146" i="23"/>
  <c r="C147" i="23"/>
  <c r="C148" i="23"/>
  <c r="C149" i="23"/>
  <c r="C150" i="23"/>
  <c r="C151" i="23"/>
  <c r="C152" i="23"/>
  <c r="C153" i="23"/>
  <c r="C154" i="23"/>
  <c r="C155" i="23"/>
  <c r="C156" i="23"/>
  <c r="C157" i="23"/>
  <c r="C158" i="23"/>
  <c r="C159" i="23"/>
  <c r="C160" i="23"/>
  <c r="C161" i="23"/>
  <c r="C162" i="23"/>
  <c r="C163" i="23"/>
  <c r="C164" i="23"/>
  <c r="C165" i="23"/>
  <c r="C166" i="23"/>
  <c r="C167" i="23"/>
  <c r="C168" i="23"/>
  <c r="C169" i="23"/>
  <c r="C170" i="23"/>
  <c r="C171" i="23"/>
  <c r="C172" i="23"/>
  <c r="C173" i="23"/>
  <c r="C174" i="23"/>
  <c r="C175" i="23"/>
  <c r="C176" i="23"/>
  <c r="C177" i="23"/>
  <c r="C178" i="23"/>
  <c r="C179" i="23"/>
  <c r="C180" i="23"/>
  <c r="C181" i="23"/>
  <c r="C182" i="23"/>
  <c r="C183" i="23"/>
  <c r="C184" i="23"/>
  <c r="C185" i="23"/>
  <c r="C186" i="23"/>
  <c r="C187" i="23"/>
  <c r="C188" i="23"/>
  <c r="C189" i="23"/>
  <c r="C190" i="23"/>
  <c r="C191" i="23"/>
  <c r="C192" i="23"/>
  <c r="C193" i="23"/>
  <c r="C194" i="23"/>
  <c r="C195" i="23"/>
  <c r="C196" i="23"/>
  <c r="C197" i="23"/>
  <c r="C198" i="23"/>
  <c r="C199" i="23"/>
  <c r="C200" i="23"/>
  <c r="C201" i="23"/>
  <c r="C202" i="23"/>
  <c r="C203" i="23"/>
  <c r="C204" i="23"/>
  <c r="C205" i="23"/>
  <c r="C206" i="23"/>
  <c r="C207" i="23"/>
  <c r="C208" i="23"/>
  <c r="C209" i="23"/>
  <c r="C210" i="23"/>
  <c r="C211" i="23"/>
  <c r="C212" i="23"/>
  <c r="C213" i="23"/>
  <c r="C214" i="23"/>
  <c r="C215" i="23"/>
  <c r="C216" i="23"/>
  <c r="C217" i="23"/>
  <c r="C218" i="23"/>
  <c r="C219" i="23"/>
  <c r="C220" i="23"/>
  <c r="C221" i="23"/>
  <c r="C222" i="23"/>
  <c r="C223" i="23"/>
  <c r="C224" i="23"/>
  <c r="C225" i="23"/>
  <c r="C226" i="23"/>
  <c r="C227" i="23"/>
  <c r="C228" i="23"/>
  <c r="C229" i="23"/>
  <c r="C230" i="23"/>
  <c r="C231" i="23"/>
  <c r="C232" i="23"/>
  <c r="C233" i="23"/>
  <c r="C234" i="23"/>
  <c r="C235" i="23"/>
  <c r="C236" i="23"/>
  <c r="C237" i="23"/>
  <c r="C238" i="23"/>
  <c r="C239" i="23"/>
  <c r="C240" i="23"/>
  <c r="C241" i="23"/>
  <c r="C242" i="23"/>
  <c r="C243" i="23"/>
  <c r="C244" i="23"/>
  <c r="C245" i="23"/>
  <c r="C246" i="23"/>
  <c r="C247" i="23"/>
  <c r="C248" i="23"/>
  <c r="C249" i="23"/>
  <c r="C250" i="23"/>
  <c r="C251" i="23"/>
  <c r="C252" i="23"/>
  <c r="C253" i="23"/>
  <c r="C254" i="23"/>
  <c r="C255" i="23"/>
  <c r="C256" i="23"/>
  <c r="C257" i="23"/>
  <c r="C258" i="23"/>
  <c r="C259" i="23"/>
  <c r="C260" i="23"/>
  <c r="C261" i="23"/>
  <c r="C262" i="23"/>
  <c r="C263" i="23"/>
  <c r="C264" i="23"/>
  <c r="C265" i="23"/>
  <c r="C266" i="23"/>
  <c r="C267" i="23"/>
  <c r="C268" i="23"/>
  <c r="C269" i="23"/>
  <c r="C270" i="23"/>
  <c r="C271" i="23"/>
  <c r="C272" i="23"/>
  <c r="C273" i="23"/>
  <c r="C274" i="23"/>
  <c r="C275" i="23"/>
  <c r="C276" i="23"/>
  <c r="C277" i="23"/>
  <c r="C278" i="23"/>
  <c r="C279" i="23"/>
  <c r="C280" i="23"/>
  <c r="C281" i="23"/>
  <c r="C282" i="23"/>
  <c r="C283" i="23"/>
  <c r="C284" i="23"/>
  <c r="C285" i="23"/>
  <c r="C286" i="23"/>
  <c r="C287" i="23"/>
  <c r="C288" i="23"/>
  <c r="C289" i="23"/>
  <c r="C290" i="23"/>
  <c r="C291" i="23"/>
  <c r="C292" i="23"/>
  <c r="C293" i="23"/>
  <c r="C294" i="23"/>
  <c r="C295" i="23"/>
  <c r="C296" i="23"/>
  <c r="C297" i="23"/>
  <c r="C298" i="23"/>
  <c r="C299" i="23"/>
  <c r="C300" i="23"/>
  <c r="C301" i="23"/>
  <c r="C302" i="23"/>
  <c r="C303" i="23"/>
  <c r="C304" i="23"/>
  <c r="C305" i="23"/>
  <c r="C306" i="23"/>
  <c r="C307" i="23"/>
  <c r="C308" i="23"/>
  <c r="C309" i="23"/>
  <c r="C310" i="23"/>
  <c r="C311" i="23"/>
  <c r="C312" i="23"/>
  <c r="C313" i="23"/>
  <c r="C314" i="23"/>
  <c r="C315" i="23"/>
  <c r="C316" i="23"/>
  <c r="C317" i="23"/>
  <c r="C318" i="23"/>
  <c r="C319" i="23"/>
  <c r="C320" i="23"/>
  <c r="C321" i="23"/>
  <c r="C322" i="23"/>
  <c r="C323" i="23"/>
  <c r="C324" i="23"/>
  <c r="C325" i="23"/>
  <c r="C326" i="23"/>
  <c r="C327" i="23"/>
  <c r="C328" i="23"/>
  <c r="C329" i="23"/>
  <c r="C330" i="23"/>
  <c r="C331" i="23"/>
  <c r="C332" i="23"/>
  <c r="C333" i="23"/>
  <c r="C334" i="23"/>
  <c r="C335" i="23"/>
  <c r="C336" i="23"/>
  <c r="C337" i="23"/>
  <c r="C338" i="23"/>
  <c r="C339" i="23"/>
  <c r="C340" i="23"/>
  <c r="C341" i="23"/>
  <c r="C342" i="23"/>
  <c r="C343" i="23"/>
  <c r="C344" i="23"/>
  <c r="C345" i="23"/>
  <c r="C346" i="23"/>
  <c r="C347" i="23"/>
  <c r="C348" i="23"/>
  <c r="C349" i="23"/>
  <c r="C350" i="23"/>
  <c r="C351" i="23"/>
  <c r="C352" i="23"/>
  <c r="C353" i="23"/>
  <c r="C354" i="23"/>
  <c r="C355" i="23"/>
  <c r="C356" i="23"/>
  <c r="C357" i="23"/>
  <c r="C358" i="23"/>
  <c r="C359" i="23"/>
  <c r="C360" i="23"/>
  <c r="C361" i="23"/>
  <c r="C362" i="23"/>
  <c r="C363" i="23"/>
  <c r="C364" i="23"/>
  <c r="C365" i="23"/>
  <c r="C366" i="23"/>
  <c r="C367" i="23"/>
  <c r="C368" i="23"/>
  <c r="C369" i="23"/>
  <c r="C370" i="23"/>
  <c r="C371" i="23"/>
  <c r="C372" i="23"/>
  <c r="C373" i="23"/>
  <c r="C374" i="23"/>
  <c r="C375" i="23"/>
  <c r="C376" i="23"/>
  <c r="C377" i="23"/>
  <c r="C378" i="23"/>
  <c r="C379" i="23"/>
  <c r="C380" i="23"/>
  <c r="C381" i="23"/>
  <c r="C382" i="23"/>
  <c r="C383" i="23"/>
  <c r="C384" i="23"/>
  <c r="C385" i="23"/>
  <c r="C386" i="23"/>
  <c r="C387" i="23"/>
  <c r="C388" i="23"/>
  <c r="C389" i="23"/>
  <c r="C390" i="23"/>
  <c r="C391" i="23"/>
  <c r="C392" i="23"/>
  <c r="C393" i="23"/>
  <c r="C394" i="23"/>
  <c r="C395" i="23"/>
  <c r="C396" i="23"/>
  <c r="C397" i="23"/>
  <c r="C398" i="23"/>
  <c r="C399" i="23"/>
  <c r="C400" i="23"/>
  <c r="C401" i="23"/>
  <c r="C402" i="23"/>
  <c r="C403" i="23"/>
  <c r="C404" i="23"/>
  <c r="C405" i="23"/>
  <c r="C406" i="23"/>
  <c r="C407" i="23"/>
  <c r="C408" i="23"/>
  <c r="C409" i="23"/>
  <c r="C410" i="23"/>
  <c r="C411" i="23"/>
  <c r="C412" i="23"/>
  <c r="C413" i="23"/>
  <c r="C414" i="23"/>
  <c r="C415" i="23"/>
  <c r="C416" i="23"/>
  <c r="C417" i="23"/>
  <c r="C418" i="23"/>
  <c r="C419" i="23"/>
  <c r="C420" i="23"/>
  <c r="C421" i="23"/>
  <c r="C422" i="23"/>
  <c r="C423" i="23"/>
  <c r="C424" i="23"/>
  <c r="C425" i="23"/>
  <c r="C426" i="23"/>
  <c r="C427" i="23"/>
  <c r="C428" i="23"/>
  <c r="C429" i="23"/>
  <c r="C430" i="23"/>
  <c r="C431" i="23"/>
  <c r="C432" i="23"/>
  <c r="C433" i="23"/>
  <c r="C434" i="23"/>
  <c r="C435" i="23"/>
  <c r="C436" i="23"/>
  <c r="C437" i="23"/>
  <c r="C438" i="23"/>
  <c r="C439" i="23"/>
  <c r="C440" i="23"/>
  <c r="C441" i="23"/>
  <c r="C442" i="23"/>
  <c r="C443" i="23"/>
  <c r="C444" i="23"/>
  <c r="C445" i="23"/>
  <c r="C446" i="23"/>
  <c r="C447" i="23"/>
  <c r="C448" i="23"/>
  <c r="C449" i="23"/>
  <c r="C450" i="23"/>
  <c r="C451" i="23"/>
  <c r="C452" i="23"/>
  <c r="C453" i="23"/>
  <c r="C454" i="23"/>
  <c r="C455" i="23"/>
  <c r="C456" i="23"/>
  <c r="C457" i="23"/>
  <c r="C458" i="23"/>
  <c r="C459" i="23"/>
  <c r="C460" i="23"/>
  <c r="C461" i="23"/>
  <c r="C462" i="23"/>
  <c r="C463" i="23"/>
  <c r="C464" i="23"/>
  <c r="C465" i="23"/>
  <c r="C466" i="23"/>
  <c r="C467" i="23"/>
  <c r="C468" i="23"/>
  <c r="C469" i="23"/>
  <c r="C470" i="23"/>
  <c r="C471" i="23"/>
  <c r="C472" i="23"/>
  <c r="C473" i="23"/>
  <c r="C474" i="23"/>
  <c r="C475" i="23"/>
  <c r="C476" i="23"/>
  <c r="C477" i="23"/>
  <c r="C478" i="23"/>
  <c r="C479" i="23"/>
  <c r="C480" i="23"/>
  <c r="C481" i="23"/>
  <c r="C482" i="23"/>
  <c r="C483" i="23"/>
  <c r="C484" i="23"/>
  <c r="C485" i="23"/>
  <c r="C486" i="23"/>
  <c r="C487" i="23"/>
  <c r="C488" i="23"/>
  <c r="C489" i="23"/>
  <c r="C490" i="23"/>
  <c r="C491" i="23"/>
  <c r="C492" i="23"/>
  <c r="C493" i="23"/>
  <c r="C494" i="23"/>
  <c r="C495" i="23"/>
  <c r="C496" i="23"/>
  <c r="C497" i="23"/>
  <c r="C498" i="23"/>
  <c r="C499" i="23"/>
  <c r="C500" i="23"/>
  <c r="C501" i="23"/>
  <c r="C502" i="23"/>
  <c r="C503" i="23"/>
  <c r="C504" i="23"/>
  <c r="C505" i="23"/>
  <c r="C506" i="23"/>
  <c r="C507" i="23"/>
  <c r="C508" i="23"/>
  <c r="C509" i="23"/>
  <c r="C510" i="23"/>
  <c r="C511" i="23"/>
  <c r="C512" i="23"/>
  <c r="C513" i="23"/>
  <c r="C514" i="23"/>
  <c r="C515" i="23"/>
  <c r="C516" i="23"/>
  <c r="C517" i="23"/>
  <c r="C518" i="23"/>
  <c r="C519" i="23"/>
  <c r="C520" i="23"/>
  <c r="C521" i="23"/>
  <c r="C522" i="23"/>
  <c r="C523" i="23"/>
  <c r="C524" i="23"/>
  <c r="C525" i="23"/>
  <c r="C526" i="23"/>
  <c r="C527" i="23"/>
  <c r="C528" i="23"/>
  <c r="C529" i="23"/>
  <c r="C530" i="23"/>
  <c r="C531" i="23"/>
  <c r="C532" i="23"/>
  <c r="C533" i="23"/>
  <c r="C534" i="23"/>
  <c r="C535" i="23"/>
  <c r="C536" i="23"/>
  <c r="C537" i="23"/>
  <c r="C538" i="23"/>
  <c r="C539" i="23"/>
  <c r="C540" i="23"/>
  <c r="C541" i="23"/>
  <c r="C542" i="23"/>
  <c r="C543" i="23"/>
  <c r="C544" i="23"/>
  <c r="C545" i="23"/>
  <c r="C546" i="23"/>
  <c r="C547" i="23"/>
  <c r="C548" i="23"/>
  <c r="C549" i="23"/>
  <c r="C550" i="23"/>
  <c r="C551" i="23"/>
  <c r="C552" i="23"/>
  <c r="C553" i="23"/>
  <c r="C554" i="23"/>
  <c r="C555" i="23"/>
  <c r="C556" i="23"/>
  <c r="C557" i="23"/>
  <c r="C558" i="23"/>
  <c r="C559" i="23"/>
  <c r="C560" i="23"/>
  <c r="C561" i="23"/>
  <c r="C562" i="23"/>
  <c r="C563" i="23"/>
  <c r="C564" i="23"/>
  <c r="C565" i="23"/>
  <c r="C566" i="23"/>
  <c r="C567" i="23"/>
  <c r="C568" i="23"/>
  <c r="C569" i="23"/>
  <c r="C570" i="23"/>
  <c r="C571" i="23"/>
  <c r="C572" i="23"/>
  <c r="C573" i="23"/>
  <c r="C574" i="23"/>
  <c r="C575" i="23"/>
  <c r="C576" i="23"/>
  <c r="C577" i="23"/>
  <c r="C578" i="23"/>
  <c r="C579" i="23"/>
  <c r="C580" i="23"/>
  <c r="C581" i="23"/>
  <c r="C582" i="23"/>
  <c r="C583" i="23"/>
  <c r="C584" i="23"/>
  <c r="C585" i="23"/>
  <c r="C586" i="23"/>
  <c r="C587" i="23"/>
  <c r="C588" i="23"/>
  <c r="C589" i="23"/>
  <c r="C590" i="23"/>
  <c r="C591" i="23"/>
  <c r="C592" i="23"/>
  <c r="C593" i="23"/>
  <c r="C594" i="23"/>
  <c r="C595" i="23"/>
  <c r="C596" i="23"/>
  <c r="C597" i="23"/>
  <c r="C598" i="23"/>
  <c r="C599" i="23"/>
  <c r="C600" i="23"/>
  <c r="C601" i="23"/>
  <c r="C602" i="23"/>
  <c r="C603" i="23"/>
  <c r="C604" i="23"/>
  <c r="C605" i="23"/>
  <c r="C606" i="23"/>
  <c r="C607" i="23"/>
  <c r="C608" i="23"/>
  <c r="C609" i="23"/>
  <c r="C610" i="23"/>
  <c r="C611" i="23"/>
  <c r="C612" i="23"/>
  <c r="C613" i="23"/>
  <c r="C614" i="23"/>
  <c r="C615" i="23"/>
  <c r="C616" i="23"/>
  <c r="C617" i="23"/>
  <c r="C618" i="23"/>
  <c r="C619" i="23"/>
  <c r="C620" i="23"/>
  <c r="C621" i="23"/>
  <c r="C622" i="23"/>
  <c r="C623" i="23"/>
  <c r="C624" i="23"/>
  <c r="C625" i="23"/>
  <c r="C626" i="23"/>
  <c r="C627" i="23"/>
  <c r="C628" i="23"/>
  <c r="C629" i="23"/>
  <c r="C630" i="23"/>
  <c r="C631" i="23"/>
  <c r="C632" i="23"/>
  <c r="C633" i="23"/>
  <c r="C634" i="23"/>
  <c r="C635" i="23"/>
  <c r="C636" i="23"/>
  <c r="C637" i="23"/>
  <c r="C638" i="23"/>
  <c r="C639" i="23"/>
  <c r="C640" i="23"/>
  <c r="C641" i="23"/>
  <c r="C642" i="23"/>
  <c r="C643" i="23"/>
  <c r="C644" i="23"/>
  <c r="C645" i="23"/>
  <c r="C646" i="23"/>
  <c r="C647" i="23"/>
  <c r="C648" i="23"/>
  <c r="C649" i="23"/>
  <c r="C650" i="23"/>
  <c r="C651" i="23"/>
  <c r="C652" i="23"/>
  <c r="C653" i="23"/>
  <c r="C654" i="23"/>
  <c r="C655" i="23"/>
  <c r="C656" i="23"/>
  <c r="C657" i="23"/>
  <c r="C658" i="23"/>
  <c r="C659" i="23"/>
  <c r="C660" i="23"/>
  <c r="C661" i="23"/>
  <c r="C662" i="23"/>
  <c r="C663" i="23"/>
  <c r="C664" i="23"/>
  <c r="C665" i="23"/>
  <c r="C666" i="23"/>
  <c r="C667" i="23"/>
  <c r="C668" i="23"/>
  <c r="C669" i="23"/>
  <c r="C670" i="23"/>
  <c r="C671" i="23"/>
  <c r="C672" i="23"/>
  <c r="C673" i="23"/>
  <c r="C674" i="23"/>
  <c r="C675" i="23"/>
  <c r="C676" i="23"/>
  <c r="C677" i="23"/>
  <c r="C678" i="23"/>
  <c r="C679" i="23"/>
  <c r="C680" i="23"/>
  <c r="C681" i="23"/>
  <c r="C682" i="23"/>
  <c r="C683" i="23"/>
  <c r="C684" i="23"/>
  <c r="C685" i="23"/>
  <c r="C686" i="23"/>
  <c r="C687" i="23"/>
  <c r="C688" i="23"/>
  <c r="C689" i="23"/>
  <c r="C690" i="23"/>
  <c r="C691" i="23"/>
  <c r="C692" i="23"/>
  <c r="C693" i="23"/>
  <c r="C694" i="23"/>
  <c r="C695" i="23"/>
  <c r="C696" i="23"/>
  <c r="C697" i="23"/>
  <c r="C698" i="23"/>
  <c r="C699" i="23"/>
  <c r="C700" i="23"/>
  <c r="C701" i="23"/>
  <c r="C702" i="23"/>
  <c r="C703" i="23"/>
  <c r="C704" i="23"/>
  <c r="C705" i="23"/>
  <c r="C706" i="23"/>
  <c r="C707" i="23"/>
  <c r="C708" i="23"/>
  <c r="C709" i="23"/>
  <c r="C710" i="23"/>
  <c r="C711" i="23"/>
  <c r="C712" i="23"/>
  <c r="C713" i="23"/>
  <c r="C714" i="23"/>
  <c r="C715" i="23"/>
  <c r="C716" i="23"/>
  <c r="C717" i="23"/>
  <c r="C718" i="23"/>
  <c r="C719" i="23"/>
  <c r="C720" i="23"/>
  <c r="C721" i="23"/>
  <c r="C722" i="23"/>
  <c r="C723" i="23"/>
  <c r="C724" i="23"/>
  <c r="C725" i="23"/>
  <c r="C726" i="23"/>
  <c r="C727" i="23"/>
  <c r="C728" i="23"/>
  <c r="C729" i="23"/>
  <c r="C730" i="23"/>
  <c r="C731" i="23"/>
  <c r="C732" i="23"/>
  <c r="C733" i="23"/>
  <c r="C734" i="23"/>
  <c r="C735" i="23"/>
  <c r="C736" i="23"/>
  <c r="C737" i="23"/>
  <c r="C738" i="23"/>
  <c r="C739" i="23"/>
  <c r="C740" i="23"/>
  <c r="C741" i="23"/>
  <c r="C742" i="23"/>
  <c r="C743" i="23"/>
  <c r="C744" i="23"/>
  <c r="C745" i="23"/>
  <c r="C746" i="23"/>
  <c r="C747" i="23"/>
  <c r="C748" i="23"/>
  <c r="C749" i="23"/>
  <c r="C750" i="23"/>
  <c r="C751" i="23"/>
  <c r="C752" i="23"/>
  <c r="C753" i="23"/>
  <c r="C754" i="23"/>
  <c r="C755" i="23"/>
  <c r="C756" i="23"/>
  <c r="C757" i="23"/>
  <c r="C758" i="23"/>
  <c r="C759" i="23"/>
  <c r="C760" i="23"/>
  <c r="C761" i="23"/>
  <c r="C762" i="23"/>
  <c r="C763" i="23"/>
  <c r="C764" i="23"/>
  <c r="C765" i="23"/>
  <c r="C766" i="23"/>
  <c r="C767" i="23"/>
  <c r="C768" i="23"/>
  <c r="C769" i="23"/>
  <c r="C770" i="23"/>
  <c r="C771" i="23"/>
  <c r="C772" i="23"/>
  <c r="C773" i="23"/>
  <c r="C774" i="23"/>
  <c r="C775" i="23"/>
  <c r="C776" i="23"/>
  <c r="C777" i="23"/>
  <c r="C778" i="23"/>
  <c r="C779" i="23"/>
  <c r="C780" i="23"/>
  <c r="C781" i="23"/>
  <c r="C782" i="23"/>
  <c r="C783" i="23"/>
  <c r="C784" i="23"/>
  <c r="C785" i="23"/>
  <c r="C786" i="23"/>
  <c r="C787" i="23"/>
  <c r="C788" i="23"/>
  <c r="C789" i="23"/>
  <c r="C790" i="23"/>
  <c r="C791" i="23"/>
  <c r="C792" i="23"/>
  <c r="C793" i="23"/>
  <c r="C794" i="23"/>
  <c r="C795" i="23"/>
  <c r="C796" i="23"/>
  <c r="C797" i="23"/>
  <c r="C798" i="23"/>
  <c r="C799" i="23"/>
  <c r="C800" i="23"/>
  <c r="C801" i="23"/>
  <c r="C802" i="23"/>
  <c r="C803" i="23"/>
  <c r="C804" i="23"/>
  <c r="C805" i="23"/>
  <c r="C806" i="23"/>
  <c r="C807" i="23"/>
  <c r="C808" i="23"/>
  <c r="C809" i="23"/>
  <c r="C810" i="23"/>
  <c r="C811" i="23"/>
  <c r="C812" i="23"/>
  <c r="C813" i="23"/>
  <c r="C814" i="23"/>
  <c r="C815" i="23"/>
  <c r="C816" i="23"/>
  <c r="C817" i="23"/>
  <c r="C818" i="23"/>
  <c r="C819" i="23"/>
  <c r="C820" i="23"/>
  <c r="C821" i="23"/>
  <c r="C822" i="23"/>
  <c r="C823" i="23"/>
  <c r="C824" i="23"/>
  <c r="C825" i="23"/>
  <c r="C826" i="23"/>
  <c r="C827" i="23"/>
  <c r="C828" i="23"/>
  <c r="C829" i="23"/>
  <c r="C830" i="23"/>
  <c r="C831" i="23"/>
  <c r="C832" i="23"/>
  <c r="C833" i="23"/>
  <c r="C834" i="23"/>
  <c r="C835" i="23"/>
  <c r="C836" i="23"/>
  <c r="C837" i="23"/>
  <c r="C838" i="23"/>
  <c r="C839" i="23"/>
  <c r="C840" i="23"/>
  <c r="C841" i="23"/>
  <c r="C842" i="23"/>
  <c r="C843" i="23"/>
  <c r="C844" i="23"/>
  <c r="C845" i="23"/>
  <c r="C846" i="23"/>
  <c r="C847" i="23"/>
  <c r="C848" i="23"/>
  <c r="C849" i="23"/>
  <c r="C850" i="23"/>
  <c r="C851" i="23"/>
  <c r="C852" i="23"/>
  <c r="C853" i="23"/>
  <c r="C854" i="23"/>
  <c r="C855" i="23"/>
  <c r="C856" i="23"/>
  <c r="C857" i="23"/>
  <c r="C858" i="23"/>
  <c r="C859" i="23"/>
  <c r="C860" i="23"/>
  <c r="C861" i="23"/>
  <c r="C862" i="23"/>
  <c r="C863" i="23"/>
  <c r="C864" i="23"/>
  <c r="C865" i="23"/>
  <c r="C866" i="23"/>
  <c r="C867" i="23"/>
  <c r="C868" i="23"/>
  <c r="C869" i="23"/>
  <c r="C870" i="23"/>
  <c r="C871" i="23"/>
  <c r="C872" i="23"/>
  <c r="C873" i="23"/>
  <c r="C874" i="23"/>
  <c r="C875" i="23"/>
  <c r="C876" i="23"/>
  <c r="C877" i="23"/>
  <c r="C878" i="23"/>
  <c r="C879" i="23"/>
  <c r="C880" i="23"/>
  <c r="C881" i="23"/>
  <c r="C882" i="23"/>
  <c r="C883" i="23"/>
  <c r="C884" i="23"/>
  <c r="C885" i="23"/>
  <c r="C886" i="23"/>
  <c r="C887" i="23"/>
  <c r="C888" i="23"/>
  <c r="C889" i="23"/>
  <c r="C890" i="23"/>
  <c r="C891" i="23"/>
  <c r="C892" i="23"/>
  <c r="C893" i="23"/>
  <c r="C894" i="23"/>
  <c r="C895" i="23"/>
  <c r="C896" i="23"/>
  <c r="C897" i="23"/>
  <c r="C898" i="23"/>
  <c r="C899" i="23"/>
  <c r="C900" i="23"/>
  <c r="C901" i="23"/>
  <c r="C902" i="23"/>
  <c r="C903" i="23"/>
  <c r="C904" i="23"/>
  <c r="C905" i="23"/>
  <c r="C906" i="23"/>
  <c r="C907" i="23"/>
  <c r="C908" i="23"/>
  <c r="C909" i="23"/>
  <c r="C910" i="23"/>
  <c r="C911" i="23"/>
  <c r="C912" i="23"/>
  <c r="C913" i="23"/>
  <c r="C914" i="23"/>
  <c r="C915" i="23"/>
  <c r="C916" i="23"/>
  <c r="C917" i="23"/>
  <c r="C918" i="23"/>
  <c r="C919" i="23"/>
  <c r="C920" i="23"/>
  <c r="C921" i="23"/>
  <c r="C922" i="23"/>
  <c r="C923" i="23"/>
  <c r="C924" i="23"/>
  <c r="C925" i="23"/>
  <c r="C926" i="23"/>
  <c r="C927" i="23"/>
  <c r="C928" i="23"/>
  <c r="C929" i="23"/>
  <c r="C930" i="23"/>
  <c r="C931" i="23"/>
  <c r="C932" i="23"/>
  <c r="C933" i="23"/>
  <c r="C934" i="23"/>
  <c r="C935" i="23"/>
  <c r="C936" i="23"/>
  <c r="C937" i="23"/>
  <c r="C938" i="23"/>
  <c r="C939" i="23"/>
  <c r="C940" i="23"/>
  <c r="C941" i="23"/>
  <c r="C942" i="23"/>
  <c r="C943" i="23"/>
  <c r="C944" i="23"/>
  <c r="C945" i="23"/>
  <c r="C946" i="23"/>
  <c r="C947" i="23"/>
  <c r="C948" i="23"/>
  <c r="C949" i="23"/>
  <c r="C950" i="23"/>
  <c r="C951" i="23"/>
  <c r="C952" i="23"/>
  <c r="C953" i="23"/>
  <c r="C954" i="23"/>
  <c r="C955" i="23"/>
  <c r="C956" i="23"/>
  <c r="C957" i="23"/>
  <c r="C958" i="23"/>
  <c r="C959" i="23"/>
  <c r="C960" i="23"/>
  <c r="C961" i="23"/>
  <c r="C962" i="23"/>
  <c r="C963" i="23"/>
  <c r="C964" i="23"/>
  <c r="C965" i="23"/>
  <c r="C966" i="23"/>
  <c r="C967" i="23"/>
  <c r="C968" i="23"/>
  <c r="C969" i="23"/>
  <c r="C970" i="23"/>
  <c r="C971" i="23"/>
  <c r="C972" i="23"/>
  <c r="C973" i="23"/>
  <c r="C974" i="23"/>
  <c r="C975" i="23"/>
  <c r="C976" i="23"/>
  <c r="C977" i="23"/>
  <c r="C978" i="23"/>
  <c r="C979" i="23"/>
  <c r="C980" i="23"/>
  <c r="C981" i="23"/>
  <c r="C982" i="23"/>
  <c r="C983" i="23"/>
  <c r="C984" i="23"/>
  <c r="C985" i="23"/>
  <c r="C986" i="23"/>
  <c r="C987" i="23"/>
  <c r="C988" i="23"/>
  <c r="C989" i="23"/>
  <c r="C990" i="23"/>
  <c r="C991" i="23"/>
  <c r="C992" i="23"/>
  <c r="C993" i="23"/>
  <c r="C994" i="23"/>
  <c r="C995" i="23"/>
  <c r="C996" i="23"/>
  <c r="C997" i="23"/>
  <c r="C998" i="23"/>
  <c r="C999" i="23"/>
  <c r="C1000" i="23"/>
  <c r="C1001" i="23"/>
  <c r="C1002" i="23"/>
  <c r="C1003" i="23"/>
  <c r="C1004" i="23"/>
  <c r="C1005" i="23"/>
  <c r="C1006" i="23"/>
  <c r="C1007" i="23"/>
  <c r="C1008" i="23"/>
  <c r="C1009" i="23"/>
  <c r="C1010" i="23"/>
  <c r="C1011" i="23"/>
  <c r="C1012" i="23"/>
  <c r="C1013" i="23"/>
  <c r="C1014" i="23"/>
  <c r="C1015" i="23"/>
  <c r="C1016" i="23"/>
  <c r="C1017" i="23"/>
  <c r="C1018" i="23"/>
  <c r="C1019" i="23"/>
  <c r="C1020" i="23"/>
  <c r="C1021" i="23"/>
  <c r="C1022" i="23"/>
  <c r="C1023" i="23"/>
  <c r="C1024" i="23"/>
  <c r="C1025" i="23"/>
  <c r="C1026" i="23"/>
  <c r="C1027" i="23"/>
  <c r="C1028" i="23"/>
  <c r="C1029" i="23"/>
  <c r="C1030" i="23"/>
  <c r="C1031" i="23"/>
  <c r="C1032" i="23"/>
  <c r="C1033" i="23"/>
  <c r="C1034" i="23"/>
  <c r="C1035" i="23"/>
  <c r="C1036" i="23"/>
  <c r="C1037" i="23"/>
  <c r="C1038" i="23"/>
  <c r="C1039" i="23"/>
  <c r="C1040" i="23"/>
  <c r="C1041" i="23"/>
  <c r="C1042" i="23"/>
  <c r="C1043" i="23"/>
  <c r="C1044" i="23"/>
  <c r="C1045" i="23"/>
  <c r="C1046" i="23"/>
  <c r="C1047" i="23"/>
  <c r="C1048" i="23"/>
  <c r="C1049" i="23"/>
  <c r="C1050" i="23"/>
  <c r="C1051" i="23"/>
  <c r="C1052" i="23"/>
  <c r="C1053" i="23"/>
  <c r="C1054" i="23"/>
  <c r="C1055" i="23"/>
  <c r="C1056" i="23"/>
  <c r="C1057" i="23"/>
  <c r="C1058" i="23"/>
  <c r="C1059" i="23"/>
  <c r="C1060" i="23"/>
  <c r="C1061" i="23"/>
  <c r="C1062" i="23"/>
  <c r="C1063" i="23"/>
  <c r="C1064" i="23"/>
  <c r="C1065" i="23"/>
  <c r="C1066" i="23"/>
  <c r="C1067" i="23"/>
  <c r="C1068" i="23"/>
  <c r="C1069" i="23"/>
  <c r="C1070" i="23"/>
  <c r="C1071" i="23"/>
  <c r="C1072" i="23"/>
  <c r="C1073" i="23"/>
  <c r="C1074" i="23"/>
  <c r="C1075" i="23"/>
  <c r="C1076" i="23"/>
  <c r="C1077" i="23"/>
  <c r="C1078" i="23"/>
  <c r="C1079" i="23"/>
  <c r="C1080" i="23"/>
  <c r="C1081" i="23"/>
  <c r="C1082" i="23"/>
  <c r="C1083" i="23"/>
  <c r="C1084" i="23"/>
  <c r="C1085" i="23"/>
  <c r="C1086" i="23"/>
  <c r="C1087" i="23"/>
  <c r="C1088" i="23"/>
  <c r="C1089" i="23"/>
  <c r="C1090" i="23"/>
  <c r="C1091" i="23"/>
  <c r="C1092" i="23"/>
  <c r="C1093" i="23"/>
  <c r="C1094" i="23"/>
  <c r="C1095" i="23"/>
  <c r="C1096" i="23"/>
  <c r="C1097" i="23"/>
  <c r="C1098" i="23"/>
  <c r="C1099" i="23"/>
  <c r="C1100" i="23"/>
  <c r="C1101" i="23"/>
  <c r="C1102" i="23"/>
  <c r="C1103" i="23"/>
  <c r="C1104" i="23"/>
  <c r="C1105" i="23"/>
  <c r="C1106" i="23"/>
  <c r="C1107" i="23"/>
  <c r="C1108" i="23"/>
  <c r="C1109" i="23"/>
  <c r="C1110" i="23"/>
  <c r="C1111" i="23"/>
  <c r="C1112" i="23"/>
  <c r="C1113" i="23"/>
  <c r="C1114" i="23"/>
  <c r="C1115" i="23"/>
  <c r="C1116" i="23"/>
  <c r="C1117" i="23"/>
  <c r="C1118" i="23"/>
  <c r="C1119" i="23"/>
  <c r="C1120" i="23"/>
  <c r="C1121" i="23"/>
  <c r="C1122" i="23"/>
  <c r="C1123" i="23"/>
  <c r="C1124" i="23"/>
  <c r="C1125" i="23"/>
  <c r="C1126" i="23"/>
  <c r="C1127" i="23"/>
  <c r="C1128" i="23"/>
  <c r="C1129" i="23"/>
  <c r="C1130" i="23"/>
  <c r="C1131" i="23"/>
  <c r="C1132" i="23"/>
  <c r="C1133" i="23"/>
  <c r="C1134" i="23"/>
  <c r="C1135" i="23"/>
  <c r="C1136" i="23"/>
  <c r="C1137" i="23"/>
  <c r="C1138" i="23"/>
  <c r="C1139" i="23"/>
  <c r="C1140" i="23"/>
  <c r="C1141" i="23"/>
  <c r="C1142" i="23"/>
  <c r="C1143" i="23"/>
  <c r="C1144" i="23"/>
  <c r="C1145" i="23"/>
  <c r="C1146" i="23"/>
  <c r="C1147" i="23"/>
  <c r="C1148" i="23"/>
  <c r="C1149" i="23"/>
  <c r="C1150" i="23"/>
  <c r="C1151" i="23"/>
  <c r="C1152" i="23"/>
  <c r="C1153" i="23"/>
  <c r="C1154" i="23"/>
  <c r="C1155" i="23"/>
  <c r="C1156" i="23"/>
  <c r="C1157" i="23"/>
  <c r="C1158" i="23"/>
  <c r="C1159" i="23"/>
  <c r="C1160" i="23"/>
  <c r="C1161" i="23"/>
  <c r="C1162" i="23"/>
  <c r="C1163" i="23"/>
  <c r="C1164" i="23"/>
  <c r="C1165" i="23"/>
  <c r="C1166" i="23"/>
  <c r="C1167" i="23"/>
  <c r="C1168" i="23"/>
  <c r="C1169" i="23"/>
  <c r="C1170" i="23"/>
  <c r="C1171" i="23"/>
  <c r="C1172" i="23"/>
  <c r="C1173" i="23"/>
  <c r="C1174" i="23"/>
  <c r="C1175" i="23"/>
  <c r="C1176" i="23"/>
  <c r="C1177" i="23"/>
  <c r="C1178" i="23"/>
  <c r="C1179" i="23"/>
  <c r="C1180" i="23"/>
  <c r="C1181" i="23"/>
  <c r="C1182" i="23"/>
  <c r="C1183" i="23"/>
  <c r="C1184" i="23"/>
  <c r="C1185" i="23"/>
  <c r="C1186" i="23"/>
  <c r="C1187" i="23"/>
  <c r="C1188" i="23"/>
  <c r="C1189" i="23"/>
  <c r="C1190" i="23"/>
  <c r="C1191" i="23"/>
  <c r="C1192" i="23"/>
  <c r="C1193" i="23"/>
  <c r="C1194" i="23"/>
  <c r="C1195" i="23"/>
  <c r="C1196" i="23"/>
  <c r="C1197" i="23"/>
  <c r="C1198" i="23"/>
  <c r="C1199" i="23"/>
  <c r="C1200" i="23"/>
  <c r="C1201" i="23"/>
  <c r="C1202" i="23"/>
  <c r="C1203" i="23"/>
  <c r="C1204" i="23"/>
  <c r="C1205" i="23"/>
  <c r="C1206" i="23"/>
  <c r="C1207" i="23"/>
  <c r="C1208" i="23"/>
  <c r="C1209" i="23"/>
  <c r="C1210" i="23"/>
  <c r="C1211" i="23"/>
  <c r="C1212" i="23"/>
  <c r="C1213" i="23"/>
  <c r="C1214" i="23"/>
  <c r="C1215" i="23"/>
  <c r="C1216" i="23"/>
  <c r="C1217" i="23"/>
  <c r="C1218" i="23"/>
  <c r="C1219" i="23"/>
  <c r="C1220" i="23"/>
  <c r="C1221" i="23"/>
  <c r="C1222" i="23"/>
  <c r="C1223" i="23"/>
  <c r="C1224" i="23"/>
  <c r="C1225" i="23"/>
  <c r="C1226" i="23"/>
  <c r="C1227" i="23"/>
  <c r="C1228" i="23"/>
  <c r="C1229" i="23"/>
  <c r="C1230" i="23"/>
  <c r="C1231" i="23"/>
  <c r="C1232" i="23"/>
  <c r="C1233" i="23"/>
  <c r="C1234" i="23"/>
  <c r="C1235" i="23"/>
  <c r="C1236" i="23"/>
  <c r="C1237" i="23"/>
  <c r="C1238" i="23"/>
  <c r="C1239" i="23"/>
  <c r="C1240" i="23"/>
  <c r="C1241" i="23"/>
  <c r="C1242" i="23"/>
  <c r="C1243" i="23"/>
  <c r="C1244" i="23"/>
  <c r="C1245" i="23"/>
  <c r="C1246" i="23"/>
  <c r="C1247" i="23"/>
  <c r="C1248" i="23"/>
  <c r="C1249" i="23"/>
  <c r="C1250" i="23"/>
  <c r="C1251" i="23"/>
  <c r="C1252" i="23"/>
  <c r="C1253" i="23"/>
  <c r="C1254" i="23"/>
  <c r="C1255" i="23"/>
  <c r="C1256" i="23"/>
  <c r="C1257" i="23"/>
  <c r="C1258" i="23"/>
  <c r="C1259" i="23"/>
  <c r="C1260" i="23"/>
  <c r="C1261" i="23"/>
  <c r="C1262" i="23"/>
  <c r="C1263" i="23"/>
  <c r="C1264" i="23"/>
  <c r="C1265" i="23"/>
  <c r="C1266" i="23"/>
  <c r="C1267" i="23"/>
  <c r="C1268" i="23"/>
  <c r="C1269" i="23"/>
  <c r="C1270" i="23"/>
  <c r="C1271" i="23"/>
  <c r="C1272" i="23"/>
  <c r="C1273" i="23"/>
  <c r="C1274" i="23"/>
  <c r="C1275" i="23"/>
  <c r="C1276" i="23"/>
  <c r="C1277" i="23"/>
  <c r="C1278" i="23"/>
  <c r="C1279" i="23"/>
  <c r="C1280" i="23"/>
  <c r="C1281" i="23"/>
  <c r="C1282" i="23"/>
  <c r="C1283" i="23"/>
  <c r="C1284" i="23"/>
  <c r="C1285" i="23"/>
  <c r="C1286" i="23"/>
  <c r="C1287" i="23"/>
  <c r="C1288" i="23"/>
  <c r="C1289" i="23"/>
  <c r="C1290" i="23"/>
  <c r="C1291" i="23"/>
  <c r="C1292" i="23"/>
  <c r="C1293" i="23"/>
  <c r="C1294" i="23"/>
  <c r="C1295" i="23"/>
  <c r="C1296" i="23"/>
  <c r="C1297" i="23"/>
  <c r="C1298" i="23"/>
  <c r="C1299" i="23"/>
  <c r="C1300" i="23"/>
  <c r="C1301" i="23"/>
  <c r="C1302" i="23"/>
  <c r="C1303" i="23"/>
  <c r="C1304" i="23"/>
  <c r="C1305" i="23"/>
  <c r="C1306" i="23"/>
  <c r="C1307" i="23"/>
  <c r="C1308" i="23"/>
  <c r="C1309" i="23"/>
  <c r="C1310" i="23"/>
  <c r="C1311" i="23"/>
  <c r="C1312" i="23"/>
  <c r="C1313" i="23"/>
  <c r="C1314" i="23"/>
  <c r="C1315" i="23"/>
  <c r="C1316" i="23"/>
  <c r="C1317" i="23"/>
  <c r="C1318" i="23"/>
  <c r="C1319" i="23"/>
  <c r="C1320" i="23"/>
  <c r="C1321" i="23"/>
  <c r="C1322" i="23"/>
  <c r="C1323" i="23"/>
  <c r="C1324" i="23"/>
  <c r="C1325" i="23"/>
  <c r="C1326" i="23"/>
  <c r="C1327" i="23"/>
  <c r="C1328" i="23"/>
  <c r="C1329" i="23"/>
  <c r="C1330" i="23"/>
  <c r="C1331" i="23"/>
  <c r="C1332" i="23"/>
  <c r="C1333" i="23"/>
  <c r="C1334" i="23"/>
  <c r="C1335" i="23"/>
  <c r="C1336" i="23"/>
  <c r="C1337" i="23"/>
  <c r="C1338" i="23"/>
  <c r="C1339" i="23"/>
  <c r="C1340" i="23"/>
  <c r="C1341" i="23"/>
  <c r="C1342" i="23"/>
  <c r="C1343" i="23"/>
  <c r="C1344" i="23"/>
  <c r="C1345" i="23"/>
  <c r="C1346" i="23"/>
  <c r="C1347" i="23"/>
  <c r="C1348" i="23"/>
  <c r="C1349" i="23"/>
  <c r="C1350" i="23"/>
  <c r="C1351" i="23"/>
  <c r="C1352" i="23"/>
  <c r="C1353" i="23"/>
  <c r="C1354" i="23"/>
  <c r="C1355" i="23"/>
  <c r="C1356" i="23"/>
  <c r="C1357" i="23"/>
  <c r="C1358" i="23"/>
  <c r="C1359" i="23"/>
  <c r="C1360" i="23"/>
  <c r="C1361" i="23"/>
  <c r="C1362" i="23"/>
  <c r="C1363" i="23"/>
  <c r="C1364" i="23"/>
  <c r="C1365" i="23"/>
  <c r="C1366" i="23"/>
  <c r="C1367" i="23"/>
  <c r="C1368" i="23"/>
  <c r="C1369" i="23"/>
  <c r="C1370" i="23"/>
  <c r="C1371" i="23"/>
  <c r="C1372" i="23"/>
  <c r="C1373" i="23"/>
  <c r="C1374" i="23"/>
  <c r="C1375" i="23"/>
  <c r="C1376" i="23"/>
  <c r="C1377" i="23"/>
  <c r="C1378" i="23"/>
  <c r="C1379" i="23"/>
  <c r="C1380" i="23"/>
  <c r="C1381" i="23"/>
  <c r="C1382" i="23"/>
  <c r="C1383" i="23"/>
  <c r="C1384" i="23"/>
  <c r="C1385" i="23"/>
  <c r="C1386" i="23"/>
  <c r="C1387" i="23"/>
  <c r="C1388" i="23"/>
  <c r="C1389" i="23"/>
  <c r="C1390" i="23"/>
  <c r="C1391" i="23"/>
  <c r="C1392" i="23"/>
  <c r="C1393" i="23"/>
  <c r="C1394" i="23"/>
  <c r="C1395" i="23"/>
  <c r="C1396" i="23"/>
  <c r="C1397" i="23"/>
  <c r="C1398" i="23"/>
  <c r="C1399" i="23"/>
  <c r="C1400" i="23"/>
  <c r="C1401" i="23"/>
  <c r="C1402" i="23"/>
  <c r="C1403" i="23"/>
  <c r="C1404" i="23"/>
  <c r="C1405" i="23"/>
  <c r="C1406" i="23"/>
  <c r="C1407" i="23"/>
  <c r="C1408" i="23"/>
  <c r="C1409" i="23"/>
  <c r="C1410" i="23"/>
  <c r="C1411" i="23"/>
  <c r="C1412" i="23"/>
  <c r="C1413" i="23"/>
  <c r="C1414" i="23"/>
  <c r="C1415" i="23"/>
  <c r="C1416" i="23"/>
  <c r="C1417" i="23"/>
  <c r="C1418" i="23"/>
  <c r="C1419" i="23"/>
  <c r="C1420" i="23"/>
  <c r="C1421" i="23"/>
  <c r="C1422" i="23"/>
  <c r="C1423" i="23"/>
  <c r="C1424" i="23"/>
  <c r="C1425" i="23"/>
  <c r="C1426" i="23"/>
  <c r="C1427" i="23"/>
  <c r="C1428" i="23"/>
  <c r="C1429" i="23"/>
  <c r="C1430" i="23"/>
  <c r="C1431" i="23"/>
  <c r="C1432" i="23"/>
  <c r="C1433" i="23"/>
  <c r="C1434" i="23"/>
  <c r="C1435" i="23"/>
  <c r="C1436" i="23"/>
  <c r="C1437" i="23"/>
  <c r="C1438" i="23"/>
  <c r="C1439" i="23"/>
  <c r="C1440" i="23"/>
  <c r="C1441" i="23"/>
  <c r="C1442" i="23"/>
  <c r="C1443" i="23"/>
  <c r="C1444" i="23"/>
  <c r="C1445" i="23"/>
  <c r="C1446" i="23"/>
  <c r="C1447" i="23"/>
  <c r="C1448" i="23"/>
  <c r="C1449" i="23"/>
  <c r="C1450" i="23"/>
  <c r="C1451" i="23"/>
  <c r="C1452" i="23"/>
  <c r="C1453" i="23"/>
  <c r="C1454" i="23"/>
  <c r="C1455" i="23"/>
  <c r="C1456" i="23"/>
  <c r="C1457" i="23"/>
  <c r="C1458" i="23"/>
  <c r="C1459" i="23"/>
  <c r="C1460" i="23"/>
  <c r="C1461" i="23"/>
  <c r="C1462" i="23"/>
  <c r="C1463" i="23"/>
  <c r="C1464" i="23"/>
  <c r="C1465" i="23"/>
  <c r="C1466" i="23"/>
  <c r="C1467" i="23"/>
  <c r="C1468" i="23"/>
  <c r="C1469" i="23"/>
  <c r="C1470" i="23"/>
  <c r="C1471" i="23"/>
  <c r="C1472" i="23"/>
  <c r="C1473" i="23"/>
  <c r="C1474" i="23"/>
  <c r="C1475" i="23"/>
  <c r="C1476" i="23"/>
  <c r="C1477" i="23"/>
  <c r="C1478" i="23"/>
  <c r="C1479" i="23"/>
  <c r="C1480" i="23"/>
  <c r="C1481" i="23"/>
  <c r="C1482" i="23"/>
  <c r="C1483" i="23"/>
  <c r="C1484" i="23"/>
  <c r="C1485" i="23"/>
  <c r="C1486" i="23"/>
  <c r="C1487" i="23"/>
  <c r="C1488" i="23"/>
  <c r="C1489" i="23"/>
  <c r="C1490" i="23"/>
  <c r="C1491" i="23"/>
  <c r="C1492" i="23"/>
  <c r="C1493" i="23"/>
  <c r="C1494" i="23"/>
  <c r="C1495" i="23"/>
  <c r="C1496" i="23"/>
  <c r="C1497" i="23"/>
  <c r="C1498" i="23"/>
  <c r="C1499" i="23"/>
  <c r="C1500" i="23"/>
  <c r="C1501" i="23"/>
  <c r="C1502" i="23"/>
  <c r="C1503" i="23"/>
  <c r="C1504" i="23"/>
  <c r="C1505" i="23"/>
  <c r="C1506" i="23"/>
  <c r="C1507" i="23"/>
  <c r="C1508" i="23"/>
  <c r="C1509" i="23"/>
  <c r="C1510" i="23"/>
  <c r="C1511" i="23"/>
  <c r="C1512" i="23"/>
  <c r="C1513" i="23"/>
  <c r="C1514" i="23"/>
  <c r="C1515" i="23"/>
  <c r="C1516" i="23"/>
  <c r="C1517" i="23"/>
  <c r="C1518" i="23"/>
  <c r="C1519" i="23"/>
  <c r="C1520" i="23"/>
  <c r="C1521" i="23"/>
  <c r="C1522" i="23"/>
  <c r="C1523" i="23"/>
  <c r="C1524" i="23"/>
  <c r="C1525" i="23"/>
  <c r="C1526" i="23"/>
  <c r="C1527" i="23"/>
  <c r="C1528" i="23"/>
  <c r="C1529" i="23"/>
  <c r="C1530" i="23"/>
  <c r="C1531" i="23"/>
  <c r="C1532" i="23"/>
  <c r="C1533" i="23"/>
  <c r="C1534" i="23"/>
  <c r="C1535" i="23"/>
  <c r="C1536" i="23"/>
  <c r="C1537" i="23"/>
  <c r="C1538" i="23"/>
  <c r="C1539" i="23"/>
  <c r="C1540" i="23"/>
  <c r="C1541" i="23"/>
  <c r="C1542" i="23"/>
  <c r="C1543" i="23"/>
  <c r="C1544" i="23"/>
  <c r="C1545" i="23"/>
  <c r="C1546" i="23"/>
  <c r="C1547" i="23"/>
  <c r="C1548" i="23"/>
  <c r="C1549" i="23"/>
  <c r="C1550" i="23"/>
  <c r="C1551" i="23"/>
  <c r="C1552" i="23"/>
  <c r="C1553" i="23"/>
  <c r="C1554" i="23"/>
  <c r="C1555" i="23"/>
  <c r="C1556" i="23"/>
  <c r="C1557" i="23"/>
  <c r="C1558" i="23"/>
  <c r="C1559" i="23"/>
  <c r="C1560" i="23"/>
  <c r="C1561" i="23"/>
  <c r="C1562" i="23"/>
  <c r="C1563" i="23"/>
  <c r="C1564" i="23"/>
  <c r="C1565" i="23"/>
  <c r="C1566" i="23"/>
  <c r="C1567" i="23"/>
  <c r="C1568" i="23"/>
  <c r="C1569" i="23"/>
  <c r="C1570" i="23"/>
  <c r="C1571" i="23"/>
  <c r="C1572" i="23"/>
  <c r="C1573" i="23"/>
  <c r="C1574" i="23"/>
  <c r="C1575" i="23"/>
  <c r="C1576" i="23"/>
  <c r="C1577" i="23"/>
  <c r="C1578" i="23"/>
  <c r="C1579" i="23"/>
  <c r="C1580" i="23"/>
  <c r="C1581" i="23"/>
  <c r="C1582" i="23"/>
  <c r="C1583" i="23"/>
  <c r="C1584" i="23"/>
  <c r="C1585" i="23"/>
  <c r="C1586" i="23"/>
  <c r="C1587" i="23"/>
  <c r="C1588" i="23"/>
  <c r="C1589" i="23"/>
  <c r="C1590" i="23"/>
  <c r="C1591" i="23"/>
  <c r="C1592" i="23"/>
  <c r="C1593" i="23"/>
  <c r="C1594" i="23"/>
  <c r="C1595" i="23"/>
  <c r="C1596" i="23"/>
  <c r="C1597" i="23"/>
  <c r="C1598" i="23"/>
  <c r="C1599" i="23"/>
  <c r="C1600" i="23"/>
  <c r="C1601" i="23"/>
  <c r="C1602" i="23"/>
  <c r="C1603" i="23"/>
  <c r="C1604" i="23"/>
  <c r="C1605" i="23"/>
  <c r="C1606" i="23"/>
  <c r="C1607" i="23"/>
  <c r="C1608" i="23"/>
  <c r="C1609" i="23"/>
  <c r="C1610" i="23"/>
  <c r="C1611" i="23"/>
  <c r="C1612" i="23"/>
  <c r="C1613" i="23"/>
  <c r="C1614" i="23"/>
  <c r="C1615" i="23"/>
  <c r="C1616" i="23"/>
  <c r="C1617" i="23"/>
  <c r="C1618" i="23"/>
  <c r="C1619" i="23"/>
  <c r="C1620" i="23"/>
  <c r="C1621" i="23"/>
  <c r="C1622" i="23"/>
  <c r="C1623" i="23"/>
  <c r="C1624" i="23"/>
  <c r="C1625" i="23"/>
  <c r="C1626" i="23"/>
  <c r="C1627" i="23"/>
  <c r="C1628" i="23"/>
  <c r="C1629" i="23"/>
  <c r="C1630" i="23"/>
  <c r="C1631" i="23"/>
  <c r="C1632" i="23"/>
  <c r="C1633" i="23"/>
  <c r="C1634" i="23"/>
  <c r="C1635" i="23"/>
  <c r="C1636" i="23"/>
  <c r="C1637" i="23"/>
  <c r="C1638" i="23"/>
  <c r="C1639" i="23"/>
  <c r="C1640" i="23"/>
  <c r="C1641" i="23"/>
  <c r="C1642" i="23"/>
  <c r="C1643" i="23"/>
  <c r="C1644" i="23"/>
  <c r="C1645" i="23"/>
  <c r="C1646" i="23"/>
  <c r="C1647" i="23"/>
  <c r="C1648" i="23"/>
  <c r="C1649" i="23"/>
  <c r="C1650" i="23"/>
  <c r="C1651" i="23"/>
  <c r="C1652" i="23"/>
  <c r="C1653" i="23"/>
  <c r="C1654" i="23"/>
  <c r="C1655" i="23"/>
  <c r="C1656" i="23"/>
  <c r="C1657" i="23"/>
  <c r="C1658" i="23"/>
  <c r="C1659" i="23"/>
  <c r="C1660" i="23"/>
  <c r="C1661" i="23"/>
  <c r="C1662" i="23"/>
  <c r="C1663" i="23"/>
  <c r="C1664" i="23"/>
  <c r="C1665" i="23"/>
  <c r="C1666" i="23"/>
  <c r="C1667" i="23"/>
  <c r="C1668" i="23"/>
  <c r="C1669" i="23"/>
  <c r="C1670" i="23"/>
  <c r="C1671" i="23"/>
  <c r="C1672" i="23"/>
  <c r="C1673" i="23"/>
  <c r="C1674" i="23"/>
  <c r="C1675" i="23"/>
  <c r="C1676" i="23"/>
  <c r="C1677" i="23"/>
  <c r="C1678" i="23"/>
  <c r="C1679" i="23"/>
  <c r="C1680" i="23"/>
  <c r="A2" i="22"/>
  <c r="A3" i="22"/>
  <c r="H3" i="22"/>
  <c r="E37" i="23" l="1"/>
  <c r="W3" i="23"/>
  <c r="Y3" i="23" s="1"/>
  <c r="A4" i="23"/>
  <c r="B3" i="23"/>
  <c r="A18" i="23"/>
  <c r="W2" i="23"/>
  <c r="Y2" i="23" s="1"/>
  <c r="F37" i="23"/>
  <c r="A4" i="22"/>
  <c r="A5" i="22"/>
  <c r="G5" i="22"/>
  <c r="A6" i="22"/>
  <c r="A7" i="22"/>
  <c r="G7" i="22"/>
  <c r="H6" i="22"/>
  <c r="J7" i="22"/>
  <c r="H4" i="22"/>
  <c r="H5" i="22"/>
  <c r="W18" i="23" l="1"/>
  <c r="Y18" i="23" s="1"/>
  <c r="B18" i="23"/>
  <c r="A19" i="23"/>
  <c r="C3" i="23"/>
  <c r="W4" i="23"/>
  <c r="Y4" i="23" s="1"/>
  <c r="B4" i="23"/>
  <c r="A5" i="23"/>
  <c r="A8" i="22"/>
  <c r="G8" i="22"/>
  <c r="I7" i="22" s="1"/>
  <c r="I8" i="22"/>
  <c r="J8" i="22"/>
  <c r="C4" i="23" l="1"/>
  <c r="W19" i="23"/>
  <c r="Y19" i="23" s="1"/>
  <c r="A20" i="23"/>
  <c r="B19" i="23"/>
  <c r="C18" i="23"/>
  <c r="A6" i="23"/>
  <c r="B5" i="23"/>
  <c r="W5" i="23"/>
  <c r="Y5" i="23" s="1"/>
  <c r="A9" i="22"/>
  <c r="G9" i="22"/>
  <c r="A10" i="22"/>
  <c r="G10" i="22"/>
  <c r="A11" i="22"/>
  <c r="A12" i="22"/>
  <c r="G12" i="22"/>
  <c r="G11" i="22" s="1"/>
  <c r="A13" i="22"/>
  <c r="G13" i="22"/>
  <c r="A14" i="22"/>
  <c r="G14" i="22"/>
  <c r="A15" i="22"/>
  <c r="G15" i="22"/>
  <c r="G4" i="22" s="1"/>
  <c r="A16" i="22"/>
  <c r="A17" i="22"/>
  <c r="A18" i="22"/>
  <c r="A19" i="22"/>
  <c r="H10" i="22"/>
  <c r="H15" i="22"/>
  <c r="H12" i="22"/>
  <c r="H14" i="22"/>
  <c r="H11" i="22"/>
  <c r="H13" i="22"/>
  <c r="H9" i="22"/>
  <c r="W20" i="23" l="1"/>
  <c r="Y20" i="23" s="1"/>
  <c r="B20" i="23"/>
  <c r="A21" i="23"/>
  <c r="G3" i="22"/>
  <c r="C19" i="23"/>
  <c r="C5" i="23"/>
  <c r="A7" i="23"/>
  <c r="B6" i="23"/>
  <c r="W6" i="23"/>
  <c r="Y6" i="23" s="1"/>
  <c r="G6" i="22"/>
  <c r="N2" i="21"/>
  <c r="O2" i="21"/>
  <c r="P2" i="21"/>
  <c r="Q2" i="21"/>
  <c r="R2" i="21"/>
  <c r="S2" i="21"/>
  <c r="T2" i="21"/>
  <c r="U2" i="21"/>
  <c r="V2" i="21"/>
  <c r="M2" i="21"/>
  <c r="I1" i="21"/>
  <c r="B4" i="21"/>
  <c r="B5" i="21"/>
  <c r="B6" i="21"/>
  <c r="B7" i="21"/>
  <c r="B8" i="21"/>
  <c r="B9" i="21"/>
  <c r="B10" i="21"/>
  <c r="B11" i="21"/>
  <c r="B12" i="21"/>
  <c r="B3" i="21"/>
  <c r="L12" i="21"/>
  <c r="L11" i="21"/>
  <c r="L10" i="21"/>
  <c r="L9" i="21"/>
  <c r="L8" i="21"/>
  <c r="L7" i="21"/>
  <c r="L6" i="21"/>
  <c r="L5" i="21"/>
  <c r="L4" i="21"/>
  <c r="L3" i="21"/>
  <c r="H12" i="21"/>
  <c r="H11" i="21"/>
  <c r="H10" i="21"/>
  <c r="H9" i="21"/>
  <c r="H8" i="21"/>
  <c r="H7" i="21"/>
  <c r="H6" i="21"/>
  <c r="H5" i="21"/>
  <c r="H4" i="21"/>
  <c r="H3" i="21"/>
  <c r="A4" i="21"/>
  <c r="A5" i="21"/>
  <c r="A6" i="21"/>
  <c r="A7" i="21"/>
  <c r="A8" i="21"/>
  <c r="A9" i="21"/>
  <c r="A10" i="21"/>
  <c r="A11" i="21"/>
  <c r="A12" i="21"/>
  <c r="A3" i="21"/>
  <c r="CH1" i="9"/>
  <c r="CJ1" i="9"/>
  <c r="W21" i="23" l="1"/>
  <c r="Y21" i="23" s="1"/>
  <c r="A22" i="23"/>
  <c r="B21" i="23"/>
  <c r="M4" i="21"/>
  <c r="C6" i="23"/>
  <c r="C20" i="23"/>
  <c r="A8" i="23"/>
  <c r="B7" i="23"/>
  <c r="W7" i="23"/>
  <c r="Y7" i="23" s="1"/>
  <c r="M12" i="21"/>
  <c r="M8" i="21"/>
  <c r="S9" i="21"/>
  <c r="M3" i="21"/>
  <c r="N11" i="21"/>
  <c r="S11" i="21"/>
  <c r="O7" i="21"/>
  <c r="P6" i="21"/>
  <c r="S5" i="21"/>
  <c r="V11" i="21"/>
  <c r="P10" i="21"/>
  <c r="Q10" i="21"/>
  <c r="R9" i="21"/>
  <c r="O11" i="21"/>
  <c r="V7" i="21"/>
  <c r="T8" i="21"/>
  <c r="N7" i="21"/>
  <c r="Q6" i="21"/>
  <c r="R5" i="21"/>
  <c r="T12" i="21"/>
  <c r="S12" i="21"/>
  <c r="U11" i="21"/>
  <c r="M11" i="21"/>
  <c r="O10" i="21"/>
  <c r="Q9" i="21"/>
  <c r="S8" i="21"/>
  <c r="U7" i="21"/>
  <c r="M7" i="21"/>
  <c r="O6" i="21"/>
  <c r="Q5" i="21"/>
  <c r="S4" i="21"/>
  <c r="R12" i="21"/>
  <c r="T11" i="21"/>
  <c r="V10" i="21"/>
  <c r="N10" i="21"/>
  <c r="P9" i="21"/>
  <c r="R8" i="21"/>
  <c r="T7" i="21"/>
  <c r="V6" i="21"/>
  <c r="N6" i="21"/>
  <c r="P5" i="21"/>
  <c r="R4" i="21"/>
  <c r="T4" i="21"/>
  <c r="U3" i="21"/>
  <c r="Q12" i="21"/>
  <c r="U10" i="21"/>
  <c r="M10" i="21"/>
  <c r="O9" i="21"/>
  <c r="Q8" i="21"/>
  <c r="S7" i="21"/>
  <c r="U6" i="21"/>
  <c r="M6" i="21"/>
  <c r="O5" i="21"/>
  <c r="Q4" i="21"/>
  <c r="T3" i="21"/>
  <c r="P12" i="21"/>
  <c r="R11" i="21"/>
  <c r="T10" i="21"/>
  <c r="V9" i="21"/>
  <c r="N9" i="21"/>
  <c r="P8" i="21"/>
  <c r="R7" i="21"/>
  <c r="T6" i="21"/>
  <c r="V5" i="21"/>
  <c r="N5" i="21"/>
  <c r="P4" i="21"/>
  <c r="S3" i="21"/>
  <c r="O12" i="21"/>
  <c r="Q11" i="21"/>
  <c r="S10" i="21"/>
  <c r="U9" i="21"/>
  <c r="M9" i="21"/>
  <c r="O8" i="21"/>
  <c r="Q7" i="21"/>
  <c r="S6" i="21"/>
  <c r="U5" i="21"/>
  <c r="M5" i="21"/>
  <c r="O4" i="21"/>
  <c r="V12" i="21"/>
  <c r="N12" i="21"/>
  <c r="P11" i="21"/>
  <c r="R10" i="21"/>
  <c r="T9" i="21"/>
  <c r="V8" i="21"/>
  <c r="N8" i="21"/>
  <c r="P7" i="21"/>
  <c r="R6" i="21"/>
  <c r="T5" i="21"/>
  <c r="V4" i="21"/>
  <c r="N4" i="21"/>
  <c r="U12" i="21"/>
  <c r="U8" i="21"/>
  <c r="U4" i="21"/>
  <c r="R3" i="21"/>
  <c r="P3" i="21"/>
  <c r="Q3" i="21"/>
  <c r="O3" i="21"/>
  <c r="V3" i="21"/>
  <c r="N3" i="21"/>
  <c r="I7" i="21"/>
  <c r="I3" i="21"/>
  <c r="I11" i="21"/>
  <c r="I9" i="21"/>
  <c r="I10" i="21"/>
  <c r="I8" i="21"/>
  <c r="I6" i="21"/>
  <c r="I5" i="21"/>
  <c r="I12" i="21"/>
  <c r="I4" i="21"/>
  <c r="C5" i="21"/>
  <c r="C8" i="21"/>
  <c r="C11" i="21"/>
  <c r="C7" i="21"/>
  <c r="C10" i="21"/>
  <c r="C4" i="21"/>
  <c r="C12" i="21"/>
  <c r="C3" i="21"/>
  <c r="C9" i="21"/>
  <c r="C6" i="21"/>
  <c r="CA4" i="9"/>
  <c r="CA5" i="9"/>
  <c r="CA6" i="9"/>
  <c r="CA7" i="9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46" i="9"/>
  <c r="CA47" i="9"/>
  <c r="CA48" i="9"/>
  <c r="CA49" i="9"/>
  <c r="CA50" i="9"/>
  <c r="CA51" i="9"/>
  <c r="CA52" i="9"/>
  <c r="CA53" i="9"/>
  <c r="CA54" i="9"/>
  <c r="CA55" i="9"/>
  <c r="CA56" i="9"/>
  <c r="CA57" i="9"/>
  <c r="CA58" i="9"/>
  <c r="CA59" i="9"/>
  <c r="CA60" i="9"/>
  <c r="CA61" i="9"/>
  <c r="CA62" i="9"/>
  <c r="CA63" i="9"/>
  <c r="CA64" i="9"/>
  <c r="CA65" i="9"/>
  <c r="CA66" i="9"/>
  <c r="CA67" i="9"/>
  <c r="CA68" i="9"/>
  <c r="CA69" i="9"/>
  <c r="CA70" i="9"/>
  <c r="CA71" i="9"/>
  <c r="CA72" i="9"/>
  <c r="CA73" i="9"/>
  <c r="CA74" i="9"/>
  <c r="CA75" i="9"/>
  <c r="CA76" i="9"/>
  <c r="CA77" i="9"/>
  <c r="CA3" i="9"/>
  <c r="CB3" i="9"/>
  <c r="CB4" i="9"/>
  <c r="CB5" i="9"/>
  <c r="CB6" i="9"/>
  <c r="CB7" i="9"/>
  <c r="CB8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CB21" i="9"/>
  <c r="CB22" i="9"/>
  <c r="CB23" i="9"/>
  <c r="CB24" i="9"/>
  <c r="CB25" i="9"/>
  <c r="CB26" i="9"/>
  <c r="CB27" i="9"/>
  <c r="CB28" i="9"/>
  <c r="CB29" i="9"/>
  <c r="CB30" i="9"/>
  <c r="CB31" i="9"/>
  <c r="CB32" i="9"/>
  <c r="CB33" i="9"/>
  <c r="CB34" i="9"/>
  <c r="CB35" i="9"/>
  <c r="CB36" i="9"/>
  <c r="CB37" i="9"/>
  <c r="CB38" i="9"/>
  <c r="CB39" i="9"/>
  <c r="CB40" i="9"/>
  <c r="CB41" i="9"/>
  <c r="CB42" i="9"/>
  <c r="CB43" i="9"/>
  <c r="CB44" i="9"/>
  <c r="CB45" i="9"/>
  <c r="CB46" i="9"/>
  <c r="CB47" i="9"/>
  <c r="CB48" i="9"/>
  <c r="CB49" i="9"/>
  <c r="CB50" i="9"/>
  <c r="CB51" i="9"/>
  <c r="CB52" i="9"/>
  <c r="CB53" i="9"/>
  <c r="CB54" i="9"/>
  <c r="CB55" i="9"/>
  <c r="CB56" i="9"/>
  <c r="CB57" i="9"/>
  <c r="CB58" i="9"/>
  <c r="CB59" i="9"/>
  <c r="CB60" i="9"/>
  <c r="CB61" i="9"/>
  <c r="CB62" i="9"/>
  <c r="CB63" i="9"/>
  <c r="CB64" i="9"/>
  <c r="CB65" i="9"/>
  <c r="CB66" i="9"/>
  <c r="CB67" i="9"/>
  <c r="CB68" i="9"/>
  <c r="CB69" i="9"/>
  <c r="CB70" i="9"/>
  <c r="CB71" i="9"/>
  <c r="CB72" i="9"/>
  <c r="CB73" i="9"/>
  <c r="CN3" i="9"/>
  <c r="CN4" i="9"/>
  <c r="CN5" i="9"/>
  <c r="CN6" i="9"/>
  <c r="CN7" i="9"/>
  <c r="C21" i="23" l="1"/>
  <c r="C7" i="23"/>
  <c r="A23" i="23"/>
  <c r="B22" i="23"/>
  <c r="W22" i="23"/>
  <c r="Y22" i="23" s="1"/>
  <c r="B8" i="23"/>
  <c r="W8" i="23"/>
  <c r="Y8" i="23" s="1"/>
  <c r="A9" i="23"/>
  <c r="W13" i="21"/>
  <c r="I13" i="21"/>
  <c r="C13" i="21"/>
  <c r="CN8" i="9"/>
  <c r="C8" i="23" l="1"/>
  <c r="C22" i="23"/>
  <c r="A24" i="23"/>
  <c r="B23" i="23"/>
  <c r="W23" i="23"/>
  <c r="Y23" i="23" s="1"/>
  <c r="B9" i="23"/>
  <c r="A10" i="23"/>
  <c r="W9" i="23"/>
  <c r="Y9" i="23" s="1"/>
  <c r="CD3" i="9"/>
  <c r="CD4" i="9"/>
  <c r="CD12" i="9"/>
  <c r="CD20" i="9"/>
  <c r="CD28" i="9"/>
  <c r="CD36" i="9"/>
  <c r="CD44" i="9"/>
  <c r="CD52" i="9"/>
  <c r="CD60" i="9"/>
  <c r="CD68" i="9"/>
  <c r="CD76" i="9"/>
  <c r="CD35" i="9"/>
  <c r="CD5" i="9"/>
  <c r="CD13" i="9"/>
  <c r="CD21" i="9"/>
  <c r="CD29" i="9"/>
  <c r="CD37" i="9"/>
  <c r="CD45" i="9"/>
  <c r="CD53" i="9"/>
  <c r="CD61" i="9"/>
  <c r="CD69" i="9"/>
  <c r="CD77" i="9"/>
  <c r="CD51" i="9"/>
  <c r="CD67" i="9"/>
  <c r="CD6" i="9"/>
  <c r="CD14" i="9"/>
  <c r="CD22" i="9"/>
  <c r="CD30" i="9"/>
  <c r="CD38" i="9"/>
  <c r="CD46" i="9"/>
  <c r="CD54" i="9"/>
  <c r="CD62" i="9"/>
  <c r="CD70" i="9"/>
  <c r="CD27" i="9"/>
  <c r="CD7" i="9"/>
  <c r="CD15" i="9"/>
  <c r="CD23" i="9"/>
  <c r="CD31" i="9"/>
  <c r="CD39" i="9"/>
  <c r="CD47" i="9"/>
  <c r="CD55" i="9"/>
  <c r="CD63" i="9"/>
  <c r="CD71" i="9"/>
  <c r="CD43" i="9"/>
  <c r="CD75" i="9"/>
  <c r="CD8" i="9"/>
  <c r="CD16" i="9"/>
  <c r="CD24" i="9"/>
  <c r="CD32" i="9"/>
  <c r="CD40" i="9"/>
  <c r="CD48" i="9"/>
  <c r="CD56" i="9"/>
  <c r="CD64" i="9"/>
  <c r="CD72" i="9"/>
  <c r="CD59" i="9"/>
  <c r="CD9" i="9"/>
  <c r="CD17" i="9"/>
  <c r="CD25" i="9"/>
  <c r="CD33" i="9"/>
  <c r="CD41" i="9"/>
  <c r="CD49" i="9"/>
  <c r="CD57" i="9"/>
  <c r="CD65" i="9"/>
  <c r="CD73" i="9"/>
  <c r="CD11" i="9"/>
  <c r="CD10" i="9"/>
  <c r="CD18" i="9"/>
  <c r="CD26" i="9"/>
  <c r="CD34" i="9"/>
  <c r="CD42" i="9"/>
  <c r="CD50" i="9"/>
  <c r="CD58" i="9"/>
  <c r="CD66" i="9"/>
  <c r="CD74" i="9"/>
  <c r="CD19" i="9"/>
  <c r="C23" i="23" l="1"/>
  <c r="A25" i="23"/>
  <c r="B24" i="23"/>
  <c r="W24" i="23"/>
  <c r="Y24" i="23" s="1"/>
  <c r="C9" i="23"/>
  <c r="D9" i="23"/>
  <c r="W10" i="23"/>
  <c r="Y10" i="23" s="1"/>
  <c r="A11" i="23"/>
  <c r="B10" i="23"/>
  <c r="C66" i="9"/>
  <c r="C72" i="9"/>
  <c r="C40" i="9"/>
  <c r="C6" i="9"/>
  <c r="C22" i="9"/>
  <c r="C27" i="9"/>
  <c r="C56" i="9"/>
  <c r="C61" i="9"/>
  <c r="C32" i="9"/>
  <c r="C53" i="9"/>
  <c r="C39" i="9"/>
  <c r="C28" i="9"/>
  <c r="C54" i="9"/>
  <c r="C19" i="9"/>
  <c r="C9" i="9"/>
  <c r="C64" i="9"/>
  <c r="C34" i="9"/>
  <c r="C37" i="9"/>
  <c r="C10" i="9"/>
  <c r="C4" i="9"/>
  <c r="C63" i="9"/>
  <c r="C14" i="9"/>
  <c r="C46" i="9"/>
  <c r="C62" i="9"/>
  <c r="C11" i="9"/>
  <c r="C25" i="9"/>
  <c r="C45" i="9"/>
  <c r="C76" i="9"/>
  <c r="C60" i="9"/>
  <c r="C67" i="9"/>
  <c r="C44" i="9"/>
  <c r="C49" i="9"/>
  <c r="C43" i="9"/>
  <c r="C33" i="9"/>
  <c r="C36" i="9"/>
  <c r="C47" i="9"/>
  <c r="C17" i="9"/>
  <c r="C12" i="9"/>
  <c r="C18" i="9"/>
  <c r="C57" i="9"/>
  <c r="C13" i="9"/>
  <c r="C7" i="9"/>
  <c r="C48" i="9"/>
  <c r="C68" i="9"/>
  <c r="C23" i="9"/>
  <c r="C55" i="9"/>
  <c r="C73" i="9"/>
  <c r="C29" i="9"/>
  <c r="C41" i="9"/>
  <c r="C65" i="9"/>
  <c r="C75" i="9"/>
  <c r="C20" i="9"/>
  <c r="C71" i="9"/>
  <c r="C35" i="9"/>
  <c r="C26" i="9"/>
  <c r="C50" i="9"/>
  <c r="C8" i="9"/>
  <c r="C52" i="9"/>
  <c r="C74" i="9"/>
  <c r="C5" i="9"/>
  <c r="C30" i="9"/>
  <c r="C31" i="9"/>
  <c r="C21" i="9"/>
  <c r="C38" i="9"/>
  <c r="C69" i="9"/>
  <c r="C15" i="9"/>
  <c r="C58" i="9"/>
  <c r="C24" i="9"/>
  <c r="C59" i="9"/>
  <c r="C70" i="9"/>
  <c r="C3" i="9"/>
  <c r="C42" i="9"/>
  <c r="C51" i="9"/>
  <c r="C2" i="9"/>
  <c r="C16" i="9"/>
  <c r="D3" i="9"/>
  <c r="D2" i="9"/>
  <c r="H13" i="9" l="1"/>
  <c r="H12" i="9"/>
  <c r="C24" i="23"/>
  <c r="D24" i="23"/>
  <c r="B25" i="23"/>
  <c r="A26" i="23"/>
  <c r="W25" i="23"/>
  <c r="Y25" i="23" s="1"/>
  <c r="C10" i="23"/>
  <c r="D10" i="23"/>
  <c r="W11" i="23"/>
  <c r="Y11" i="23" s="1"/>
  <c r="A12" i="23"/>
  <c r="B11" i="23"/>
  <c r="D2" i="23"/>
  <c r="D17" i="23"/>
  <c r="D1" i="23"/>
  <c r="D3" i="23"/>
  <c r="D4" i="23"/>
  <c r="D18" i="23"/>
  <c r="D19" i="23"/>
  <c r="D5" i="23"/>
  <c r="D6" i="23"/>
  <c r="D20" i="23"/>
  <c r="D21" i="23"/>
  <c r="D7" i="23"/>
  <c r="D8" i="23"/>
  <c r="D22" i="23"/>
  <c r="D23" i="23"/>
  <c r="CB77" i="9"/>
  <c r="CB76" i="9"/>
  <c r="CB75" i="9"/>
  <c r="CB74" i="9"/>
  <c r="A27" i="23" l="1"/>
  <c r="W26" i="23"/>
  <c r="Y26" i="23" s="1"/>
  <c r="B26" i="23"/>
  <c r="C25" i="23"/>
  <c r="D25" i="23"/>
  <c r="D11" i="23"/>
  <c r="C11" i="23"/>
  <c r="W12" i="23"/>
  <c r="Y12" i="23" s="1"/>
  <c r="A13" i="23"/>
  <c r="B12" i="23"/>
  <c r="CC3" i="9"/>
  <c r="CC6" i="9"/>
  <c r="CC50" i="9"/>
  <c r="CC73" i="9"/>
  <c r="CC9" i="9"/>
  <c r="CC32" i="9"/>
  <c r="CC55" i="9"/>
  <c r="CC70" i="9"/>
  <c r="CC77" i="9"/>
  <c r="CC5" i="9"/>
  <c r="CC20" i="9"/>
  <c r="CC69" i="9"/>
  <c r="CC42" i="9"/>
  <c r="CC65" i="9"/>
  <c r="CC75" i="9"/>
  <c r="CC24" i="9"/>
  <c r="CC47" i="9"/>
  <c r="CC62" i="9"/>
  <c r="CC61" i="9"/>
  <c r="CC76" i="9"/>
  <c r="CC12" i="9"/>
  <c r="CC17" i="9"/>
  <c r="CC28" i="9"/>
  <c r="CC4" i="9"/>
  <c r="CC34" i="9"/>
  <c r="CC57" i="9"/>
  <c r="CC35" i="9"/>
  <c r="CC16" i="9"/>
  <c r="CC39" i="9"/>
  <c r="CC54" i="9"/>
  <c r="CC53" i="9"/>
  <c r="CC68" i="9"/>
  <c r="CC40" i="9"/>
  <c r="CC51" i="9"/>
  <c r="CC26" i="9"/>
  <c r="CC49" i="9"/>
  <c r="CC72" i="9"/>
  <c r="CC8" i="9"/>
  <c r="CC31" i="9"/>
  <c r="CC46" i="9"/>
  <c r="CC45" i="9"/>
  <c r="CC60" i="9"/>
  <c r="CC63" i="9"/>
  <c r="CC11" i="9"/>
  <c r="CC18" i="9"/>
  <c r="CC41" i="9"/>
  <c r="CC64" i="9"/>
  <c r="CC59" i="9"/>
  <c r="CC23" i="9"/>
  <c r="CC38" i="9"/>
  <c r="CC37" i="9"/>
  <c r="CC52" i="9"/>
  <c r="CC43" i="9"/>
  <c r="CC74" i="9"/>
  <c r="CC10" i="9"/>
  <c r="CC33" i="9"/>
  <c r="CC56" i="9"/>
  <c r="CC19" i="9"/>
  <c r="CC15" i="9"/>
  <c r="CC30" i="9"/>
  <c r="CC29" i="9"/>
  <c r="CC44" i="9"/>
  <c r="CC58" i="9"/>
  <c r="CC14" i="9"/>
  <c r="CC66" i="9"/>
  <c r="CC67" i="9"/>
  <c r="CC25" i="9"/>
  <c r="CC48" i="9"/>
  <c r="CC71" i="9"/>
  <c r="CC7" i="9"/>
  <c r="CC22" i="9"/>
  <c r="CC21" i="9"/>
  <c r="CC36" i="9"/>
  <c r="CC27" i="9"/>
  <c r="CC13" i="9"/>
  <c r="D43" i="9"/>
  <c r="D65" i="9"/>
  <c r="D63" i="9"/>
  <c r="D57" i="9"/>
  <c r="D33" i="9"/>
  <c r="D61" i="9"/>
  <c r="D55" i="9"/>
  <c r="D71" i="9"/>
  <c r="D27" i="9"/>
  <c r="D69" i="9"/>
  <c r="D45" i="9"/>
  <c r="D73" i="9"/>
  <c r="D67" i="9"/>
  <c r="D49" i="9"/>
  <c r="D47" i="9"/>
  <c r="D11" i="9"/>
  <c r="D35" i="9"/>
  <c r="D29" i="9"/>
  <c r="D53" i="9"/>
  <c r="D31" i="9"/>
  <c r="D9" i="9"/>
  <c r="D13" i="9"/>
  <c r="D59" i="9"/>
  <c r="D41" i="9"/>
  <c r="D37" i="9"/>
  <c r="D25" i="9"/>
  <c r="D7" i="9"/>
  <c r="D6" i="9"/>
  <c r="D15" i="9"/>
  <c r="D23" i="9"/>
  <c r="D75" i="9"/>
  <c r="D39" i="9"/>
  <c r="D19" i="9"/>
  <c r="D51" i="9"/>
  <c r="D21" i="9"/>
  <c r="D17" i="9"/>
  <c r="D8" i="9"/>
  <c r="D12" i="9"/>
  <c r="D16" i="9"/>
  <c r="D20" i="9"/>
  <c r="D24" i="9"/>
  <c r="D28" i="9"/>
  <c r="D32" i="9"/>
  <c r="D36" i="9"/>
  <c r="D40" i="9"/>
  <c r="D44" i="9"/>
  <c r="D48" i="9"/>
  <c r="D52" i="9"/>
  <c r="D56" i="9"/>
  <c r="D60" i="9"/>
  <c r="D64" i="9"/>
  <c r="D68" i="9"/>
  <c r="D72" i="9"/>
  <c r="D76" i="9"/>
  <c r="D5" i="9"/>
  <c r="D10" i="9"/>
  <c r="D14" i="9"/>
  <c r="D18" i="9"/>
  <c r="D22" i="9"/>
  <c r="D26" i="9"/>
  <c r="D30" i="9"/>
  <c r="D34" i="9"/>
  <c r="D38" i="9"/>
  <c r="D42" i="9"/>
  <c r="D46" i="9"/>
  <c r="D50" i="9"/>
  <c r="D54" i="9"/>
  <c r="D58" i="9"/>
  <c r="D62" i="9"/>
  <c r="D66" i="9"/>
  <c r="D70" i="9"/>
  <c r="D74" i="9"/>
  <c r="C26" i="23" l="1"/>
  <c r="D26" i="23"/>
  <c r="C12" i="23"/>
  <c r="D12" i="23"/>
  <c r="B13" i="23"/>
  <c r="A14" i="23"/>
  <c r="W13" i="23"/>
  <c r="Y13" i="23" s="1"/>
  <c r="W27" i="23"/>
  <c r="Y27" i="23" s="1"/>
  <c r="A28" i="23"/>
  <c r="B27" i="23"/>
  <c r="B59" i="9"/>
  <c r="B51" i="9"/>
  <c r="B17" i="9"/>
  <c r="B72" i="9"/>
  <c r="B41" i="9"/>
  <c r="B32" i="9"/>
  <c r="B16" i="9"/>
  <c r="B66" i="9"/>
  <c r="B8" i="9"/>
  <c r="B18" i="9"/>
  <c r="B29" i="9"/>
  <c r="B65" i="9"/>
  <c r="B71" i="9"/>
  <c r="B52" i="9"/>
  <c r="B21" i="9"/>
  <c r="B36" i="9"/>
  <c r="B68" i="9"/>
  <c r="B43" i="9"/>
  <c r="B70" i="9"/>
  <c r="B50" i="9"/>
  <c r="B49" i="9"/>
  <c r="B57" i="9"/>
  <c r="B64" i="9"/>
  <c r="B47" i="9"/>
  <c r="B63" i="9"/>
  <c r="B20" i="9"/>
  <c r="B35" i="9"/>
  <c r="B30" i="9"/>
  <c r="B42" i="9"/>
  <c r="B33" i="9"/>
  <c r="B25" i="9"/>
  <c r="B56" i="9"/>
  <c r="B31" i="9"/>
  <c r="B55" i="9"/>
  <c r="B53" i="9"/>
  <c r="B4" i="9"/>
  <c r="B27" i="9"/>
  <c r="B45" i="9"/>
  <c r="B34" i="9"/>
  <c r="B9" i="9"/>
  <c r="B62" i="9"/>
  <c r="B48" i="9"/>
  <c r="B23" i="9"/>
  <c r="B39" i="9"/>
  <c r="B44" i="9"/>
  <c r="B58" i="9"/>
  <c r="B19" i="9"/>
  <c r="B76" i="9"/>
  <c r="B26" i="9"/>
  <c r="B38" i="9"/>
  <c r="B22" i="9"/>
  <c r="B40" i="9"/>
  <c r="B7" i="9"/>
  <c r="B15" i="9"/>
  <c r="B37" i="9"/>
  <c r="B73" i="9"/>
  <c r="B75" i="9"/>
  <c r="B11" i="9"/>
  <c r="B28" i="9"/>
  <c r="B69" i="9"/>
  <c r="B61" i="9"/>
  <c r="B46" i="9"/>
  <c r="B54" i="9"/>
  <c r="B60" i="9"/>
  <c r="B67" i="9"/>
  <c r="B3" i="9"/>
  <c r="B74" i="9"/>
  <c r="B10" i="9"/>
  <c r="B13" i="9"/>
  <c r="B5" i="9"/>
  <c r="B24" i="9"/>
  <c r="B14" i="9"/>
  <c r="B6" i="9"/>
  <c r="B12" i="9"/>
  <c r="B2" i="9"/>
  <c r="D4" i="9"/>
  <c r="I12" i="9" l="1"/>
  <c r="I13" i="9"/>
  <c r="G13" i="9"/>
  <c r="G12" i="9"/>
  <c r="A15" i="23"/>
  <c r="W14" i="23"/>
  <c r="Y14" i="23" s="1"/>
  <c r="B14" i="23"/>
  <c r="C13" i="23"/>
  <c r="D13" i="23"/>
  <c r="D27" i="23"/>
  <c r="C27" i="23"/>
  <c r="W28" i="23"/>
  <c r="Y28" i="23" s="1"/>
  <c r="B28" i="23"/>
  <c r="A29" i="23"/>
  <c r="I6" i="9"/>
  <c r="I5" i="9"/>
  <c r="I4" i="9"/>
  <c r="A30" i="23" l="1"/>
  <c r="W29" i="23"/>
  <c r="Y29" i="23" s="1"/>
  <c r="B29" i="23"/>
  <c r="C14" i="23"/>
  <c r="D14" i="23"/>
  <c r="C28" i="23"/>
  <c r="D28" i="23"/>
  <c r="B15" i="23"/>
  <c r="W15" i="23"/>
  <c r="Y15" i="23" s="1"/>
  <c r="I3" i="9"/>
  <c r="I8" i="9"/>
  <c r="G5" i="9"/>
  <c r="H5" i="9"/>
  <c r="H4" i="9"/>
  <c r="H6" i="9"/>
  <c r="G6" i="9"/>
  <c r="G8" i="9"/>
  <c r="G4" i="9"/>
  <c r="H3" i="9"/>
  <c r="G3" i="9"/>
  <c r="H8" i="9"/>
  <c r="I7" i="9"/>
  <c r="C15" i="23" l="1"/>
  <c r="D15" i="23"/>
  <c r="D29" i="23"/>
  <c r="C29" i="23"/>
  <c r="A31" i="23"/>
  <c r="W30" i="23"/>
  <c r="Y30" i="23" s="1"/>
  <c r="B30" i="23"/>
  <c r="I9" i="9"/>
  <c r="I11" i="9"/>
  <c r="I10" i="9"/>
  <c r="H10" i="9"/>
  <c r="H7" i="9"/>
  <c r="H11" i="9" s="1"/>
  <c r="G10" i="9"/>
  <c r="G7" i="9"/>
  <c r="O1" i="9" s="1"/>
  <c r="O2" i="9" s="1"/>
  <c r="O3" i="9" s="1"/>
  <c r="G9" i="9"/>
  <c r="H9" i="9"/>
  <c r="C30" i="23" l="1"/>
  <c r="D30" i="23"/>
  <c r="B31" i="23"/>
  <c r="W31" i="23"/>
  <c r="Y31" i="23" s="1"/>
  <c r="O4" i="9"/>
  <c r="O5" i="9" s="1"/>
  <c r="G11" i="9"/>
  <c r="S2" i="9"/>
  <c r="C31" i="23" l="1"/>
  <c r="D31" i="23"/>
  <c r="T2" i="9"/>
  <c r="R2" i="9" s="1"/>
  <c r="U2" i="9" l="1"/>
  <c r="S3" i="9"/>
  <c r="T3" i="9" l="1"/>
  <c r="R3" i="9" s="1"/>
  <c r="V2" i="9"/>
  <c r="U3" i="9" l="1"/>
  <c r="S4" i="9"/>
  <c r="T4" i="9" l="1"/>
  <c r="R4" i="9" s="1"/>
  <c r="V3" i="9"/>
  <c r="S5" i="9" l="1"/>
  <c r="U4" i="9"/>
  <c r="T5" i="9" l="1"/>
  <c r="R5" i="9" s="1"/>
  <c r="V4" i="9"/>
  <c r="U5" i="9" l="1"/>
  <c r="S6" i="9"/>
  <c r="V5" i="9" l="1"/>
  <c r="T6" i="9"/>
  <c r="R6" i="9" s="1"/>
  <c r="S7" i="9" l="1"/>
  <c r="U6" i="9"/>
  <c r="V6" i="9" l="1"/>
  <c r="T7" i="9"/>
  <c r="R7" i="9" s="1"/>
  <c r="U7" i="9" l="1"/>
  <c r="S8" i="9"/>
  <c r="V7" i="9" l="1"/>
  <c r="T8" i="9"/>
  <c r="R8" i="9" s="1"/>
  <c r="S9" i="9" l="1"/>
  <c r="U8" i="9"/>
  <c r="V8" i="9" l="1"/>
  <c r="T9" i="9"/>
  <c r="R9" i="9" s="1"/>
  <c r="U9" i="9" l="1"/>
  <c r="S10" i="9"/>
  <c r="T10" i="9" l="1"/>
  <c r="R10" i="9" s="1"/>
  <c r="V9" i="9"/>
  <c r="S11" i="9" l="1"/>
  <c r="U10" i="9"/>
  <c r="V10" i="9" l="1"/>
  <c r="T11" i="9"/>
  <c r="R11" i="9" s="1"/>
  <c r="U11" i="9" l="1"/>
  <c r="S12" i="9"/>
  <c r="V11" i="9" l="1"/>
  <c r="T12" i="9"/>
  <c r="R12" i="9" s="1"/>
  <c r="S13" i="9" l="1"/>
  <c r="U12" i="9"/>
  <c r="V12" i="9" l="1"/>
  <c r="T13" i="9"/>
  <c r="U13" i="9" l="1"/>
  <c r="S14" i="9"/>
  <c r="R13" i="9"/>
  <c r="T14" i="9" l="1"/>
  <c r="U14" i="9" s="1"/>
  <c r="V13" i="9"/>
  <c r="V14" i="9" l="1"/>
  <c r="R14" i="9"/>
  <c r="V15" i="9" l="1"/>
  <c r="W14" i="9" s="1"/>
  <c r="X2" i="9" l="1"/>
  <c r="W2" i="9"/>
  <c r="X3" i="9"/>
  <c r="W3" i="9"/>
  <c r="X4" i="9"/>
  <c r="W4" i="9"/>
  <c r="X5" i="9"/>
  <c r="W5" i="9"/>
  <c r="X6" i="9"/>
  <c r="W6" i="9"/>
  <c r="X7" i="9"/>
  <c r="W7" i="9"/>
  <c r="X8" i="9"/>
  <c r="W8" i="9"/>
  <c r="X9" i="9"/>
  <c r="W9" i="9"/>
  <c r="X10" i="9"/>
  <c r="W10" i="9"/>
  <c r="X11" i="9"/>
  <c r="W11" i="9"/>
  <c r="X12" i="9"/>
  <c r="W12" i="9"/>
  <c r="X13" i="9"/>
  <c r="W13" i="9"/>
  <c r="X14" i="9"/>
  <c r="W15" i="9" l="1"/>
</calcChain>
</file>

<file path=xl/sharedStrings.xml><?xml version="1.0" encoding="utf-8"?>
<sst xmlns="http://schemas.openxmlformats.org/spreadsheetml/2006/main" count="73" uniqueCount="60">
  <si>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</si>
  <si>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</si>
  <si>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</si>
  <si>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</si>
  <si>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</si>
  <si>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</si>
  <si>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</si>
  <si>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</si>
  <si>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</si>
  <si>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</si>
  <si>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</si>
  <si>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</si>
  <si>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</si>
  <si>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Do Not Write on these four columns A-D</t>
  </si>
  <si>
    <t>Trend</t>
  </si>
  <si>
    <t>Seas</t>
  </si>
  <si>
    <t>T&amp;RanS</t>
  </si>
  <si>
    <t>Trend&amp;Seas</t>
  </si>
  <si>
    <t>TrendForSEason</t>
  </si>
  <si>
    <t xml:space="preserve">No Trend </t>
  </si>
  <si>
    <t>Statistics</t>
  </si>
  <si>
    <t>Set 1</t>
  </si>
  <si>
    <t>Set 2</t>
  </si>
  <si>
    <t>Set 3</t>
  </si>
  <si>
    <t>Range/Mean</t>
  </si>
  <si>
    <t>Median</t>
  </si>
  <si>
    <t>Mean/Median</t>
  </si>
  <si>
    <t>Max How Many Width</t>
  </si>
  <si>
    <t>Width (Range/10)</t>
  </si>
  <si>
    <t>Width (Round)</t>
  </si>
  <si>
    <t xml:space="preserve">Min (Round) </t>
  </si>
  <si>
    <t>Max (Round)</t>
  </si>
  <si>
    <t>Periodicity</t>
  </si>
  <si>
    <t>b0=</t>
  </si>
  <si>
    <t>b1=</t>
  </si>
  <si>
    <t>Quantity Sold</t>
  </si>
  <si>
    <t>Price</t>
  </si>
  <si>
    <t>Compute the Total Revennue in the following three cares</t>
  </si>
  <si>
    <t>Revenue</t>
  </si>
  <si>
    <t>Price=</t>
  </si>
  <si>
    <t>Total Revenue</t>
  </si>
  <si>
    <t>Quantity</t>
  </si>
  <si>
    <t>Sum</t>
  </si>
  <si>
    <t>Maximum</t>
  </si>
  <si>
    <t>Minimum</t>
  </si>
  <si>
    <t>Skewness</t>
  </si>
  <si>
    <t>Kurtosis</t>
  </si>
  <si>
    <t>Sample Variance</t>
  </si>
  <si>
    <t>Standard Deviation</t>
  </si>
  <si>
    <t>Mode</t>
  </si>
  <si>
    <t>Standard Error</t>
  </si>
  <si>
    <t>Column1</t>
  </si>
  <si>
    <t>X</t>
  </si>
  <si>
    <t>Skew</t>
  </si>
  <si>
    <t>Mode Single</t>
  </si>
  <si>
    <t>Mode Multiple</t>
  </si>
  <si>
    <t>ctl shift enter</t>
  </si>
  <si>
    <t xml:space="preserve">A Sample is a representative of a population. </t>
  </si>
  <si>
    <t xml:space="preserve">Population. For example all incoming freshmen students to a college. </t>
  </si>
  <si>
    <t xml:space="preserve">Sample. For example  a small random fraction of them that we may ask to fill a short questionnaire.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</si>
</sst>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1"/>
      <color rgb="FFC00000"/>
      <name val="Book Antiqua"/>
      <family val="1"/>
    </font>
    <font>
      <sz val="12"/>
      <color theme="1"/>
      <name val="Book Antiqua"/>
      <family val="1"/>
    </font>
    <font>
      <shadow/>
      <sz val="12"/>
      <name val="Book Antiqua"/>
      <family val="1"/>
    </font>
    <font>
      <b/>
      <shadow/>
      <sz val="12"/>
      <color theme="0"/>
      <name val="Book Antiqua"/>
      <family val="1"/>
    </font>
    <font>
      <i/>
      <sz val="11"/>
      <color theme="1"/>
      <name val="Book Antiqua"/>
      <family val="1"/>
    </font>
    <font>
      <sz val="11"/>
      <color rgb="FF00000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3" fillId="0" borderId="0" xfId="1" applyFont="1" applyAlignment="1">
      <alignment horizontal="left"/>
    </xf>
    <xf numFmtId="0" fontId="3" fillId="0" borderId="0" xfId="0" applyFont="1"/>
    <xf numFmtId="0" fontId="3" fillId="0" borderId="0" xfId="1" applyFont="1"/>
    <xf numFmtId="0" fontId="4" fillId="0" borderId="0" xfId="3" applyFont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/>
    <xf numFmtId="0" fontId="6" fillId="0" borderId="0" xfId="1" applyFont="1"/>
    <xf numFmtId="0" fontId="3" fillId="3" borderId="0" xfId="1" applyFont="1" applyFill="1"/>
    <xf numFmtId="0" fontId="3" fillId="0" borderId="10" xfId="1" applyFont="1" applyBorder="1" applyAlignment="1">
      <alignment horizontal="left"/>
    </xf>
    <xf numFmtId="0" fontId="3" fillId="2" borderId="12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4" fillId="0" borderId="0" xfId="2" applyFont="1" applyFill="1"/>
    <xf numFmtId="0" fontId="4" fillId="0" borderId="2" xfId="2" applyFont="1" applyBorder="1" applyAlignment="1">
      <alignment horizontal="center"/>
    </xf>
    <xf numFmtId="1" fontId="4" fillId="0" borderId="2" xfId="2" applyNumberFormat="1" applyFont="1" applyFill="1" applyBorder="1" applyAlignment="1">
      <alignment horizontal="center"/>
    </xf>
    <xf numFmtId="1" fontId="4" fillId="0" borderId="3" xfId="2" applyNumberFormat="1" applyFont="1" applyBorder="1" applyAlignment="1">
      <alignment horizontal="center"/>
    </xf>
    <xf numFmtId="1" fontId="4" fillId="0" borderId="13" xfId="2" applyNumberFormat="1" applyFont="1" applyBorder="1" applyAlignment="1">
      <alignment horizontal="center"/>
    </xf>
    <xf numFmtId="2" fontId="4" fillId="0" borderId="13" xfId="2" applyNumberFormat="1" applyFont="1" applyBorder="1" applyAlignment="1">
      <alignment horizontal="center"/>
    </xf>
    <xf numFmtId="2" fontId="4" fillId="0" borderId="3" xfId="2" applyNumberFormat="1" applyFont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4" xfId="2" applyFont="1" applyBorder="1" applyAlignment="1">
      <alignment horizontal="center"/>
    </xf>
    <xf numFmtId="1" fontId="4" fillId="0" borderId="4" xfId="2" applyNumberFormat="1" applyFont="1" applyBorder="1" applyAlignment="1">
      <alignment horizontal="center"/>
    </xf>
    <xf numFmtId="1" fontId="4" fillId="0" borderId="5" xfId="2" applyNumberFormat="1" applyFont="1" applyBorder="1" applyAlignment="1">
      <alignment horizontal="center"/>
    </xf>
    <xf numFmtId="1" fontId="4" fillId="0" borderId="0" xfId="2" applyNumberFormat="1" applyFont="1" applyBorder="1" applyAlignment="1">
      <alignment horizontal="center"/>
    </xf>
    <xf numFmtId="2" fontId="4" fillId="0" borderId="0" xfId="2" applyNumberFormat="1" applyFont="1" applyBorder="1" applyAlignment="1">
      <alignment horizontal="center"/>
    </xf>
    <xf numFmtId="2" fontId="4" fillId="0" borderId="5" xfId="2" applyNumberFormat="1" applyFont="1" applyBorder="1" applyAlignment="1">
      <alignment horizontal="center"/>
    </xf>
    <xf numFmtId="0" fontId="3" fillId="0" borderId="0" xfId="4" applyFont="1"/>
    <xf numFmtId="0" fontId="4" fillId="0" borderId="6" xfId="2" applyFont="1" applyBorder="1" applyAlignment="1">
      <alignment horizontal="center"/>
    </xf>
    <xf numFmtId="1" fontId="4" fillId="0" borderId="6" xfId="2" applyNumberFormat="1" applyFont="1" applyBorder="1" applyAlignment="1">
      <alignment horizontal="center"/>
    </xf>
    <xf numFmtId="1" fontId="4" fillId="0" borderId="7" xfId="2" applyNumberFormat="1" applyFont="1" applyBorder="1" applyAlignment="1">
      <alignment horizontal="center"/>
    </xf>
    <xf numFmtId="1" fontId="4" fillId="0" borderId="14" xfId="2" applyNumberFormat="1" applyFont="1" applyBorder="1" applyAlignment="1">
      <alignment horizontal="center"/>
    </xf>
    <xf numFmtId="2" fontId="4" fillId="0" borderId="14" xfId="2" applyNumberFormat="1" applyFont="1" applyBorder="1" applyAlignment="1">
      <alignment horizontal="center"/>
    </xf>
    <xf numFmtId="2" fontId="4" fillId="0" borderId="7" xfId="2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7" fillId="0" borderId="8" xfId="2" applyFont="1" applyFill="1" applyBorder="1"/>
    <xf numFmtId="0" fontId="7" fillId="0" borderId="9" xfId="2" applyFont="1" applyFill="1" applyBorder="1"/>
    <xf numFmtId="164" fontId="7" fillId="0" borderId="8" xfId="2" applyNumberFormat="1" applyFont="1" applyFill="1" applyBorder="1"/>
    <xf numFmtId="164" fontId="7" fillId="0" borderId="9" xfId="2" applyNumberFormat="1" applyFont="1" applyFill="1" applyBorder="1"/>
    <xf numFmtId="0" fontId="4" fillId="0" borderId="10" xfId="2" applyFont="1" applyBorder="1"/>
    <xf numFmtId="0" fontId="4" fillId="0" borderId="11" xfId="2" applyFont="1" applyBorder="1"/>
    <xf numFmtId="0" fontId="4" fillId="0" borderId="1" xfId="2" applyFont="1" applyBorder="1"/>
    <xf numFmtId="0" fontId="4" fillId="0" borderId="9" xfId="2" applyFont="1" applyBorder="1"/>
    <xf numFmtId="165" fontId="4" fillId="0" borderId="9" xfId="2" applyNumberFormat="1" applyFont="1" applyBorder="1"/>
    <xf numFmtId="0" fontId="3" fillId="0" borderId="0" xfId="1" applyFont="1" applyAlignment="1">
      <alignment horizontal="right"/>
    </xf>
    <xf numFmtId="0" fontId="3" fillId="3" borderId="0" xfId="1" applyFont="1" applyFill="1" applyAlignment="1">
      <alignment horizontal="left"/>
    </xf>
    <xf numFmtId="0" fontId="4" fillId="0" borderId="0" xfId="2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horizontal="center" vertical="center" readingOrder="1"/>
    </xf>
    <xf numFmtId="0" fontId="11" fillId="6" borderId="0" xfId="0" applyFont="1" applyFill="1" applyBorder="1" applyAlignment="1">
      <alignment horizontal="center" vertical="center" readingOrder="1"/>
    </xf>
    <xf numFmtId="0" fontId="3" fillId="0" borderId="14" xfId="0" applyFont="1" applyFill="1" applyBorder="1" applyAlignment="1"/>
    <xf numFmtId="0" fontId="3" fillId="0" borderId="0" xfId="0" applyFont="1" applyFill="1" applyBorder="1" applyAlignment="1"/>
    <xf numFmtId="0" fontId="10" fillId="0" borderId="0" xfId="0" applyFont="1" applyBorder="1" applyAlignment="1">
      <alignment horizontal="right" vertical="center" readingOrder="1"/>
    </xf>
    <xf numFmtId="0" fontId="10" fillId="0" borderId="0" xfId="0" applyFont="1" applyBorder="1" applyAlignment="1">
      <alignment horizontal="left" vertical="center" readingOrder="1"/>
    </xf>
    <xf numFmtId="0" fontId="12" fillId="0" borderId="15" xfId="0" applyFont="1" applyFill="1" applyBorder="1" applyAlignment="1">
      <alignment horizontal="centerContinuous"/>
    </xf>
    <xf numFmtId="0" fontId="10" fillId="0" borderId="0" xfId="0" applyFont="1" applyBorder="1" applyAlignment="1">
      <alignment horizontal="center" vertical="center" wrapText="1" readingOrder="1"/>
    </xf>
    <xf numFmtId="0" fontId="11" fillId="6" borderId="4" xfId="0" applyFont="1" applyFill="1" applyBorder="1" applyAlignment="1">
      <alignment horizontal="center" vertical="center" readingOrder="1"/>
    </xf>
    <xf numFmtId="0" fontId="4" fillId="0" borderId="0" xfId="2" applyFont="1" applyBorder="1"/>
    <xf numFmtId="164" fontId="7" fillId="0" borderId="0" xfId="2" applyNumberFormat="1" applyFont="1" applyFill="1" applyBorder="1"/>
    <xf numFmtId="0" fontId="4" fillId="0" borderId="0" xfId="2" applyFont="1" applyFill="1" applyBorder="1"/>
    <xf numFmtId="0" fontId="4" fillId="0" borderId="2" xfId="2" applyFont="1" applyBorder="1"/>
    <xf numFmtId="164" fontId="7" fillId="0" borderId="13" xfId="2" applyNumberFormat="1" applyFont="1" applyFill="1" applyBorder="1"/>
    <xf numFmtId="164" fontId="7" fillId="0" borderId="3" xfId="2" applyNumberFormat="1" applyFont="1" applyFill="1" applyBorder="1"/>
    <xf numFmtId="0" fontId="4" fillId="0" borderId="6" xfId="2" applyFont="1" applyBorder="1"/>
    <xf numFmtId="164" fontId="7" fillId="0" borderId="14" xfId="2" applyNumberFormat="1" applyFont="1" applyFill="1" applyBorder="1"/>
    <xf numFmtId="164" fontId="7" fillId="0" borderId="7" xfId="2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/>
    <xf numFmtId="0" fontId="13" fillId="0" borderId="0" xfId="0" applyFont="1" applyFill="1" applyBorder="1" applyAlignment="1"/>
  </cellXfs>
  <cellStyles count="5">
    <cellStyle name="Normal" xfId="0" builtinId="0"/>
    <cellStyle name="Normal 2" xfId="2"/>
    <cellStyle name="Normal 2 2" xfId="1"/>
    <cellStyle name="Normal 3 2" xfId="4"/>
    <cellStyle name="Normal 4" xfId="3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ArdiOdd!$B$1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ArdiOdd!$W$1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ArdiOdd!$R$2:$R$14</c:f>
              <c:strCache>
                <c:ptCount val="13"/>
                <c:pt idx="0">
                  <c:v>800 - 1600</c:v>
                </c:pt>
                <c:pt idx="1">
                  <c:v>1600 - 2400</c:v>
                </c:pt>
                <c:pt idx="2">
                  <c:v>2400 - 3200</c:v>
                </c:pt>
                <c:pt idx="3">
                  <c:v>3200 - 4000</c:v>
                </c:pt>
                <c:pt idx="4">
                  <c:v>4000 - 4800</c:v>
                </c:pt>
                <c:pt idx="5">
                  <c:v>4800 - 5600</c:v>
                </c:pt>
                <c:pt idx="6">
                  <c:v>5600 - 6400</c:v>
                </c:pt>
                <c:pt idx="7">
                  <c:v>6400 - 7200</c:v>
                </c:pt>
                <c:pt idx="8">
                  <c:v>7200 - 8000</c:v>
                </c:pt>
                <c:pt idx="9">
                  <c:v>8000 - 8800</c:v>
                </c:pt>
                <c:pt idx="10">
                  <c:v>8800 - 9600</c:v>
                </c:pt>
                <c:pt idx="11">
                  <c:v>9600 - 10400</c:v>
                </c:pt>
                <c:pt idx="12">
                  <c:v>10400 - 11200</c:v>
                </c:pt>
              </c:strCache>
            </c:strRef>
          </c:cat>
          <c:val>
            <c:numRef>
              <c:f>ArdiOdd!$W$2:$W$14</c:f>
              <c:numCache>
                <c:formatCode>0.00</c:formatCode>
                <c:ptCount val="13"/>
                <c:pt idx="0">
                  <c:v>0.12</c:v>
                </c:pt>
                <c:pt idx="1">
                  <c:v>0.13333333333333333</c:v>
                </c:pt>
                <c:pt idx="2">
                  <c:v>0.22666666666666666</c:v>
                </c:pt>
                <c:pt idx="3">
                  <c:v>0.16</c:v>
                </c:pt>
                <c:pt idx="4">
                  <c:v>6.6666666666666666E-2</c:v>
                </c:pt>
                <c:pt idx="5">
                  <c:v>0.08</c:v>
                </c:pt>
                <c:pt idx="6">
                  <c:v>0.08</c:v>
                </c:pt>
                <c:pt idx="7">
                  <c:v>2.6666666666666668E-2</c:v>
                </c:pt>
                <c:pt idx="8">
                  <c:v>6.6666666666666666E-2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4-463A-87A2-3B3ABFB38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'2.SKewKurt'!$Y$1:$Y$31</c:f>
              <c:numCache>
                <c:formatCode>General</c:formatCode>
                <c:ptCount val="31"/>
                <c:pt idx="0">
                  <c:v>-9</c:v>
                </c:pt>
                <c:pt idx="1">
                  <c:v>-8.3999999999999986</c:v>
                </c:pt>
                <c:pt idx="2">
                  <c:v>-7.7999999999999989</c:v>
                </c:pt>
                <c:pt idx="3">
                  <c:v>-7.1999999999999984</c:v>
                </c:pt>
                <c:pt idx="4">
                  <c:v>-6.5999999999999979</c:v>
                </c:pt>
                <c:pt idx="5">
                  <c:v>-5.9999999999999982</c:v>
                </c:pt>
                <c:pt idx="6">
                  <c:v>-5.3999999999999986</c:v>
                </c:pt>
                <c:pt idx="7">
                  <c:v>-4.799999999999998</c:v>
                </c:pt>
                <c:pt idx="8">
                  <c:v>-4.1999999999999984</c:v>
                </c:pt>
                <c:pt idx="9">
                  <c:v>-3.5999999999999988</c:v>
                </c:pt>
                <c:pt idx="10">
                  <c:v>-2.9999999999999987</c:v>
                </c:pt>
                <c:pt idx="11">
                  <c:v>-2.3999999999999986</c:v>
                </c:pt>
                <c:pt idx="12">
                  <c:v>-1.7999999999999989</c:v>
                </c:pt>
                <c:pt idx="13">
                  <c:v>-1.1999999999999988</c:v>
                </c:pt>
                <c:pt idx="14">
                  <c:v>-0.59999999999999887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'2.SKewKurt'!$Z$1:$Z$31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CF-4288-86F1-9FA09F80A30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CF-4288-86F1-9FA09F80A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501232"/>
        <c:axId val="392198584"/>
      </c:scatterChart>
      <c:valAx>
        <c:axId val="396501232"/>
        <c:scaling>
          <c:orientation val="minMax"/>
          <c:max val="3"/>
          <c:min val="-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98584"/>
        <c:crosses val="autoZero"/>
        <c:crossBetween val="midCat"/>
      </c:valAx>
      <c:valAx>
        <c:axId val="3921985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501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ArdiOdd!$C$1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ArdiOdd!$W$1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ArdiOdd!$R$2:$R$14</c:f>
              <c:strCache>
                <c:ptCount val="13"/>
                <c:pt idx="0">
                  <c:v>800 - 1600</c:v>
                </c:pt>
                <c:pt idx="1">
                  <c:v>1600 - 2400</c:v>
                </c:pt>
                <c:pt idx="2">
                  <c:v>2400 - 3200</c:v>
                </c:pt>
                <c:pt idx="3">
                  <c:v>3200 - 4000</c:v>
                </c:pt>
                <c:pt idx="4">
                  <c:v>4000 - 4800</c:v>
                </c:pt>
                <c:pt idx="5">
                  <c:v>4800 - 5600</c:v>
                </c:pt>
                <c:pt idx="6">
                  <c:v>5600 - 6400</c:v>
                </c:pt>
                <c:pt idx="7">
                  <c:v>6400 - 7200</c:v>
                </c:pt>
                <c:pt idx="8">
                  <c:v>7200 - 8000</c:v>
                </c:pt>
                <c:pt idx="9">
                  <c:v>8000 - 8800</c:v>
                </c:pt>
                <c:pt idx="10">
                  <c:v>8800 - 9600</c:v>
                </c:pt>
                <c:pt idx="11">
                  <c:v>9600 - 10400</c:v>
                </c:pt>
                <c:pt idx="12">
                  <c:v>10400 - 11200</c:v>
                </c:pt>
              </c:strCache>
            </c:strRef>
          </c:cat>
          <c:val>
            <c:numRef>
              <c:f>ArdiOdd!$W$2:$W$14</c:f>
              <c:numCache>
                <c:formatCode>0.00</c:formatCode>
                <c:ptCount val="13"/>
                <c:pt idx="0">
                  <c:v>0.12</c:v>
                </c:pt>
                <c:pt idx="1">
                  <c:v>0.13333333333333333</c:v>
                </c:pt>
                <c:pt idx="2">
                  <c:v>0.22666666666666666</c:v>
                </c:pt>
                <c:pt idx="3">
                  <c:v>0.16</c:v>
                </c:pt>
                <c:pt idx="4">
                  <c:v>6.6666666666666666E-2</c:v>
                </c:pt>
                <c:pt idx="5">
                  <c:v>0.08</c:v>
                </c:pt>
                <c:pt idx="6">
                  <c:v>0.08</c:v>
                </c:pt>
                <c:pt idx="7">
                  <c:v>2.6666666666666668E-2</c:v>
                </c:pt>
                <c:pt idx="8">
                  <c:v>6.6666666666666666E-2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A-4E46-A9F5-65FB5A40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ArdiOdd!$D$1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ArdiOdd!$W$1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ArdiOdd!$R$2:$R$14</c:f>
              <c:strCache>
                <c:ptCount val="13"/>
                <c:pt idx="0">
                  <c:v>800 - 1600</c:v>
                </c:pt>
                <c:pt idx="1">
                  <c:v>1600 - 2400</c:v>
                </c:pt>
                <c:pt idx="2">
                  <c:v>2400 - 3200</c:v>
                </c:pt>
                <c:pt idx="3">
                  <c:v>3200 - 4000</c:v>
                </c:pt>
                <c:pt idx="4">
                  <c:v>4000 - 4800</c:v>
                </c:pt>
                <c:pt idx="5">
                  <c:v>4800 - 5600</c:v>
                </c:pt>
                <c:pt idx="6">
                  <c:v>5600 - 6400</c:v>
                </c:pt>
                <c:pt idx="7">
                  <c:v>6400 - 7200</c:v>
                </c:pt>
                <c:pt idx="8">
                  <c:v>7200 - 8000</c:v>
                </c:pt>
                <c:pt idx="9">
                  <c:v>8000 - 8800</c:v>
                </c:pt>
                <c:pt idx="10">
                  <c:v>8800 - 9600</c:v>
                </c:pt>
                <c:pt idx="11">
                  <c:v>9600 - 10400</c:v>
                </c:pt>
                <c:pt idx="12">
                  <c:v>10400 - 11200</c:v>
                </c:pt>
              </c:strCache>
            </c:strRef>
          </c:cat>
          <c:val>
            <c:numRef>
              <c:f>ArdiOdd!$W$2:$W$14</c:f>
              <c:numCache>
                <c:formatCode>0.00</c:formatCode>
                <c:ptCount val="13"/>
                <c:pt idx="0">
                  <c:v>0.12</c:v>
                </c:pt>
                <c:pt idx="1">
                  <c:v>0.13333333333333333</c:v>
                </c:pt>
                <c:pt idx="2">
                  <c:v>0.22666666666666666</c:v>
                </c:pt>
                <c:pt idx="3">
                  <c:v>0.16</c:v>
                </c:pt>
                <c:pt idx="4">
                  <c:v>6.6666666666666666E-2</c:v>
                </c:pt>
                <c:pt idx="5">
                  <c:v>0.08</c:v>
                </c:pt>
                <c:pt idx="6">
                  <c:v>0.08</c:v>
                </c:pt>
                <c:pt idx="7">
                  <c:v>2.6666666666666668E-2</c:v>
                </c:pt>
                <c:pt idx="8">
                  <c:v>6.6666666666666666E-2</c:v>
                </c:pt>
                <c:pt idx="9">
                  <c:v>2.6666666666666668E-2</c:v>
                </c:pt>
                <c:pt idx="10">
                  <c:v>1.3333333333333334E-2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6-4202-8C2F-02325D6A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ArdiOdd!$B$1</c:f>
          <c:strCache>
            <c:ptCount val="1"/>
            <c:pt idx="0">
              <c:v>No Trend 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ArdiOdd!$A$2:$A$76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ArdiOdd!$B$2:$B$76</c:f>
              <c:numCache>
                <c:formatCode>General</c:formatCode>
                <c:ptCount val="75"/>
                <c:pt idx="0">
                  <c:v>5027</c:v>
                </c:pt>
                <c:pt idx="1">
                  <c:v>3791</c:v>
                </c:pt>
                <c:pt idx="2">
                  <c:v>2538</c:v>
                </c:pt>
                <c:pt idx="3">
                  <c:v>1025</c:v>
                </c:pt>
                <c:pt idx="4">
                  <c:v>7853</c:v>
                </c:pt>
                <c:pt idx="5">
                  <c:v>3080</c:v>
                </c:pt>
                <c:pt idx="6">
                  <c:v>3221</c:v>
                </c:pt>
                <c:pt idx="7">
                  <c:v>2634</c:v>
                </c:pt>
                <c:pt idx="8">
                  <c:v>5721</c:v>
                </c:pt>
                <c:pt idx="9">
                  <c:v>2459</c:v>
                </c:pt>
                <c:pt idx="10">
                  <c:v>4609</c:v>
                </c:pt>
                <c:pt idx="11">
                  <c:v>7489</c:v>
                </c:pt>
                <c:pt idx="12">
                  <c:v>8723</c:v>
                </c:pt>
                <c:pt idx="13">
                  <c:v>7761</c:v>
                </c:pt>
                <c:pt idx="14">
                  <c:v>7642</c:v>
                </c:pt>
                <c:pt idx="15">
                  <c:v>4815</c:v>
                </c:pt>
                <c:pt idx="16">
                  <c:v>2571</c:v>
                </c:pt>
                <c:pt idx="17">
                  <c:v>2425</c:v>
                </c:pt>
                <c:pt idx="18">
                  <c:v>5790</c:v>
                </c:pt>
                <c:pt idx="19">
                  <c:v>1358</c:v>
                </c:pt>
                <c:pt idx="20">
                  <c:v>2030</c:v>
                </c:pt>
                <c:pt idx="21">
                  <c:v>2111</c:v>
                </c:pt>
                <c:pt idx="22">
                  <c:v>815</c:v>
                </c:pt>
                <c:pt idx="23">
                  <c:v>2622</c:v>
                </c:pt>
                <c:pt idx="24">
                  <c:v>2576</c:v>
                </c:pt>
                <c:pt idx="25">
                  <c:v>1686</c:v>
                </c:pt>
                <c:pt idx="26">
                  <c:v>3697</c:v>
                </c:pt>
                <c:pt idx="27">
                  <c:v>5747</c:v>
                </c:pt>
                <c:pt idx="28">
                  <c:v>2850</c:v>
                </c:pt>
                <c:pt idx="29">
                  <c:v>3068</c:v>
                </c:pt>
                <c:pt idx="30">
                  <c:v>6921</c:v>
                </c:pt>
                <c:pt idx="31">
                  <c:v>3095</c:v>
                </c:pt>
                <c:pt idx="32">
                  <c:v>2080</c:v>
                </c:pt>
                <c:pt idx="33">
                  <c:v>5373</c:v>
                </c:pt>
                <c:pt idx="34">
                  <c:v>3616</c:v>
                </c:pt>
                <c:pt idx="35">
                  <c:v>5637</c:v>
                </c:pt>
                <c:pt idx="36">
                  <c:v>882</c:v>
                </c:pt>
                <c:pt idx="37">
                  <c:v>5224</c:v>
                </c:pt>
                <c:pt idx="38">
                  <c:v>8254</c:v>
                </c:pt>
                <c:pt idx="39">
                  <c:v>2236</c:v>
                </c:pt>
                <c:pt idx="40">
                  <c:v>3411</c:v>
                </c:pt>
                <c:pt idx="41">
                  <c:v>5575</c:v>
                </c:pt>
                <c:pt idx="42">
                  <c:v>2913</c:v>
                </c:pt>
                <c:pt idx="43">
                  <c:v>3456</c:v>
                </c:pt>
                <c:pt idx="44">
                  <c:v>9091</c:v>
                </c:pt>
                <c:pt idx="45">
                  <c:v>5683</c:v>
                </c:pt>
                <c:pt idx="46">
                  <c:v>3166</c:v>
                </c:pt>
                <c:pt idx="47">
                  <c:v>1434</c:v>
                </c:pt>
                <c:pt idx="48">
                  <c:v>4265</c:v>
                </c:pt>
                <c:pt idx="49">
                  <c:v>2808</c:v>
                </c:pt>
                <c:pt idx="50">
                  <c:v>3359</c:v>
                </c:pt>
                <c:pt idx="51">
                  <c:v>5422</c:v>
                </c:pt>
                <c:pt idx="52">
                  <c:v>7430</c:v>
                </c:pt>
                <c:pt idx="53">
                  <c:v>2044</c:v>
                </c:pt>
                <c:pt idx="54">
                  <c:v>3076</c:v>
                </c:pt>
                <c:pt idx="55">
                  <c:v>3309</c:v>
                </c:pt>
                <c:pt idx="56">
                  <c:v>2204</c:v>
                </c:pt>
                <c:pt idx="57">
                  <c:v>2949</c:v>
                </c:pt>
                <c:pt idx="58">
                  <c:v>1990</c:v>
                </c:pt>
                <c:pt idx="59">
                  <c:v>3834</c:v>
                </c:pt>
                <c:pt idx="60">
                  <c:v>1343</c:v>
                </c:pt>
                <c:pt idx="61">
                  <c:v>3430</c:v>
                </c:pt>
                <c:pt idx="62">
                  <c:v>1617</c:v>
                </c:pt>
                <c:pt idx="63">
                  <c:v>1626</c:v>
                </c:pt>
                <c:pt idx="64">
                  <c:v>1590</c:v>
                </c:pt>
                <c:pt idx="65">
                  <c:v>1596</c:v>
                </c:pt>
                <c:pt idx="66">
                  <c:v>4450</c:v>
                </c:pt>
                <c:pt idx="67">
                  <c:v>5694</c:v>
                </c:pt>
                <c:pt idx="68">
                  <c:v>4565</c:v>
                </c:pt>
                <c:pt idx="69">
                  <c:v>2859</c:v>
                </c:pt>
                <c:pt idx="70">
                  <c:v>6554</c:v>
                </c:pt>
                <c:pt idx="71">
                  <c:v>4319</c:v>
                </c:pt>
                <c:pt idx="72">
                  <c:v>3953</c:v>
                </c:pt>
                <c:pt idx="73">
                  <c:v>1528</c:v>
                </c:pt>
                <c:pt idx="74">
                  <c:v>3301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21-4F0E-9A48-E4C38697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ArdiOdd!$C$1</c:f>
          <c:strCache>
            <c:ptCount val="1"/>
            <c:pt idx="0">
              <c:v>Trend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ArdiOdd!$A$2:$A$76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ArdiOdd!$C$2:$C$76</c:f>
              <c:numCache>
                <c:formatCode>General</c:formatCode>
                <c:ptCount val="75"/>
                <c:pt idx="0">
                  <c:v>815</c:v>
                </c:pt>
                <c:pt idx="1">
                  <c:v>1528</c:v>
                </c:pt>
                <c:pt idx="2">
                  <c:v>1434</c:v>
                </c:pt>
                <c:pt idx="3">
                  <c:v>882</c:v>
                </c:pt>
                <c:pt idx="4">
                  <c:v>1025</c:v>
                </c:pt>
                <c:pt idx="5">
                  <c:v>1358</c:v>
                </c:pt>
                <c:pt idx="6">
                  <c:v>1626</c:v>
                </c:pt>
                <c:pt idx="7">
                  <c:v>2425</c:v>
                </c:pt>
                <c:pt idx="8">
                  <c:v>2080</c:v>
                </c:pt>
                <c:pt idx="9">
                  <c:v>1596</c:v>
                </c:pt>
                <c:pt idx="10">
                  <c:v>1617</c:v>
                </c:pt>
                <c:pt idx="11">
                  <c:v>1343</c:v>
                </c:pt>
                <c:pt idx="12">
                  <c:v>1590</c:v>
                </c:pt>
                <c:pt idx="13">
                  <c:v>3068</c:v>
                </c:pt>
                <c:pt idx="14">
                  <c:v>2044</c:v>
                </c:pt>
                <c:pt idx="15">
                  <c:v>2030</c:v>
                </c:pt>
                <c:pt idx="16">
                  <c:v>1990</c:v>
                </c:pt>
                <c:pt idx="17">
                  <c:v>2622</c:v>
                </c:pt>
                <c:pt idx="18">
                  <c:v>2236</c:v>
                </c:pt>
                <c:pt idx="19">
                  <c:v>3076</c:v>
                </c:pt>
                <c:pt idx="20">
                  <c:v>2204</c:v>
                </c:pt>
                <c:pt idx="21">
                  <c:v>2459</c:v>
                </c:pt>
                <c:pt idx="22">
                  <c:v>3430</c:v>
                </c:pt>
                <c:pt idx="23">
                  <c:v>2111</c:v>
                </c:pt>
                <c:pt idx="24">
                  <c:v>2913</c:v>
                </c:pt>
                <c:pt idx="25">
                  <c:v>2850</c:v>
                </c:pt>
                <c:pt idx="26">
                  <c:v>1686</c:v>
                </c:pt>
                <c:pt idx="27">
                  <c:v>3221</c:v>
                </c:pt>
                <c:pt idx="28">
                  <c:v>2949</c:v>
                </c:pt>
                <c:pt idx="29">
                  <c:v>3953</c:v>
                </c:pt>
                <c:pt idx="30">
                  <c:v>3309</c:v>
                </c:pt>
                <c:pt idx="31">
                  <c:v>4265</c:v>
                </c:pt>
                <c:pt idx="32">
                  <c:v>4319</c:v>
                </c:pt>
                <c:pt idx="33">
                  <c:v>3456</c:v>
                </c:pt>
                <c:pt idx="34">
                  <c:v>3166</c:v>
                </c:pt>
                <c:pt idx="35">
                  <c:v>3301</c:v>
                </c:pt>
                <c:pt idx="36">
                  <c:v>2576</c:v>
                </c:pt>
                <c:pt idx="37">
                  <c:v>4450</c:v>
                </c:pt>
                <c:pt idx="38">
                  <c:v>5747</c:v>
                </c:pt>
                <c:pt idx="39">
                  <c:v>3791</c:v>
                </c:pt>
                <c:pt idx="40">
                  <c:v>2634</c:v>
                </c:pt>
                <c:pt idx="41">
                  <c:v>4565</c:v>
                </c:pt>
                <c:pt idx="42">
                  <c:v>4815</c:v>
                </c:pt>
                <c:pt idx="43">
                  <c:v>3095</c:v>
                </c:pt>
                <c:pt idx="44">
                  <c:v>2571</c:v>
                </c:pt>
                <c:pt idx="45">
                  <c:v>2859</c:v>
                </c:pt>
                <c:pt idx="46">
                  <c:v>5683</c:v>
                </c:pt>
                <c:pt idx="47">
                  <c:v>5373</c:v>
                </c:pt>
                <c:pt idx="48">
                  <c:v>3359</c:v>
                </c:pt>
                <c:pt idx="49">
                  <c:v>5575</c:v>
                </c:pt>
                <c:pt idx="50">
                  <c:v>3411</c:v>
                </c:pt>
                <c:pt idx="51">
                  <c:v>2808</c:v>
                </c:pt>
                <c:pt idx="52">
                  <c:v>3080</c:v>
                </c:pt>
                <c:pt idx="53">
                  <c:v>5694</c:v>
                </c:pt>
                <c:pt idx="54">
                  <c:v>3697</c:v>
                </c:pt>
                <c:pt idx="55">
                  <c:v>7853</c:v>
                </c:pt>
                <c:pt idx="56">
                  <c:v>5224</c:v>
                </c:pt>
                <c:pt idx="57">
                  <c:v>5637</c:v>
                </c:pt>
                <c:pt idx="58">
                  <c:v>5790</c:v>
                </c:pt>
                <c:pt idx="59">
                  <c:v>3616</c:v>
                </c:pt>
                <c:pt idx="60">
                  <c:v>2538</c:v>
                </c:pt>
                <c:pt idx="61">
                  <c:v>7642</c:v>
                </c:pt>
                <c:pt idx="62">
                  <c:v>3834</c:v>
                </c:pt>
                <c:pt idx="63">
                  <c:v>4609</c:v>
                </c:pt>
                <c:pt idx="64">
                  <c:v>5422</c:v>
                </c:pt>
                <c:pt idx="65">
                  <c:v>9091</c:v>
                </c:pt>
                <c:pt idx="66">
                  <c:v>6554</c:v>
                </c:pt>
                <c:pt idx="67">
                  <c:v>7489</c:v>
                </c:pt>
                <c:pt idx="68">
                  <c:v>5027</c:v>
                </c:pt>
                <c:pt idx="69">
                  <c:v>6921</c:v>
                </c:pt>
                <c:pt idx="70">
                  <c:v>8723</c:v>
                </c:pt>
                <c:pt idx="71">
                  <c:v>8254</c:v>
                </c:pt>
                <c:pt idx="72">
                  <c:v>7761</c:v>
                </c:pt>
                <c:pt idx="73">
                  <c:v>7430</c:v>
                </c:pt>
                <c:pt idx="74">
                  <c:v>5721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9C-48FB-BF39-FCC8A3AB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ArdiOdd!$D$1</c:f>
          <c:strCache>
            <c:ptCount val="1"/>
            <c:pt idx="0">
              <c:v>Trend&amp;Seas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ArdiOdd!$A$2:$A$76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ArdiOdd!$D$2:$D$76</c:f>
              <c:numCache>
                <c:formatCode>General</c:formatCode>
                <c:ptCount val="75"/>
                <c:pt idx="0">
                  <c:v>815</c:v>
                </c:pt>
                <c:pt idx="1">
                  <c:v>1528</c:v>
                </c:pt>
                <c:pt idx="2">
                  <c:v>1434</c:v>
                </c:pt>
                <c:pt idx="3">
                  <c:v>1025</c:v>
                </c:pt>
                <c:pt idx="4">
                  <c:v>882</c:v>
                </c:pt>
                <c:pt idx="5">
                  <c:v>1626</c:v>
                </c:pt>
                <c:pt idx="6">
                  <c:v>1358</c:v>
                </c:pt>
                <c:pt idx="7">
                  <c:v>2425</c:v>
                </c:pt>
                <c:pt idx="8">
                  <c:v>2080</c:v>
                </c:pt>
                <c:pt idx="9">
                  <c:v>1596</c:v>
                </c:pt>
                <c:pt idx="10">
                  <c:v>1617</c:v>
                </c:pt>
                <c:pt idx="11">
                  <c:v>1590</c:v>
                </c:pt>
                <c:pt idx="12">
                  <c:v>3068</c:v>
                </c:pt>
                <c:pt idx="13">
                  <c:v>2030</c:v>
                </c:pt>
                <c:pt idx="14">
                  <c:v>1343</c:v>
                </c:pt>
                <c:pt idx="15">
                  <c:v>2044</c:v>
                </c:pt>
                <c:pt idx="16">
                  <c:v>3076</c:v>
                </c:pt>
                <c:pt idx="17">
                  <c:v>2622</c:v>
                </c:pt>
                <c:pt idx="18">
                  <c:v>2204</c:v>
                </c:pt>
                <c:pt idx="19">
                  <c:v>1990</c:v>
                </c:pt>
                <c:pt idx="20">
                  <c:v>2236</c:v>
                </c:pt>
                <c:pt idx="21">
                  <c:v>2459</c:v>
                </c:pt>
                <c:pt idx="22">
                  <c:v>3430</c:v>
                </c:pt>
                <c:pt idx="23">
                  <c:v>2111</c:v>
                </c:pt>
                <c:pt idx="24">
                  <c:v>2913</c:v>
                </c:pt>
                <c:pt idx="25">
                  <c:v>1686</c:v>
                </c:pt>
                <c:pt idx="26">
                  <c:v>2850</c:v>
                </c:pt>
                <c:pt idx="27">
                  <c:v>3221</c:v>
                </c:pt>
                <c:pt idx="28">
                  <c:v>3953</c:v>
                </c:pt>
                <c:pt idx="29">
                  <c:v>2949</c:v>
                </c:pt>
                <c:pt idx="30">
                  <c:v>3309</c:v>
                </c:pt>
                <c:pt idx="31">
                  <c:v>4319</c:v>
                </c:pt>
                <c:pt idx="32">
                  <c:v>4265</c:v>
                </c:pt>
                <c:pt idx="33">
                  <c:v>3456</c:v>
                </c:pt>
                <c:pt idx="34">
                  <c:v>2576</c:v>
                </c:pt>
                <c:pt idx="35">
                  <c:v>3301</c:v>
                </c:pt>
                <c:pt idx="36">
                  <c:v>3166</c:v>
                </c:pt>
                <c:pt idx="37">
                  <c:v>5747</c:v>
                </c:pt>
                <c:pt idx="38">
                  <c:v>3791</c:v>
                </c:pt>
                <c:pt idx="39">
                  <c:v>2634</c:v>
                </c:pt>
                <c:pt idx="40">
                  <c:v>4450</c:v>
                </c:pt>
                <c:pt idx="41">
                  <c:v>4815</c:v>
                </c:pt>
                <c:pt idx="42">
                  <c:v>4565</c:v>
                </c:pt>
                <c:pt idx="43">
                  <c:v>2859</c:v>
                </c:pt>
                <c:pt idx="44">
                  <c:v>3095</c:v>
                </c:pt>
                <c:pt idx="45">
                  <c:v>2571</c:v>
                </c:pt>
                <c:pt idx="46">
                  <c:v>5683</c:v>
                </c:pt>
                <c:pt idx="47">
                  <c:v>5373</c:v>
                </c:pt>
                <c:pt idx="48">
                  <c:v>3359</c:v>
                </c:pt>
                <c:pt idx="49">
                  <c:v>3411</c:v>
                </c:pt>
                <c:pt idx="50">
                  <c:v>2808</c:v>
                </c:pt>
                <c:pt idx="51">
                  <c:v>5575</c:v>
                </c:pt>
                <c:pt idx="52">
                  <c:v>7853</c:v>
                </c:pt>
                <c:pt idx="53">
                  <c:v>3697</c:v>
                </c:pt>
                <c:pt idx="54">
                  <c:v>3080</c:v>
                </c:pt>
                <c:pt idx="55">
                  <c:v>5694</c:v>
                </c:pt>
                <c:pt idx="56">
                  <c:v>5224</c:v>
                </c:pt>
                <c:pt idx="57">
                  <c:v>5637</c:v>
                </c:pt>
                <c:pt idx="58">
                  <c:v>5790</c:v>
                </c:pt>
                <c:pt idx="59">
                  <c:v>2538</c:v>
                </c:pt>
                <c:pt idx="60">
                  <c:v>3616</c:v>
                </c:pt>
                <c:pt idx="61">
                  <c:v>7642</c:v>
                </c:pt>
                <c:pt idx="62">
                  <c:v>9091</c:v>
                </c:pt>
                <c:pt idx="63">
                  <c:v>4609</c:v>
                </c:pt>
                <c:pt idx="64">
                  <c:v>3834</c:v>
                </c:pt>
                <c:pt idx="65">
                  <c:v>5422</c:v>
                </c:pt>
                <c:pt idx="66">
                  <c:v>6554</c:v>
                </c:pt>
                <c:pt idx="67">
                  <c:v>8723</c:v>
                </c:pt>
                <c:pt idx="68">
                  <c:v>7489</c:v>
                </c:pt>
                <c:pt idx="69">
                  <c:v>5027</c:v>
                </c:pt>
                <c:pt idx="70">
                  <c:v>6921</c:v>
                </c:pt>
                <c:pt idx="71">
                  <c:v>8254</c:v>
                </c:pt>
                <c:pt idx="72">
                  <c:v>7430</c:v>
                </c:pt>
                <c:pt idx="73">
                  <c:v>7761</c:v>
                </c:pt>
                <c:pt idx="74">
                  <c:v>5721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71-4362-B8E1-5E34F771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6-4057-BE3B-61BB128A9C8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'2.SKewKurt'!$C$1:$C$31</c:f>
              <c:numCache>
                <c:formatCode>General</c:formatCode>
                <c:ptCount val="31"/>
                <c:pt idx="0">
                  <c:v>3.2954565607958668E-2</c:v>
                </c:pt>
                <c:pt idx="1">
                  <c:v>3.5276967721986643E-2</c:v>
                </c:pt>
                <c:pt idx="2">
                  <c:v>3.905531282245709E-2</c:v>
                </c:pt>
                <c:pt idx="3">
                  <c:v>4.4929686863228617E-2</c:v>
                </c:pt>
                <c:pt idx="4">
                  <c:v>5.3649728564154328E-2</c:v>
                </c:pt>
                <c:pt idx="5">
                  <c:v>6.5993977675458754E-2</c:v>
                </c:pt>
                <c:pt idx="6">
                  <c:v>8.2633438867262848E-2</c:v>
                </c:pt>
                <c:pt idx="7">
                  <c:v>0.1039472231196371</c:v>
                </c:pt>
                <c:pt idx="8">
                  <c:v>0.12981831042382999</c:v>
                </c:pt>
                <c:pt idx="9">
                  <c:v>0.15945736998880872</c:v>
                </c:pt>
                <c:pt idx="10">
                  <c:v>0.19131381634609562</c:v>
                </c:pt>
                <c:pt idx="11">
                  <c:v>0.22312770184098857</c:v>
                </c:pt>
                <c:pt idx="12">
                  <c:v>0.25214973526119983</c:v>
                </c:pt>
                <c:pt idx="13">
                  <c:v>0.27551342686888225</c:v>
                </c:pt>
                <c:pt idx="14">
                  <c:v>0.29069512931697061</c:v>
                </c:pt>
                <c:pt idx="15">
                  <c:v>0.29596152026762179</c:v>
                </c:pt>
                <c:pt idx="16">
                  <c:v>0.29069512931697061</c:v>
                </c:pt>
                <c:pt idx="17">
                  <c:v>0.27551342686888225</c:v>
                </c:pt>
                <c:pt idx="18">
                  <c:v>0.25214973526119977</c:v>
                </c:pt>
                <c:pt idx="19">
                  <c:v>0.22312770184098848</c:v>
                </c:pt>
                <c:pt idx="20">
                  <c:v>0.19131381634609557</c:v>
                </c:pt>
                <c:pt idx="21">
                  <c:v>0.15945736998880863</c:v>
                </c:pt>
                <c:pt idx="22">
                  <c:v>0.12981831042382991</c:v>
                </c:pt>
                <c:pt idx="23">
                  <c:v>0.10394722311963706</c:v>
                </c:pt>
                <c:pt idx="24">
                  <c:v>8.2633438867262793E-2</c:v>
                </c:pt>
                <c:pt idx="25">
                  <c:v>6.5993977675458726E-2</c:v>
                </c:pt>
                <c:pt idx="26">
                  <c:v>5.36497285641543E-2</c:v>
                </c:pt>
                <c:pt idx="27">
                  <c:v>4.4929686863228596E-2</c:v>
                </c:pt>
                <c:pt idx="28">
                  <c:v>3.9055312822457076E-2</c:v>
                </c:pt>
                <c:pt idx="29">
                  <c:v>3.5276967721986636E-2</c:v>
                </c:pt>
                <c:pt idx="30">
                  <c:v>3.2954565607958668E-2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6-4057-BE3B-61BB128A9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39816"/>
        <c:axId val="396940208"/>
      </c:scatterChart>
      <c:valAx>
        <c:axId val="396939816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40208"/>
        <c:crosses val="autoZero"/>
        <c:crossBetween val="midCat"/>
      </c:valAx>
      <c:valAx>
        <c:axId val="396940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939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2A-4893-8CB5-5D670B2B08D5}"/>
            </c:ext>
          </c:extLst>
        </c:ser>
        <c:ser>
          <c:idx val="3"/>
          <c:order val="1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'2.SKewKurt'!$E$1:$E$31</c:f>
              <c:numCache>
                <c:formatCode>General</c:formatCode>
                <c:ptCount val="31"/>
                <c:pt idx="0">
                  <c:v>1.1307787975685663E-3</c:v>
                </c:pt>
                <c:pt idx="1">
                  <c:v>2.0896875744131739E-3</c:v>
                </c:pt>
                <c:pt idx="2">
                  <c:v>3.732421715807155E-3</c:v>
                </c:pt>
                <c:pt idx="3">
                  <c:v>6.4499259720420879E-3</c:v>
                </c:pt>
                <c:pt idx="4">
                  <c:v>1.0798193302637623E-2</c:v>
                </c:pt>
                <c:pt idx="5">
                  <c:v>1.7544479622420943E-2</c:v>
                </c:pt>
                <c:pt idx="6">
                  <c:v>2.773020866986391E-2</c:v>
                </c:pt>
                <c:pt idx="7">
                  <c:v>4.2779275895927137E-2</c:v>
                </c:pt>
                <c:pt idx="8">
                  <c:v>6.4728684994404359E-2</c:v>
                </c:pt>
                <c:pt idx="9">
                  <c:v>9.6788289807657385E-2</c:v>
                </c:pt>
                <c:pt idx="10">
                  <c:v>0.14484577638074142</c:v>
                </c:pt>
                <c:pt idx="11">
                  <c:v>0.22214973526119985</c:v>
                </c:pt>
                <c:pt idx="12">
                  <c:v>0.36827014030332361</c:v>
                </c:pt>
                <c:pt idx="13">
                  <c:v>0.6</c:v>
                </c:pt>
                <c:pt idx="14">
                  <c:v>0.8</c:v>
                </c:pt>
                <c:pt idx="15">
                  <c:v>0.82</c:v>
                </c:pt>
                <c:pt idx="16">
                  <c:v>0.8</c:v>
                </c:pt>
                <c:pt idx="17">
                  <c:v>0.6</c:v>
                </c:pt>
                <c:pt idx="18">
                  <c:v>0.36827014030332317</c:v>
                </c:pt>
                <c:pt idx="19">
                  <c:v>0.22214973526119969</c:v>
                </c:pt>
                <c:pt idx="20">
                  <c:v>0.14484577638074131</c:v>
                </c:pt>
                <c:pt idx="21">
                  <c:v>9.6788289807657302E-2</c:v>
                </c:pt>
                <c:pt idx="22">
                  <c:v>6.472868499440429E-2</c:v>
                </c:pt>
                <c:pt idx="23">
                  <c:v>4.2779275895927088E-2</c:v>
                </c:pt>
                <c:pt idx="24">
                  <c:v>2.7730208669863886E-2</c:v>
                </c:pt>
                <c:pt idx="25">
                  <c:v>1.7544479622420922E-2</c:v>
                </c:pt>
                <c:pt idx="26">
                  <c:v>1.0798193302637612E-2</c:v>
                </c:pt>
                <c:pt idx="27">
                  <c:v>6.4499259720420827E-3</c:v>
                </c:pt>
                <c:pt idx="28">
                  <c:v>3.7324217158071485E-3</c:v>
                </c:pt>
                <c:pt idx="29">
                  <c:v>2.08968757441317E-3</c:v>
                </c:pt>
                <c:pt idx="30">
                  <c:v>1.1307787975685644E-3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2A-4893-8CB5-5D670B2B0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38640"/>
        <c:axId val="397064464"/>
      </c:scatterChart>
      <c:valAx>
        <c:axId val="396938640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64464"/>
        <c:crosses val="autoZero"/>
        <c:crossBetween val="midCat"/>
      </c:valAx>
      <c:valAx>
        <c:axId val="3970644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938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'2.SKewKurt'!$W$1:$W$31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0.4</c:v>
                </c:pt>
                <c:pt idx="17">
                  <c:v>0.8</c:v>
                </c:pt>
                <c:pt idx="18">
                  <c:v>1.2000000000000002</c:v>
                </c:pt>
                <c:pt idx="19">
                  <c:v>1.6</c:v>
                </c:pt>
                <c:pt idx="20">
                  <c:v>2</c:v>
                </c:pt>
                <c:pt idx="21">
                  <c:v>2.4</c:v>
                </c:pt>
                <c:pt idx="22">
                  <c:v>2.8</c:v>
                </c:pt>
                <c:pt idx="23">
                  <c:v>3.1999999999999997</c:v>
                </c:pt>
                <c:pt idx="24">
                  <c:v>3.5999999999999996</c:v>
                </c:pt>
                <c:pt idx="25">
                  <c:v>3.9999999999999996</c:v>
                </c:pt>
                <c:pt idx="26">
                  <c:v>4.3999999999999995</c:v>
                </c:pt>
                <c:pt idx="27">
                  <c:v>4.8</c:v>
                </c:pt>
                <c:pt idx="28">
                  <c:v>5.2</c:v>
                </c:pt>
                <c:pt idx="29">
                  <c:v>5.6000000000000005</c:v>
                </c:pt>
                <c:pt idx="30">
                  <c:v>6.0000000000000009</c:v>
                </c:pt>
              </c:numCache>
            </c:numRef>
          </c:xVal>
          <c:yVal>
            <c:numRef>
              <c:f>'2.SKewKurt'!$X$1:$X$31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CF-4ED0-B2D7-D08C12185378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'2.SKewKurt'!$A$1:$A$31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'2.SKewKurt'!$B$1:$B$31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CF-4ED0-B2D7-D08C12185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066424"/>
        <c:axId val="397067208"/>
      </c:scatterChart>
      <c:valAx>
        <c:axId val="397066424"/>
        <c:scaling>
          <c:orientation val="minMax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67208"/>
        <c:crosses val="autoZero"/>
        <c:crossBetween val="midCat"/>
      </c:valAx>
      <c:valAx>
        <c:axId val="397067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7066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71529</xdr:colOff>
      <xdr:row>17</xdr:row>
      <xdr:rowOff>107208</xdr:rowOff>
    </xdr:from>
    <xdr:to>
      <xdr:col>16</xdr:col>
      <xdr:colOff>504758</xdr:colOff>
      <xdr:row>30</xdr:row>
      <xdr:rowOff>140543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603459</xdr:colOff>
      <xdr:row>17</xdr:row>
      <xdr:rowOff>131202</xdr:rowOff>
    </xdr:from>
    <xdr:to>
      <xdr:col>24</xdr:col>
      <xdr:colOff>340528</xdr:colOff>
      <xdr:row>30</xdr:row>
      <xdr:rowOff>164123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575669</xdr:colOff>
      <xdr:row>17</xdr:row>
      <xdr:rowOff>133303</xdr:rowOff>
    </xdr:from>
    <xdr:to>
      <xdr:col>31</xdr:col>
      <xdr:colOff>390533</xdr:colOff>
      <xdr:row>30</xdr:row>
      <xdr:rowOff>151936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48208</xdr:colOff>
      <xdr:row>32</xdr:row>
      <xdr:rowOff>1500</xdr:rowOff>
    </xdr:from>
    <xdr:to>
      <xdr:col>16</xdr:col>
      <xdr:colOff>455602</xdr:colOff>
      <xdr:row>47</xdr:row>
      <xdr:rowOff>61978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605561</xdr:colOff>
      <xdr:row>32</xdr:row>
      <xdr:rowOff>8364</xdr:rowOff>
    </xdr:from>
    <xdr:to>
      <xdr:col>24</xdr:col>
      <xdr:colOff>329580</xdr:colOff>
      <xdr:row>47</xdr:row>
      <xdr:rowOff>79803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537876</xdr:colOff>
      <xdr:row>32</xdr:row>
      <xdr:rowOff>937</xdr:rowOff>
    </xdr:from>
    <xdr:to>
      <xdr:col>31</xdr:col>
      <xdr:colOff>372835</xdr:colOff>
      <xdr:row>47</xdr:row>
      <xdr:rowOff>79225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173692</xdr:colOff>
      <xdr:row>18</xdr:row>
      <xdr:rowOff>161084</xdr:rowOff>
    </xdr:from>
    <xdr:to>
      <xdr:col>12</xdr:col>
      <xdr:colOff>485216</xdr:colOff>
      <xdr:row>33</xdr:row>
      <xdr:rowOff>46784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119341</xdr:colOff>
      <xdr:row>18</xdr:row>
      <xdr:rowOff>174252</xdr:rowOff>
    </xdr:from>
    <xdr:to>
      <xdr:col>20</xdr:col>
      <xdr:colOff>424141</xdr:colOff>
      <xdr:row>33</xdr:row>
      <xdr:rowOff>54349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224678</xdr:colOff>
      <xdr:row>1</xdr:row>
      <xdr:rowOff>40621</xdr:rowOff>
    </xdr:from>
    <xdr:to>
      <xdr:col>12</xdr:col>
      <xdr:colOff>536202</xdr:colOff>
      <xdr:row>15</xdr:row>
      <xdr:rowOff>122424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609040</xdr:colOff>
      <xdr:row>1</xdr:row>
      <xdr:rowOff>87125</xdr:rowOff>
    </xdr:from>
    <xdr:to>
      <xdr:col>20</xdr:col>
      <xdr:colOff>304239</xdr:colOff>
      <xdr:row>15</xdr:row>
      <xdr:rowOff>168928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3"/>
  <sheetViews>
    <sheetView tabSelected="1" workbookViewId="0">
      <selection activeCell="C30" sqref="C30"/>
    </sheetView>
  </sheetViews>
  <sheetFormatPr defaultRowHeight="16.5" x14ac:dyDescent="0.3"/>
  <cols>
    <col min="1" max="1" width="14.42578125" style="2" bestFit="1" customWidth="1"/>
    <col min="2" max="2" width="10" style="2" bestFit="1" customWidth="1"/>
    <col min="3" max="6" width="9.140625" style="2"/>
    <col min="7" max="7" width="14.42578125" style="2" bestFit="1" customWidth="1"/>
    <col min="8" max="16384" width="9.140625" style="2"/>
  </cols>
  <sheetData>
    <row r="1" spans="1:23" x14ac:dyDescent="0.3">
      <c r="A1" s="2" t="s">
        <v>37</v>
      </c>
      <c r="H1" s="2" t="s">
        <v>39</v>
      </c>
      <c r="I1" s="2">
        <f ca="1">RANDBETWEEN(10,30)</f>
        <v>17</v>
      </c>
      <c r="M1" s="72" t="s">
        <v>36</v>
      </c>
      <c r="N1" s="72"/>
      <c r="O1" s="72"/>
      <c r="P1" s="72"/>
      <c r="Q1" s="72"/>
      <c r="R1" s="72"/>
      <c r="S1" s="72"/>
      <c r="T1" s="72"/>
      <c r="U1" s="72"/>
      <c r="V1" s="72"/>
    </row>
    <row r="2" spans="1:23" x14ac:dyDescent="0.3">
      <c r="A2" s="2" t="s">
        <v>35</v>
      </c>
      <c r="B2" s="2" t="s">
        <v>36</v>
      </c>
      <c r="C2" s="2" t="s">
        <v>38</v>
      </c>
      <c r="H2" s="2" t="s">
        <v>35</v>
      </c>
      <c r="I2" s="2" t="s">
        <v>38</v>
      </c>
      <c r="M2" s="2">
        <f ca="1">RANDBETWEEN(10,30)</f>
        <v>24</v>
      </c>
      <c r="N2" s="2">
        <f t="shared" ref="N2:V2" ca="1" si="0">RANDBETWEEN(10,30)</f>
        <v>20</v>
      </c>
      <c r="O2" s="2">
        <f t="shared" ca="1" si="0"/>
        <v>25</v>
      </c>
      <c r="P2" s="2">
        <f t="shared" ca="1" si="0"/>
        <v>11</v>
      </c>
      <c r="Q2" s="2">
        <f t="shared" ca="1" si="0"/>
        <v>26</v>
      </c>
      <c r="R2" s="2">
        <f t="shared" ca="1" si="0"/>
        <v>16</v>
      </c>
      <c r="S2" s="2">
        <f t="shared" ca="1" si="0"/>
        <v>19</v>
      </c>
      <c r="T2" s="2">
        <f t="shared" ca="1" si="0"/>
        <v>13</v>
      </c>
      <c r="U2" s="2">
        <f t="shared" ca="1" si="0"/>
        <v>17</v>
      </c>
      <c r="V2" s="2">
        <f t="shared" ca="1" si="0"/>
        <v>14</v>
      </c>
    </row>
    <row r="3" spans="1:23" x14ac:dyDescent="0.3">
      <c r="A3" s="2">
        <f ca="1">RANDBETWEEN(1000,2000)</f>
        <v>1449</v>
      </c>
      <c r="B3" s="2">
        <f ca="1">RANDBETWEEN(10,30)</f>
        <v>15</v>
      </c>
      <c r="C3" s="2">
        <f ca="1">A3*B3</f>
        <v>21735</v>
      </c>
      <c r="H3" s="2">
        <f ca="1">RANDBETWEEN(1000,2000)</f>
        <v>1686</v>
      </c>
      <c r="I3" s="2">
        <f t="shared" ref="I3:I12" ca="1" si="1">$I$1*H3</f>
        <v>28662</v>
      </c>
      <c r="K3" s="73" t="s">
        <v>41</v>
      </c>
      <c r="L3" s="2">
        <f ca="1">RANDBETWEEN(1000,2000)</f>
        <v>1131</v>
      </c>
      <c r="M3" s="2">
        <f ca="1">$L3*M$2</f>
        <v>27144</v>
      </c>
      <c r="N3" s="2">
        <f t="shared" ref="N3:V12" ca="1" si="2">$L3*N$2</f>
        <v>22620</v>
      </c>
      <c r="O3" s="2">
        <f t="shared" ca="1" si="2"/>
        <v>28275</v>
      </c>
      <c r="P3" s="2">
        <f t="shared" ca="1" si="2"/>
        <v>12441</v>
      </c>
      <c r="Q3" s="2">
        <f t="shared" ca="1" si="2"/>
        <v>29406</v>
      </c>
      <c r="R3" s="2">
        <f t="shared" ca="1" si="2"/>
        <v>18096</v>
      </c>
      <c r="S3" s="2">
        <f t="shared" ca="1" si="2"/>
        <v>21489</v>
      </c>
      <c r="T3" s="2">
        <f t="shared" ca="1" si="2"/>
        <v>14703</v>
      </c>
      <c r="U3" s="2">
        <f t="shared" ca="1" si="2"/>
        <v>19227</v>
      </c>
      <c r="V3" s="2">
        <f t="shared" ca="1" si="2"/>
        <v>15834</v>
      </c>
    </row>
    <row r="4" spans="1:23" x14ac:dyDescent="0.3">
      <c r="A4" s="2">
        <f t="shared" ref="A4:A12" ca="1" si="3">RANDBETWEEN(1000,2000)</f>
        <v>1667</v>
      </c>
      <c r="B4" s="2">
        <f t="shared" ref="B4:B12" ca="1" si="4">RANDBETWEEN(10,30)</f>
        <v>13</v>
      </c>
      <c r="C4" s="2">
        <f t="shared" ref="C4:C12" ca="1" si="5">A4*B4</f>
        <v>21671</v>
      </c>
      <c r="H4" s="2">
        <f t="shared" ref="H4:H12" ca="1" si="6">RANDBETWEEN(1000,2000)</f>
        <v>1206</v>
      </c>
      <c r="I4" s="2">
        <f t="shared" ca="1" si="1"/>
        <v>20502</v>
      </c>
      <c r="K4" s="73"/>
      <c r="L4" s="2">
        <f t="shared" ref="L4:L12" ca="1" si="7">RANDBETWEEN(1000,2000)</f>
        <v>1153</v>
      </c>
      <c r="M4" s="2">
        <f t="shared" ref="M4:M12" ca="1" si="8">$L4*M$2</f>
        <v>27672</v>
      </c>
      <c r="N4" s="2">
        <f t="shared" ca="1" si="2"/>
        <v>23060</v>
      </c>
      <c r="O4" s="2">
        <f t="shared" ca="1" si="2"/>
        <v>28825</v>
      </c>
      <c r="P4" s="2">
        <f t="shared" ca="1" si="2"/>
        <v>12683</v>
      </c>
      <c r="Q4" s="2">
        <f t="shared" ca="1" si="2"/>
        <v>29978</v>
      </c>
      <c r="R4" s="2">
        <f t="shared" ca="1" si="2"/>
        <v>18448</v>
      </c>
      <c r="S4" s="2">
        <f t="shared" ca="1" si="2"/>
        <v>21907</v>
      </c>
      <c r="T4" s="2">
        <f t="shared" ca="1" si="2"/>
        <v>14989</v>
      </c>
      <c r="U4" s="2">
        <f t="shared" ca="1" si="2"/>
        <v>19601</v>
      </c>
      <c r="V4" s="2">
        <f t="shared" ca="1" si="2"/>
        <v>16142</v>
      </c>
    </row>
    <row r="5" spans="1:23" x14ac:dyDescent="0.3">
      <c r="A5" s="2">
        <f t="shared" ca="1" si="3"/>
        <v>1769</v>
      </c>
      <c r="B5" s="2">
        <f t="shared" ca="1" si="4"/>
        <v>28</v>
      </c>
      <c r="C5" s="2">
        <f t="shared" ca="1" si="5"/>
        <v>49532</v>
      </c>
      <c r="H5" s="2">
        <f t="shared" ca="1" si="6"/>
        <v>1457</v>
      </c>
      <c r="I5" s="2">
        <f t="shared" ca="1" si="1"/>
        <v>24769</v>
      </c>
      <c r="K5" s="73"/>
      <c r="L5" s="2">
        <f t="shared" ca="1" si="7"/>
        <v>1561</v>
      </c>
      <c r="M5" s="2">
        <f t="shared" ca="1" si="8"/>
        <v>37464</v>
      </c>
      <c r="N5" s="2">
        <f t="shared" ca="1" si="2"/>
        <v>31220</v>
      </c>
      <c r="O5" s="2">
        <f t="shared" ca="1" si="2"/>
        <v>39025</v>
      </c>
      <c r="P5" s="2">
        <f t="shared" ca="1" si="2"/>
        <v>17171</v>
      </c>
      <c r="Q5" s="2">
        <f t="shared" ca="1" si="2"/>
        <v>40586</v>
      </c>
      <c r="R5" s="2">
        <f t="shared" ca="1" si="2"/>
        <v>24976</v>
      </c>
      <c r="S5" s="2">
        <f t="shared" ca="1" si="2"/>
        <v>29659</v>
      </c>
      <c r="T5" s="2">
        <f t="shared" ca="1" si="2"/>
        <v>20293</v>
      </c>
      <c r="U5" s="2">
        <f t="shared" ca="1" si="2"/>
        <v>26537</v>
      </c>
      <c r="V5" s="2">
        <f t="shared" ca="1" si="2"/>
        <v>21854</v>
      </c>
    </row>
    <row r="6" spans="1:23" x14ac:dyDescent="0.3">
      <c r="A6" s="2">
        <f t="shared" ca="1" si="3"/>
        <v>1131</v>
      </c>
      <c r="B6" s="2">
        <f t="shared" ca="1" si="4"/>
        <v>11</v>
      </c>
      <c r="C6" s="2">
        <f t="shared" ca="1" si="5"/>
        <v>12441</v>
      </c>
      <c r="H6" s="2">
        <f t="shared" ca="1" si="6"/>
        <v>1080</v>
      </c>
      <c r="I6" s="2">
        <f t="shared" ca="1" si="1"/>
        <v>18360</v>
      </c>
      <c r="K6" s="73"/>
      <c r="L6" s="2">
        <f t="shared" ca="1" si="7"/>
        <v>1637</v>
      </c>
      <c r="M6" s="2">
        <f t="shared" ca="1" si="8"/>
        <v>39288</v>
      </c>
      <c r="N6" s="2">
        <f t="shared" ca="1" si="2"/>
        <v>32740</v>
      </c>
      <c r="O6" s="2">
        <f t="shared" ca="1" si="2"/>
        <v>40925</v>
      </c>
      <c r="P6" s="2">
        <f t="shared" ca="1" si="2"/>
        <v>18007</v>
      </c>
      <c r="Q6" s="2">
        <f t="shared" ca="1" si="2"/>
        <v>42562</v>
      </c>
      <c r="R6" s="2">
        <f t="shared" ca="1" si="2"/>
        <v>26192</v>
      </c>
      <c r="S6" s="2">
        <f t="shared" ca="1" si="2"/>
        <v>31103</v>
      </c>
      <c r="T6" s="2">
        <f t="shared" ca="1" si="2"/>
        <v>21281</v>
      </c>
      <c r="U6" s="2">
        <f t="shared" ca="1" si="2"/>
        <v>27829</v>
      </c>
      <c r="V6" s="2">
        <f t="shared" ca="1" si="2"/>
        <v>22918</v>
      </c>
    </row>
    <row r="7" spans="1:23" x14ac:dyDescent="0.3">
      <c r="A7" s="2">
        <f t="shared" ca="1" si="3"/>
        <v>1272</v>
      </c>
      <c r="B7" s="2">
        <f t="shared" ca="1" si="4"/>
        <v>17</v>
      </c>
      <c r="C7" s="2">
        <f t="shared" ca="1" si="5"/>
        <v>21624</v>
      </c>
      <c r="H7" s="2">
        <f t="shared" ca="1" si="6"/>
        <v>1118</v>
      </c>
      <c r="I7" s="2">
        <f t="shared" ca="1" si="1"/>
        <v>19006</v>
      </c>
      <c r="K7" s="73"/>
      <c r="L7" s="2">
        <f t="shared" ca="1" si="7"/>
        <v>1939</v>
      </c>
      <c r="M7" s="2">
        <f t="shared" ca="1" si="8"/>
        <v>46536</v>
      </c>
      <c r="N7" s="2">
        <f t="shared" ca="1" si="2"/>
        <v>38780</v>
      </c>
      <c r="O7" s="2">
        <f t="shared" ca="1" si="2"/>
        <v>48475</v>
      </c>
      <c r="P7" s="2">
        <f t="shared" ca="1" si="2"/>
        <v>21329</v>
      </c>
      <c r="Q7" s="2">
        <f t="shared" ca="1" si="2"/>
        <v>50414</v>
      </c>
      <c r="R7" s="2">
        <f t="shared" ca="1" si="2"/>
        <v>31024</v>
      </c>
      <c r="S7" s="2">
        <f t="shared" ca="1" si="2"/>
        <v>36841</v>
      </c>
      <c r="T7" s="2">
        <f t="shared" ca="1" si="2"/>
        <v>25207</v>
      </c>
      <c r="U7" s="2">
        <f t="shared" ca="1" si="2"/>
        <v>32963</v>
      </c>
      <c r="V7" s="2">
        <f t="shared" ca="1" si="2"/>
        <v>27146</v>
      </c>
    </row>
    <row r="8" spans="1:23" x14ac:dyDescent="0.3">
      <c r="A8" s="2">
        <f t="shared" ca="1" si="3"/>
        <v>1874</v>
      </c>
      <c r="B8" s="2">
        <f t="shared" ca="1" si="4"/>
        <v>20</v>
      </c>
      <c r="C8" s="2">
        <f t="shared" ca="1" si="5"/>
        <v>37480</v>
      </c>
      <c r="H8" s="2">
        <f t="shared" ca="1" si="6"/>
        <v>1797</v>
      </c>
      <c r="I8" s="2">
        <f t="shared" ca="1" si="1"/>
        <v>30549</v>
      </c>
      <c r="K8" s="73"/>
      <c r="L8" s="2">
        <f t="shared" ca="1" si="7"/>
        <v>1510</v>
      </c>
      <c r="M8" s="2">
        <f t="shared" ca="1" si="8"/>
        <v>36240</v>
      </c>
      <c r="N8" s="2">
        <f t="shared" ca="1" si="2"/>
        <v>30200</v>
      </c>
      <c r="O8" s="2">
        <f t="shared" ca="1" si="2"/>
        <v>37750</v>
      </c>
      <c r="P8" s="2">
        <f t="shared" ca="1" si="2"/>
        <v>16610</v>
      </c>
      <c r="Q8" s="2">
        <f t="shared" ca="1" si="2"/>
        <v>39260</v>
      </c>
      <c r="R8" s="2">
        <f t="shared" ca="1" si="2"/>
        <v>24160</v>
      </c>
      <c r="S8" s="2">
        <f t="shared" ca="1" si="2"/>
        <v>28690</v>
      </c>
      <c r="T8" s="2">
        <f t="shared" ca="1" si="2"/>
        <v>19630</v>
      </c>
      <c r="U8" s="2">
        <f t="shared" ca="1" si="2"/>
        <v>25670</v>
      </c>
      <c r="V8" s="2">
        <f t="shared" ca="1" si="2"/>
        <v>21140</v>
      </c>
    </row>
    <row r="9" spans="1:23" x14ac:dyDescent="0.3">
      <c r="A9" s="2">
        <f t="shared" ca="1" si="3"/>
        <v>1353</v>
      </c>
      <c r="B9" s="2">
        <f t="shared" ca="1" si="4"/>
        <v>30</v>
      </c>
      <c r="C9" s="2">
        <f t="shared" ca="1" si="5"/>
        <v>40590</v>
      </c>
      <c r="H9" s="2">
        <f t="shared" ca="1" si="6"/>
        <v>1865</v>
      </c>
      <c r="I9" s="2">
        <f t="shared" ca="1" si="1"/>
        <v>31705</v>
      </c>
      <c r="K9" s="73"/>
      <c r="L9" s="2">
        <f t="shared" ca="1" si="7"/>
        <v>1632</v>
      </c>
      <c r="M9" s="2">
        <f t="shared" ca="1" si="8"/>
        <v>39168</v>
      </c>
      <c r="N9" s="2">
        <f t="shared" ca="1" si="2"/>
        <v>32640</v>
      </c>
      <c r="O9" s="2">
        <f t="shared" ca="1" si="2"/>
        <v>40800</v>
      </c>
      <c r="P9" s="2">
        <f t="shared" ca="1" si="2"/>
        <v>17952</v>
      </c>
      <c r="Q9" s="2">
        <f t="shared" ca="1" si="2"/>
        <v>42432</v>
      </c>
      <c r="R9" s="2">
        <f t="shared" ca="1" si="2"/>
        <v>26112</v>
      </c>
      <c r="S9" s="2">
        <f t="shared" ca="1" si="2"/>
        <v>31008</v>
      </c>
      <c r="T9" s="2">
        <f t="shared" ca="1" si="2"/>
        <v>21216</v>
      </c>
      <c r="U9" s="2">
        <f t="shared" ca="1" si="2"/>
        <v>27744</v>
      </c>
      <c r="V9" s="2">
        <f t="shared" ca="1" si="2"/>
        <v>22848</v>
      </c>
    </row>
    <row r="10" spans="1:23" x14ac:dyDescent="0.3">
      <c r="A10" s="2">
        <f t="shared" ca="1" si="3"/>
        <v>1864</v>
      </c>
      <c r="B10" s="2">
        <f t="shared" ca="1" si="4"/>
        <v>12</v>
      </c>
      <c r="C10" s="2">
        <f t="shared" ca="1" si="5"/>
        <v>22368</v>
      </c>
      <c r="H10" s="2">
        <f t="shared" ca="1" si="6"/>
        <v>1424</v>
      </c>
      <c r="I10" s="2">
        <f t="shared" ca="1" si="1"/>
        <v>24208</v>
      </c>
      <c r="K10" s="73"/>
      <c r="L10" s="2">
        <f t="shared" ca="1" si="7"/>
        <v>1696</v>
      </c>
      <c r="M10" s="2">
        <f t="shared" ca="1" si="8"/>
        <v>40704</v>
      </c>
      <c r="N10" s="2">
        <f t="shared" ca="1" si="2"/>
        <v>33920</v>
      </c>
      <c r="O10" s="2">
        <f t="shared" ca="1" si="2"/>
        <v>42400</v>
      </c>
      <c r="P10" s="2">
        <f t="shared" ca="1" si="2"/>
        <v>18656</v>
      </c>
      <c r="Q10" s="2">
        <f t="shared" ca="1" si="2"/>
        <v>44096</v>
      </c>
      <c r="R10" s="2">
        <f t="shared" ca="1" si="2"/>
        <v>27136</v>
      </c>
      <c r="S10" s="2">
        <f t="shared" ca="1" si="2"/>
        <v>32224</v>
      </c>
      <c r="T10" s="2">
        <f t="shared" ca="1" si="2"/>
        <v>22048</v>
      </c>
      <c r="U10" s="2">
        <f t="shared" ca="1" si="2"/>
        <v>28832</v>
      </c>
      <c r="V10" s="2">
        <f t="shared" ca="1" si="2"/>
        <v>23744</v>
      </c>
    </row>
    <row r="11" spans="1:23" x14ac:dyDescent="0.3">
      <c r="A11" s="2">
        <f t="shared" ca="1" si="3"/>
        <v>1819</v>
      </c>
      <c r="B11" s="2">
        <f t="shared" ca="1" si="4"/>
        <v>30</v>
      </c>
      <c r="C11" s="2">
        <f t="shared" ca="1" si="5"/>
        <v>54570</v>
      </c>
      <c r="H11" s="2">
        <f t="shared" ca="1" si="6"/>
        <v>1798</v>
      </c>
      <c r="I11" s="2">
        <f t="shared" ca="1" si="1"/>
        <v>30566</v>
      </c>
      <c r="K11" s="73"/>
      <c r="L11" s="2">
        <f t="shared" ca="1" si="7"/>
        <v>1306</v>
      </c>
      <c r="M11" s="2">
        <f t="shared" ca="1" si="8"/>
        <v>31344</v>
      </c>
      <c r="N11" s="2">
        <f t="shared" ca="1" si="2"/>
        <v>26120</v>
      </c>
      <c r="O11" s="2">
        <f t="shared" ca="1" si="2"/>
        <v>32650</v>
      </c>
      <c r="P11" s="2">
        <f t="shared" ca="1" si="2"/>
        <v>14366</v>
      </c>
      <c r="Q11" s="2">
        <f t="shared" ca="1" si="2"/>
        <v>33956</v>
      </c>
      <c r="R11" s="2">
        <f t="shared" ca="1" si="2"/>
        <v>20896</v>
      </c>
      <c r="S11" s="2">
        <f ca="1">$L11*S$2</f>
        <v>24814</v>
      </c>
      <c r="T11" s="2">
        <f t="shared" ca="1" si="2"/>
        <v>16978</v>
      </c>
      <c r="U11" s="2">
        <f t="shared" ca="1" si="2"/>
        <v>22202</v>
      </c>
      <c r="V11" s="2">
        <f t="shared" ca="1" si="2"/>
        <v>18284</v>
      </c>
    </row>
    <row r="12" spans="1:23" x14ac:dyDescent="0.3">
      <c r="A12" s="2">
        <f t="shared" ca="1" si="3"/>
        <v>1736</v>
      </c>
      <c r="B12" s="2">
        <f t="shared" ca="1" si="4"/>
        <v>27</v>
      </c>
      <c r="C12" s="2">
        <f t="shared" ca="1" si="5"/>
        <v>46872</v>
      </c>
      <c r="H12" s="2">
        <f t="shared" ca="1" si="6"/>
        <v>1217</v>
      </c>
      <c r="I12" s="2">
        <f t="shared" ca="1" si="1"/>
        <v>20689</v>
      </c>
      <c r="K12" s="73"/>
      <c r="L12" s="2">
        <f t="shared" ca="1" si="7"/>
        <v>1319</v>
      </c>
      <c r="M12" s="2">
        <f t="shared" ca="1" si="8"/>
        <v>31656</v>
      </c>
      <c r="N12" s="2">
        <f t="shared" ca="1" si="2"/>
        <v>26380</v>
      </c>
      <c r="O12" s="2">
        <f t="shared" ca="1" si="2"/>
        <v>32975</v>
      </c>
      <c r="P12" s="2">
        <f t="shared" ca="1" si="2"/>
        <v>14509</v>
      </c>
      <c r="Q12" s="2">
        <f t="shared" ca="1" si="2"/>
        <v>34294</v>
      </c>
      <c r="R12" s="2">
        <f t="shared" ca="1" si="2"/>
        <v>21104</v>
      </c>
      <c r="S12" s="2">
        <f t="shared" ca="1" si="2"/>
        <v>25061</v>
      </c>
      <c r="T12" s="2">
        <f t="shared" ca="1" si="2"/>
        <v>17147</v>
      </c>
      <c r="U12" s="2">
        <f t="shared" ca="1" si="2"/>
        <v>22423</v>
      </c>
      <c r="V12" s="2">
        <f t="shared" ca="1" si="2"/>
        <v>18466</v>
      </c>
    </row>
    <row r="13" spans="1:23" x14ac:dyDescent="0.3">
      <c r="A13" s="52" t="s">
        <v>40</v>
      </c>
      <c r="B13" s="52"/>
      <c r="C13" s="52">
        <f ca="1">SUM(C3:C12)</f>
        <v>328883</v>
      </c>
      <c r="G13" s="52" t="s">
        <v>40</v>
      </c>
      <c r="H13" s="52"/>
      <c r="I13" s="52">
        <f ca="1">SUM(I3:I12)</f>
        <v>249016</v>
      </c>
      <c r="U13" s="52" t="s">
        <v>40</v>
      </c>
      <c r="W13" s="2">
        <f ca="1">SUM(M3:V12)</f>
        <v>2753540</v>
      </c>
    </row>
  </sheetData>
  <mergeCells count="2">
    <mergeCell ref="M1:V1"/>
    <mergeCell ref="K3:K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zoomScale="118" zoomScaleNormal="118" workbookViewId="0">
      <selection activeCell="D23" sqref="D23"/>
    </sheetView>
  </sheetViews>
  <sheetFormatPr defaultRowHeight="15.75" x14ac:dyDescent="0.25"/>
  <cols>
    <col min="1" max="1" width="9.140625" style="53"/>
    <col min="2" max="2" width="8.7109375" style="53" customWidth="1"/>
    <col min="3" max="3" width="2.28515625" style="53" customWidth="1"/>
    <col min="4" max="4" width="18.140625" style="53" bestFit="1" customWidth="1"/>
    <col min="5" max="5" width="13.140625" style="53" bestFit="1" customWidth="1"/>
    <col min="6" max="6" width="2.7109375" style="53" customWidth="1"/>
    <col min="7" max="7" width="10.85546875" style="53" bestFit="1" customWidth="1"/>
    <col min="8" max="8" width="23.85546875" style="53" bestFit="1" customWidth="1"/>
    <col min="9" max="9" width="9.140625" style="53"/>
    <col min="10" max="10" width="20.85546875" style="53" bestFit="1" customWidth="1"/>
    <col min="11" max="16384" width="9.140625" style="53"/>
  </cols>
  <sheetData>
    <row r="1" spans="1:10" ht="16.5" customHeight="1" x14ac:dyDescent="0.25">
      <c r="A1" s="62" t="s">
        <v>52</v>
      </c>
      <c r="B1" s="54" t="s">
        <v>52</v>
      </c>
      <c r="C1" s="61"/>
      <c r="D1" s="60" t="s">
        <v>51</v>
      </c>
      <c r="E1" s="60"/>
    </row>
    <row r="2" spans="1:10" ht="16.5" x14ac:dyDescent="0.3">
      <c r="A2" s="55">
        <f t="shared" ref="A2:A19" ca="1" si="0">ROUND(CHOOSE(RANDBETWEEN(1,2),_xlfn.NORM.INV(RAND(),85,5),_xlfn.NORM.INV(RAND(),65,5)),0)</f>
        <v>65</v>
      </c>
      <c r="B2" s="54">
        <v>81</v>
      </c>
      <c r="C2" s="54"/>
      <c r="D2" s="57"/>
      <c r="E2" s="57"/>
    </row>
    <row r="3" spans="1:10" ht="16.5" x14ac:dyDescent="0.3">
      <c r="A3" s="55">
        <f t="shared" ca="1" si="0"/>
        <v>76</v>
      </c>
      <c r="B3" s="54">
        <v>85</v>
      </c>
      <c r="C3" s="54"/>
      <c r="D3" s="57" t="s">
        <v>8</v>
      </c>
      <c r="E3" s="57">
        <v>70.666666666666671</v>
      </c>
      <c r="G3" s="53">
        <f ca="1">AVERAGE(A2:A19)</f>
        <v>71.777777777777771</v>
      </c>
      <c r="H3" s="53" t="str">
        <f ca="1">_xlfn.FORMULATEXT(G3)</f>
        <v>=AVERAGE(A2:A19)</v>
      </c>
    </row>
    <row r="4" spans="1:10" ht="16.5" x14ac:dyDescent="0.3">
      <c r="A4" s="55">
        <f t="shared" ca="1" si="0"/>
        <v>64</v>
      </c>
      <c r="B4" s="54">
        <v>68</v>
      </c>
      <c r="C4" s="59"/>
      <c r="D4" s="57" t="s">
        <v>50</v>
      </c>
      <c r="E4" s="57">
        <v>2.4773483610426661</v>
      </c>
      <c r="G4" s="53">
        <f>G7/SQRT(G15)</f>
        <v>2.4773483610426661</v>
      </c>
      <c r="H4" s="53" t="str">
        <f ca="1">_xlfn.FORMULATEXT(G4)</f>
        <v>=G7/SQRT(G15)</v>
      </c>
    </row>
    <row r="5" spans="1:10" ht="16.5" x14ac:dyDescent="0.3">
      <c r="A5" s="55">
        <f t="shared" ca="1" si="0"/>
        <v>88</v>
      </c>
      <c r="B5" s="54">
        <v>64</v>
      </c>
      <c r="D5" s="57" t="s">
        <v>25</v>
      </c>
      <c r="E5" s="57">
        <v>68</v>
      </c>
      <c r="G5" s="53">
        <f>MEDIAN(B2:B19)</f>
        <v>68</v>
      </c>
      <c r="H5" s="53" t="str">
        <f ca="1">_xlfn.FORMULATEXT(G5)</f>
        <v>=MEDIAN(B2:B19)</v>
      </c>
    </row>
    <row r="6" spans="1:10" ht="16.5" x14ac:dyDescent="0.3">
      <c r="A6" s="55">
        <f t="shared" ca="1" si="0"/>
        <v>78</v>
      </c>
      <c r="B6" s="54">
        <v>68</v>
      </c>
      <c r="C6" s="54"/>
      <c r="D6" s="57" t="s">
        <v>49</v>
      </c>
      <c r="E6" s="57">
        <v>68</v>
      </c>
      <c r="G6" s="53">
        <f ca="1">MODE(A2:A19)</f>
        <v>65</v>
      </c>
      <c r="H6" s="53" t="str">
        <f ca="1">_xlfn.FORMULATEXT(G6)</f>
        <v>=MODE(A2:A19)</v>
      </c>
    </row>
    <row r="7" spans="1:10" ht="16.5" x14ac:dyDescent="0.3">
      <c r="A7" s="55">
        <f t="shared" ca="1" si="0"/>
        <v>69</v>
      </c>
      <c r="B7" s="54">
        <v>58</v>
      </c>
      <c r="C7" s="54"/>
      <c r="D7" s="57" t="s">
        <v>48</v>
      </c>
      <c r="E7" s="57">
        <v>10.510498952727891</v>
      </c>
      <c r="G7" s="53">
        <f>_xlfn.STDEV.S(B2:B19)</f>
        <v>10.510498952727891</v>
      </c>
      <c r="I7" s="53">
        <f>SQRT(G8)</f>
        <v>10.510498952727891</v>
      </c>
      <c r="J7" s="53" t="str">
        <f ca="1">_xlfn.FORMULATEXT(G7)</f>
        <v>=STDEV.S(B2:B19)</v>
      </c>
    </row>
    <row r="8" spans="1:10" ht="16.5" x14ac:dyDescent="0.3">
      <c r="A8" s="55">
        <f t="shared" ca="1" si="0"/>
        <v>58</v>
      </c>
      <c r="B8" s="54">
        <v>64</v>
      </c>
      <c r="C8" s="54"/>
      <c r="D8" s="57" t="s">
        <v>47</v>
      </c>
      <c r="E8" s="57">
        <v>110.47058823529412</v>
      </c>
      <c r="G8" s="53">
        <f>_xlfn.VAR.S(B2:B19)</f>
        <v>110.47058823529412</v>
      </c>
      <c r="I8" s="53">
        <f>G7^2</f>
        <v>110.4705882352941</v>
      </c>
      <c r="J8" s="53" t="str">
        <f ca="1">_xlfn.FORMULATEXT(G8)</f>
        <v>=VAR.S(B2:B19)</v>
      </c>
    </row>
    <row r="9" spans="1:10" ht="16.5" x14ac:dyDescent="0.3">
      <c r="A9" s="55">
        <f t="shared" ca="1" si="0"/>
        <v>81</v>
      </c>
      <c r="B9" s="54">
        <v>75</v>
      </c>
      <c r="C9" s="58"/>
      <c r="D9" s="57" t="s">
        <v>46</v>
      </c>
      <c r="E9" s="57">
        <v>-1.028886660292768</v>
      </c>
      <c r="G9" s="53">
        <f>KURT(B2:B19)</f>
        <v>-1.028886660292768</v>
      </c>
      <c r="H9" s="53" t="str">
        <f t="shared" ref="H9:H15" ca="1" si="1">_xlfn.FORMULATEXT(G9)</f>
        <v>=KURT(B2:B19)</v>
      </c>
    </row>
    <row r="10" spans="1:10" ht="16.5" x14ac:dyDescent="0.3">
      <c r="A10" s="55">
        <f t="shared" ca="1" si="0"/>
        <v>88</v>
      </c>
      <c r="B10" s="54">
        <v>82</v>
      </c>
      <c r="D10" s="57" t="s">
        <v>45</v>
      </c>
      <c r="E10" s="57">
        <v>0.11186137357780661</v>
      </c>
      <c r="G10" s="53">
        <f>SKEW(B2:B19)</f>
        <v>0.11186137357780661</v>
      </c>
      <c r="H10" s="53" t="str">
        <f t="shared" ca="1" si="1"/>
        <v>=SKEW(B2:B19)</v>
      </c>
    </row>
    <row r="11" spans="1:10" ht="16.5" x14ac:dyDescent="0.3">
      <c r="A11" s="55">
        <f t="shared" ca="1" si="0"/>
        <v>62</v>
      </c>
      <c r="B11" s="54">
        <v>61</v>
      </c>
      <c r="D11" s="57" t="s">
        <v>1</v>
      </c>
      <c r="E11" s="57">
        <v>36</v>
      </c>
      <c r="G11" s="53">
        <f>G12-G13</f>
        <v>36</v>
      </c>
      <c r="H11" s="53" t="str">
        <f t="shared" ca="1" si="1"/>
        <v>=G12-G13</v>
      </c>
    </row>
    <row r="12" spans="1:10" ht="16.5" x14ac:dyDescent="0.3">
      <c r="A12" s="55">
        <f t="shared" ca="1" si="0"/>
        <v>57</v>
      </c>
      <c r="B12" s="54">
        <v>79</v>
      </c>
      <c r="D12" s="57" t="s">
        <v>44</v>
      </c>
      <c r="E12" s="57">
        <v>52</v>
      </c>
      <c r="G12" s="53">
        <f>MAX(B2:B19)</f>
        <v>88</v>
      </c>
      <c r="H12" s="53" t="str">
        <f t="shared" ca="1" si="1"/>
        <v>=MAX(B2:B19)</v>
      </c>
    </row>
    <row r="13" spans="1:10" ht="16.5" x14ac:dyDescent="0.3">
      <c r="A13" s="55">
        <f t="shared" ca="1" si="0"/>
        <v>84</v>
      </c>
      <c r="B13" s="54">
        <v>66</v>
      </c>
      <c r="D13" s="57" t="s">
        <v>43</v>
      </c>
      <c r="E13" s="57">
        <v>88</v>
      </c>
      <c r="G13" s="53">
        <f>MIN(B2:B19)</f>
        <v>52</v>
      </c>
      <c r="H13" s="53" t="str">
        <f t="shared" ca="1" si="1"/>
        <v>=MIN(B2:B19)</v>
      </c>
    </row>
    <row r="14" spans="1:10" ht="16.5" x14ac:dyDescent="0.3">
      <c r="A14" s="55">
        <f t="shared" ca="1" si="0"/>
        <v>76</v>
      </c>
      <c r="B14" s="54">
        <v>52</v>
      </c>
      <c r="D14" s="57" t="s">
        <v>42</v>
      </c>
      <c r="E14" s="57">
        <v>1272</v>
      </c>
      <c r="G14" s="53">
        <f>SUM(B2:B19)</f>
        <v>1272</v>
      </c>
      <c r="H14" s="53" t="str">
        <f t="shared" ca="1" si="1"/>
        <v>=SUM(B2:B19)</v>
      </c>
    </row>
    <row r="15" spans="1:10" ht="17.25" thickBot="1" x14ac:dyDescent="0.35">
      <c r="A15" s="55">
        <f t="shared" ca="1" si="0"/>
        <v>60</v>
      </c>
      <c r="B15" s="54">
        <v>88</v>
      </c>
      <c r="D15" s="56" t="s">
        <v>5</v>
      </c>
      <c r="E15" s="56">
        <v>18</v>
      </c>
      <c r="G15" s="53">
        <f>COUNT(B2:B19)</f>
        <v>18</v>
      </c>
      <c r="H15" s="53" t="str">
        <f t="shared" ca="1" si="1"/>
        <v>=COUNT(B2:B19)</v>
      </c>
    </row>
    <row r="16" spans="1:10" ht="16.5" x14ac:dyDescent="0.3">
      <c r="A16" s="55">
        <f t="shared" ca="1" si="0"/>
        <v>65</v>
      </c>
      <c r="B16" s="54">
        <v>59</v>
      </c>
      <c r="D16" s="2"/>
      <c r="E16" s="2"/>
    </row>
    <row r="17" spans="1:4" ht="16.5" x14ac:dyDescent="0.25">
      <c r="A17" s="55">
        <f t="shared" ca="1" si="0"/>
        <v>63</v>
      </c>
      <c r="B17" s="54">
        <v>68</v>
      </c>
    </row>
    <row r="18" spans="1:4" ht="16.5" x14ac:dyDescent="0.25">
      <c r="A18" s="55">
        <f t="shared" ca="1" si="0"/>
        <v>67</v>
      </c>
      <c r="B18" s="54">
        <v>70</v>
      </c>
    </row>
    <row r="19" spans="1:4" ht="16.5" x14ac:dyDescent="0.25">
      <c r="A19" s="55">
        <f t="shared" ca="1" si="0"/>
        <v>91</v>
      </c>
      <c r="B19" s="54">
        <v>84</v>
      </c>
    </row>
    <row r="20" spans="1:4" ht="16.5" x14ac:dyDescent="0.3">
      <c r="D20" s="75" t="s">
        <v>57</v>
      </c>
    </row>
    <row r="21" spans="1:4" x14ac:dyDescent="0.25">
      <c r="D21" s="74" t="s">
        <v>58</v>
      </c>
    </row>
    <row r="22" spans="1:4" x14ac:dyDescent="0.25">
      <c r="D22" s="53" t="s">
        <v>59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N89"/>
  <sheetViews>
    <sheetView zoomScaleNormal="100" workbookViewId="0">
      <selection activeCell="F27" sqref="F27"/>
    </sheetView>
  </sheetViews>
  <sheetFormatPr defaultColWidth="9.140625" defaultRowHeight="13.5" x14ac:dyDescent="0.25"/>
  <cols>
    <col min="1" max="1" width="4.5703125" style="8" bestFit="1" customWidth="1"/>
    <col min="2" max="2" width="9.7109375" style="8" bestFit="1" customWidth="1"/>
    <col min="3" max="3" width="9.140625" style="8" bestFit="1" customWidth="1"/>
    <col min="4" max="4" width="11.7109375" style="8" bestFit="1" customWidth="1"/>
    <col min="5" max="5" width="7.85546875" style="15" customWidth="1"/>
    <col min="6" max="6" width="13" style="8" customWidth="1"/>
    <col min="7" max="7" width="10.42578125" style="8" bestFit="1" customWidth="1"/>
    <col min="8" max="9" width="10.7109375" style="8" bestFit="1" customWidth="1"/>
    <col min="10" max="10" width="3.42578125" style="8" customWidth="1"/>
    <col min="11" max="14" width="9.28515625" style="8" bestFit="1" customWidth="1"/>
    <col min="15" max="17" width="9.140625" style="8"/>
    <col min="18" max="18" width="12.5703125" style="8" bestFit="1" customWidth="1"/>
    <col min="19" max="20" width="6" style="8" bestFit="1" customWidth="1"/>
    <col min="21" max="21" width="11.140625" style="8" bestFit="1" customWidth="1"/>
    <col min="22" max="22" width="6.7109375" style="8" bestFit="1" customWidth="1"/>
    <col min="23" max="23" width="5.28515625" style="8" bestFit="1" customWidth="1"/>
    <col min="24" max="24" width="9.7109375" style="8" bestFit="1" customWidth="1"/>
    <col min="25" max="49" width="9.28515625" style="8" customWidth="1"/>
    <col min="50" max="50" width="9.28515625" style="8" bestFit="1" customWidth="1"/>
    <col min="51" max="51" width="12.28515625" style="8" customWidth="1"/>
    <col min="52" max="52" width="10.140625" style="8" bestFit="1" customWidth="1"/>
    <col min="53" max="53" width="9.28515625" style="8" bestFit="1" customWidth="1"/>
    <col min="54" max="54" width="10.42578125" style="8" bestFit="1" customWidth="1"/>
    <col min="55" max="56" width="9.28515625" style="8" bestFit="1" customWidth="1"/>
    <col min="57" max="16384" width="9.140625" style="8"/>
  </cols>
  <sheetData>
    <row r="1" spans="1:92" ht="17.25" thickBot="1" x14ac:dyDescent="0.35">
      <c r="A1" s="11" t="s">
        <v>0</v>
      </c>
      <c r="B1" s="12" t="s">
        <v>19</v>
      </c>
      <c r="C1" s="13" t="s">
        <v>14</v>
      </c>
      <c r="D1" s="14" t="s">
        <v>17</v>
      </c>
      <c r="L1" s="8" t="s">
        <v>28</v>
      </c>
      <c r="O1" s="8">
        <f ca="1">ROUND(G7/10,0)</f>
        <v>828</v>
      </c>
      <c r="R1" s="5" t="s">
        <v>1</v>
      </c>
      <c r="S1" s="5" t="s">
        <v>2</v>
      </c>
      <c r="T1" s="6" t="s">
        <v>3</v>
      </c>
      <c r="U1" s="7" t="s">
        <v>4</v>
      </c>
      <c r="V1" s="7" t="s">
        <v>5</v>
      </c>
      <c r="W1" s="7" t="s">
        <v>6</v>
      </c>
      <c r="X1" s="7" t="s">
        <v>7</v>
      </c>
      <c r="CB1" s="3"/>
      <c r="CC1" s="9" t="s">
        <v>13</v>
      </c>
      <c r="CD1" s="9"/>
      <c r="CE1" s="9"/>
      <c r="CF1" s="3"/>
      <c r="CG1" s="49" t="s">
        <v>33</v>
      </c>
      <c r="CH1" s="50">
        <f ca="1">RANDBETWEEN(100,150)</f>
        <v>121</v>
      </c>
      <c r="CI1" s="51" t="s">
        <v>34</v>
      </c>
      <c r="CJ1" s="50">
        <f ca="1">RANDBETWEEN(5,15)</f>
        <v>9</v>
      </c>
      <c r="CK1" s="10">
        <v>5</v>
      </c>
      <c r="CL1" s="3"/>
    </row>
    <row r="2" spans="1:92" ht="17.25" thickBot="1" x14ac:dyDescent="0.35">
      <c r="A2" s="1">
        <v>1</v>
      </c>
      <c r="B2" s="22">
        <f t="shared" ref="B2:B33" ca="1" si="0">INDEX($CD$3:$CD$77,RANK(CB3,$CB$3:$CB$77))</f>
        <v>5027</v>
      </c>
      <c r="C2" s="23">
        <f ca="1">VLOOKUP(SMALL($CA$3:$CA$77,ROWS(C$2:C2)),$CA$3:$CD$77,4,0)</f>
        <v>815</v>
      </c>
      <c r="D2" s="24">
        <f t="shared" ref="D2:D33" ca="1" si="1">CD3</f>
        <v>815</v>
      </c>
      <c r="E2" s="25"/>
      <c r="F2" s="44" t="s">
        <v>20</v>
      </c>
      <c r="G2" s="46" t="s">
        <v>21</v>
      </c>
      <c r="H2" s="45" t="s">
        <v>22</v>
      </c>
      <c r="I2" s="45" t="s">
        <v>23</v>
      </c>
      <c r="L2" s="8" t="s">
        <v>29</v>
      </c>
      <c r="O2" s="8">
        <f ca="1">ROUND(O1,-LEN(O1)+1)</f>
        <v>800</v>
      </c>
      <c r="R2" s="16" t="str">
        <f ca="1">S2&amp;" - "&amp;T2</f>
        <v>800 - 1600</v>
      </c>
      <c r="S2" s="17">
        <f ca="1">O3</f>
        <v>800</v>
      </c>
      <c r="T2" s="18">
        <f t="shared" ref="T2:T14" ca="1" si="2">S2+$O$2</f>
        <v>1600</v>
      </c>
      <c r="U2" s="19">
        <f t="shared" ref="U2:U14" ca="1" si="3">COUNTIF($C$2:$C$76, "&lt;"&amp;T2)</f>
        <v>9</v>
      </c>
      <c r="V2" s="19">
        <f ca="1">U2</f>
        <v>9</v>
      </c>
      <c r="W2" s="20">
        <f t="shared" ref="W2:W14" ca="1" si="4">V2/$V$15</f>
        <v>0.12</v>
      </c>
      <c r="X2" s="21">
        <f t="shared" ref="X2:X14" ca="1" si="5">U2/$V$15</f>
        <v>0.12</v>
      </c>
      <c r="CB2" s="3"/>
      <c r="CC2" s="10"/>
      <c r="CD2" s="3" t="s">
        <v>15</v>
      </c>
      <c r="CE2" s="10" t="s">
        <v>18</v>
      </c>
      <c r="CG2" s="3" t="s">
        <v>16</v>
      </c>
      <c r="CH2" s="3"/>
      <c r="CI2" s="4"/>
      <c r="CJ2" s="3"/>
      <c r="CK2" s="3"/>
    </row>
    <row r="3" spans="1:92" ht="16.5" x14ac:dyDescent="0.3">
      <c r="A3" s="1">
        <v>2</v>
      </c>
      <c r="B3" s="22">
        <f t="shared" ca="1" si="0"/>
        <v>3791</v>
      </c>
      <c r="C3" s="23">
        <f ca="1">VLOOKUP(SMALL($CA$3:$CA$77,ROWS(C$2:C3)),$CA$3:$CD$77,4,0)</f>
        <v>1528</v>
      </c>
      <c r="D3" s="24">
        <f t="shared" ca="1" si="1"/>
        <v>1528</v>
      </c>
      <c r="E3" s="25"/>
      <c r="F3" s="40" t="s">
        <v>8</v>
      </c>
      <c r="G3" s="42">
        <f ca="1">AVERAGE(B$2:B$76)</f>
        <v>3825.28</v>
      </c>
      <c r="H3" s="42">
        <f ca="1">AVERAGE(C$2:C$76)</f>
        <v>3825.28</v>
      </c>
      <c r="I3" s="42">
        <f ca="1">AVERAGE(D$2:D$76)</f>
        <v>3825.28</v>
      </c>
      <c r="L3" s="8" t="s">
        <v>30</v>
      </c>
      <c r="O3" s="8">
        <f ca="1">O2*INT(G6/O2)</f>
        <v>800</v>
      </c>
      <c r="R3" s="26" t="str">
        <f t="shared" ref="R3:R14" ca="1" si="6">S3&amp;" - "&amp;T3</f>
        <v>1600 - 2400</v>
      </c>
      <c r="S3" s="27">
        <f ca="1">T2</f>
        <v>1600</v>
      </c>
      <c r="T3" s="28">
        <f t="shared" ca="1" si="2"/>
        <v>2400</v>
      </c>
      <c r="U3" s="29">
        <f t="shared" ca="1" si="3"/>
        <v>19</v>
      </c>
      <c r="V3" s="29">
        <f ca="1">U3-U2</f>
        <v>10</v>
      </c>
      <c r="W3" s="30">
        <f t="shared" ca="1" si="4"/>
        <v>0.13333333333333333</v>
      </c>
      <c r="X3" s="31">
        <f t="shared" ca="1" si="5"/>
        <v>0.25333333333333335</v>
      </c>
      <c r="CA3" s="8">
        <f ca="1">ROWS(CA$3:CA3)/5+RAND()</f>
        <v>0.21670150930315296</v>
      </c>
      <c r="CB3" s="3">
        <f t="shared" ref="CB3:CB66" ca="1" si="7">RAND()</f>
        <v>6.7481783182582022E-2</v>
      </c>
      <c r="CC3" s="10">
        <f ca="1">MATCH(SMALL($CA$3:$CA$77,ROWS(CC$3:CC3)),$CA$3:$CA$77,0)</f>
        <v>1</v>
      </c>
      <c r="CD3" s="32">
        <f ca="1">ROUND(10*($CH$1+$CJ$1*ROWS(CH$3:CH3))*(VLOOKUP(IF(MOD(ROWS(CH$3:CH3),$CL$7)&lt;&gt;0,MOD(ROWS(CH$3:CH3),$CL$7),$CL$7),$CL$3:$CM$7,2)+0.5*((RAND()-0.5))),0)</f>
        <v>815</v>
      </c>
      <c r="CE3" s="10"/>
      <c r="CG3" s="3"/>
      <c r="CH3" s="3"/>
      <c r="CI3" s="4"/>
      <c r="CJ3" s="3"/>
      <c r="CK3" s="3"/>
      <c r="CL3" s="8">
        <v>1</v>
      </c>
      <c r="CM3" s="8">
        <v>0.7</v>
      </c>
      <c r="CN3" s="8">
        <f>CM3/AVERAGE($CM$3:$CM$7)</f>
        <v>0.85365853658536583</v>
      </c>
    </row>
    <row r="4" spans="1:92" ht="16.5" x14ac:dyDescent="0.3">
      <c r="A4" s="1">
        <v>3</v>
      </c>
      <c r="B4" s="22">
        <f t="shared" ca="1" si="0"/>
        <v>2538</v>
      </c>
      <c r="C4" s="23">
        <f ca="1">VLOOKUP(SMALL($CA$3:$CA$77,ROWS(C$2:C4)),$CA$3:$CD$77,4,0)</f>
        <v>1434</v>
      </c>
      <c r="D4" s="24">
        <f t="shared" ca="1" si="1"/>
        <v>1434</v>
      </c>
      <c r="E4" s="25"/>
      <c r="F4" s="47" t="s">
        <v>25</v>
      </c>
      <c r="G4" s="47">
        <f ca="1">MEDIAN(B$2:B$76)</f>
        <v>3301</v>
      </c>
      <c r="H4" s="47">
        <f ca="1">MEDIAN(C$2:C$76)</f>
        <v>3301</v>
      </c>
      <c r="I4" s="47">
        <f ca="1">MEDIAN(D$2:D$76)</f>
        <v>3301</v>
      </c>
      <c r="L4" s="8" t="s">
        <v>27</v>
      </c>
      <c r="O4" s="8">
        <f ca="1">ROUNDUP(G5/O2,0)</f>
        <v>12</v>
      </c>
      <c r="R4" s="26" t="str">
        <f t="shared" ca="1" si="6"/>
        <v>2400 - 3200</v>
      </c>
      <c r="S4" s="27">
        <f t="shared" ref="S4:S13" ca="1" si="8">T3</f>
        <v>2400</v>
      </c>
      <c r="T4" s="28">
        <f t="shared" ca="1" si="2"/>
        <v>3200</v>
      </c>
      <c r="U4" s="29">
        <f t="shared" ca="1" si="3"/>
        <v>36</v>
      </c>
      <c r="V4" s="29">
        <f t="shared" ref="V4:V14" ca="1" si="9">U4-U3</f>
        <v>17</v>
      </c>
      <c r="W4" s="30">
        <f t="shared" ca="1" si="4"/>
        <v>0.22666666666666666</v>
      </c>
      <c r="X4" s="31">
        <f t="shared" ca="1" si="5"/>
        <v>0.48</v>
      </c>
      <c r="CA4" s="8">
        <f ca="1">ROWS(CA$3:CA4)/5+RAND()</f>
        <v>0.63931680889108111</v>
      </c>
      <c r="CB4" s="3">
        <f t="shared" ca="1" si="7"/>
        <v>0.43706750506737024</v>
      </c>
      <c r="CC4" s="10">
        <f ca="1">MATCH(SMALL($CA$3:$CA$77,ROWS(CC$3:CC4)),$CA$3:$CA$77,0)</f>
        <v>2</v>
      </c>
      <c r="CD4" s="32">
        <f ca="1">ROUND(10*($CH$1+$CJ$1*ROWS(CH$3:CH4))*(VLOOKUP(IF(MOD(ROWS(CH$3:CH4),$CL$7)&lt;&gt;0,MOD(ROWS(CH$3:CH4),$CL$7),$CL$7),$CL$3:$CM$7,2)+0.5*((RAND()-0.5))),0)</f>
        <v>1528</v>
      </c>
      <c r="CE4" s="10"/>
      <c r="CG4" s="3"/>
      <c r="CH4" s="3"/>
      <c r="CI4" s="4"/>
      <c r="CJ4" s="3"/>
      <c r="CK4" s="3"/>
      <c r="CL4" s="8">
        <v>2</v>
      </c>
      <c r="CM4" s="8">
        <v>0.9</v>
      </c>
      <c r="CN4" s="8">
        <f>CM4/AVERAGE($CM$3:$CM$7)</f>
        <v>1.0975609756097562</v>
      </c>
    </row>
    <row r="5" spans="1:92" ht="16.5" x14ac:dyDescent="0.3">
      <c r="A5" s="1">
        <v>4</v>
      </c>
      <c r="B5" s="22">
        <f t="shared" ca="1" si="0"/>
        <v>1025</v>
      </c>
      <c r="C5" s="23">
        <f ca="1">VLOOKUP(SMALL($CA$3:$CA$77,ROWS(C$2:C5)),$CA$3:$CD$77,4,0)</f>
        <v>882</v>
      </c>
      <c r="D5" s="24">
        <f t="shared" ca="1" si="1"/>
        <v>1025</v>
      </c>
      <c r="E5" s="25"/>
      <c r="F5" s="41" t="s">
        <v>9</v>
      </c>
      <c r="G5" s="43">
        <f ca="1">MAX(B$2:B$76)</f>
        <v>9091</v>
      </c>
      <c r="H5" s="43">
        <f ca="1">MAX(C$2:C$76)</f>
        <v>9091</v>
      </c>
      <c r="I5" s="43">
        <f ca="1">MAX(D$2:D$76)</f>
        <v>9091</v>
      </c>
      <c r="L5" s="15" t="s">
        <v>31</v>
      </c>
      <c r="M5" s="15"/>
      <c r="N5" s="15"/>
      <c r="O5" s="8">
        <f ca="1">O4*O2</f>
        <v>9600</v>
      </c>
      <c r="R5" s="26" t="str">
        <f t="shared" ca="1" si="6"/>
        <v>3200 - 4000</v>
      </c>
      <c r="S5" s="27">
        <f t="shared" ca="1" si="8"/>
        <v>3200</v>
      </c>
      <c r="T5" s="28">
        <f t="shared" ca="1" si="2"/>
        <v>4000</v>
      </c>
      <c r="U5" s="29">
        <f t="shared" ca="1" si="3"/>
        <v>48</v>
      </c>
      <c r="V5" s="29">
        <f t="shared" ca="1" si="9"/>
        <v>12</v>
      </c>
      <c r="W5" s="30">
        <f t="shared" ca="1" si="4"/>
        <v>0.16</v>
      </c>
      <c r="X5" s="31">
        <f t="shared" ca="1" si="5"/>
        <v>0.64</v>
      </c>
      <c r="CA5" s="8">
        <f ca="1">ROWS(CA$3:CA5)/5+RAND()</f>
        <v>0.79151954964036231</v>
      </c>
      <c r="CB5" s="3">
        <f t="shared" ca="1" si="7"/>
        <v>0.15355137913997052</v>
      </c>
      <c r="CC5" s="10">
        <f ca="1">MATCH(SMALL($CA$3:$CA$77,ROWS(CC$3:CC5)),$CA$3:$CA$77,0)</f>
        <v>3</v>
      </c>
      <c r="CD5" s="32">
        <f ca="1">ROUND(10*($CH$1+$CJ$1*ROWS(CH$3:CH5))*(VLOOKUP(IF(MOD(ROWS(CH$3:CH5),$CL$7)&lt;&gt;0,MOD(ROWS(CH$3:CH5),$CL$7),$CL$7),$CL$3:$CM$7,2)+0.5*((RAND()-0.5))),0)</f>
        <v>1434</v>
      </c>
      <c r="CE5" s="10"/>
      <c r="CG5" s="3"/>
      <c r="CH5" s="3"/>
      <c r="CI5" s="4"/>
      <c r="CJ5" s="3"/>
      <c r="CK5" s="3"/>
      <c r="CL5" s="8">
        <v>3</v>
      </c>
      <c r="CM5" s="8">
        <v>1.1000000000000001</v>
      </c>
      <c r="CN5" s="8">
        <f>CM5/AVERAGE($CM$3:$CM$7)</f>
        <v>1.3414634146341464</v>
      </c>
    </row>
    <row r="6" spans="1:92" ht="16.5" x14ac:dyDescent="0.3">
      <c r="A6" s="1">
        <v>5</v>
      </c>
      <c r="B6" s="22">
        <f t="shared" ca="1" si="0"/>
        <v>7853</v>
      </c>
      <c r="C6" s="23">
        <f ca="1">VLOOKUP(SMALL($CA$3:$CA$77,ROWS(C$2:C6)),$CA$3:$CD$77,4,0)</f>
        <v>1025</v>
      </c>
      <c r="D6" s="24">
        <f t="shared" ca="1" si="1"/>
        <v>882</v>
      </c>
      <c r="E6" s="25"/>
      <c r="F6" s="41" t="s">
        <v>10</v>
      </c>
      <c r="G6" s="43">
        <f ca="1">MIN(B$2:B$76)</f>
        <v>815</v>
      </c>
      <c r="H6" s="43">
        <f ca="1">MIN(C$2:C$76)</f>
        <v>815</v>
      </c>
      <c r="I6" s="43">
        <f ca="1">MIN(D$2:D$76)</f>
        <v>815</v>
      </c>
      <c r="L6" s="8" t="s">
        <v>32</v>
      </c>
      <c r="O6" s="8">
        <v>5</v>
      </c>
      <c r="R6" s="26" t="str">
        <f t="shared" ca="1" si="6"/>
        <v>4000 - 4800</v>
      </c>
      <c r="S6" s="27">
        <f t="shared" ca="1" si="8"/>
        <v>4000</v>
      </c>
      <c r="T6" s="28">
        <f t="shared" ca="1" si="2"/>
        <v>4800</v>
      </c>
      <c r="U6" s="29">
        <f t="shared" ca="1" si="3"/>
        <v>53</v>
      </c>
      <c r="V6" s="29">
        <f t="shared" ca="1" si="9"/>
        <v>5</v>
      </c>
      <c r="W6" s="30">
        <f t="shared" ca="1" si="4"/>
        <v>6.6666666666666666E-2</v>
      </c>
      <c r="X6" s="31">
        <f t="shared" ca="1" si="5"/>
        <v>0.70666666666666667</v>
      </c>
      <c r="CA6" s="8">
        <f ca="1">ROWS(CA$3:CA6)/5+RAND()</f>
        <v>1.7215489966680737</v>
      </c>
      <c r="CB6" s="3">
        <f t="shared" ca="1" si="7"/>
        <v>0.96903887650310683</v>
      </c>
      <c r="CC6" s="10">
        <f ca="1">MATCH(SMALL($CA$3:$CA$77,ROWS(CC$3:CC6)),$CA$3:$CA$77,0)</f>
        <v>5</v>
      </c>
      <c r="CD6" s="32">
        <f ca="1">ROUND(10*($CH$1+$CJ$1*ROWS(CH$3:CH6))*(VLOOKUP(IF(MOD(ROWS(CH$3:CH6),$CL$7)&lt;&gt;0,MOD(ROWS(CH$3:CH6),$CL$7),$CL$7),$CL$3:$CM$7,2)+0.5*((RAND()-0.5))),0)</f>
        <v>1025</v>
      </c>
      <c r="CE6" s="10"/>
      <c r="CG6" s="3"/>
      <c r="CH6" s="3"/>
      <c r="CI6" s="4"/>
      <c r="CJ6" s="3"/>
      <c r="CK6" s="3"/>
      <c r="CL6" s="8">
        <v>4</v>
      </c>
      <c r="CM6" s="8">
        <v>0.8</v>
      </c>
      <c r="CN6" s="8">
        <f>CM6/AVERAGE($CM$3:$CM$7)</f>
        <v>0.97560975609756106</v>
      </c>
    </row>
    <row r="7" spans="1:92" ht="16.5" x14ac:dyDescent="0.3">
      <c r="A7" s="1">
        <v>6</v>
      </c>
      <c r="B7" s="22">
        <f t="shared" ca="1" si="0"/>
        <v>3080</v>
      </c>
      <c r="C7" s="23">
        <f ca="1">VLOOKUP(SMALL($CA$3:$CA$77,ROWS(C$2:C7)),$CA$3:$CD$77,4,0)</f>
        <v>1358</v>
      </c>
      <c r="D7" s="24">
        <f t="shared" ca="1" si="1"/>
        <v>1626</v>
      </c>
      <c r="E7" s="25"/>
      <c r="F7" s="41" t="s">
        <v>1</v>
      </c>
      <c r="G7" s="43">
        <f ca="1">G5-G6</f>
        <v>8276</v>
      </c>
      <c r="H7" s="43">
        <f ca="1">H5-H6</f>
        <v>8276</v>
      </c>
      <c r="I7" s="43">
        <f ca="1">I5-I6</f>
        <v>8276</v>
      </c>
      <c r="L7" s="8">
        <v>0</v>
      </c>
      <c r="M7" s="8">
        <v>1</v>
      </c>
      <c r="R7" s="26" t="str">
        <f t="shared" ca="1" si="6"/>
        <v>4800 - 5600</v>
      </c>
      <c r="S7" s="27">
        <f t="shared" ca="1" si="8"/>
        <v>4800</v>
      </c>
      <c r="T7" s="28">
        <f t="shared" ca="1" si="2"/>
        <v>5600</v>
      </c>
      <c r="U7" s="29">
        <f t="shared" ca="1" si="3"/>
        <v>59</v>
      </c>
      <c r="V7" s="29">
        <f t="shared" ca="1" si="9"/>
        <v>6</v>
      </c>
      <c r="W7" s="30">
        <f t="shared" ca="1" si="4"/>
        <v>0.08</v>
      </c>
      <c r="X7" s="31">
        <f t="shared" ca="1" si="5"/>
        <v>0.78666666666666663</v>
      </c>
      <c r="CA7" s="8">
        <f ca="1">ROWS(CA$3:CA7)/5+RAND()</f>
        <v>1.3551642023821771</v>
      </c>
      <c r="CB7" s="3">
        <f t="shared" ca="1" si="7"/>
        <v>0.25432732413894743</v>
      </c>
      <c r="CC7" s="10">
        <f ca="1">MATCH(SMALL($CA$3:$CA$77,ROWS(CC$3:CC7)),$CA$3:$CA$77,0)</f>
        <v>4</v>
      </c>
      <c r="CD7" s="32">
        <f ca="1">ROUND(10*($CH$1+$CJ$1*ROWS(CH$3:CH7))*(VLOOKUP(IF(MOD(ROWS(CH$3:CH7),$CL$7)&lt;&gt;0,MOD(ROWS(CH$3:CH7),$CL$7),$CL$7),$CL$3:$CM$7,2)+0.5*((RAND()-0.5))),0)</f>
        <v>882</v>
      </c>
      <c r="CE7" s="10"/>
      <c r="CG7" s="3"/>
      <c r="CH7" s="3"/>
      <c r="CI7" s="4"/>
      <c r="CJ7" s="3"/>
      <c r="CK7" s="3"/>
      <c r="CL7" s="8">
        <v>5</v>
      </c>
      <c r="CM7" s="8">
        <v>0.6</v>
      </c>
      <c r="CN7" s="8">
        <f>CM7/AVERAGE($CM$3:$CM$7)</f>
        <v>0.73170731707317072</v>
      </c>
    </row>
    <row r="8" spans="1:92" ht="16.5" x14ac:dyDescent="0.3">
      <c r="A8" s="1">
        <v>7</v>
      </c>
      <c r="B8" s="22">
        <f t="shared" ca="1" si="0"/>
        <v>3221</v>
      </c>
      <c r="C8" s="23">
        <f ca="1">VLOOKUP(SMALL($CA$3:$CA$77,ROWS(C$2:C8)),$CA$3:$CD$77,4,0)</f>
        <v>1626</v>
      </c>
      <c r="D8" s="24">
        <f t="shared" ca="1" si="1"/>
        <v>1358</v>
      </c>
      <c r="E8" s="25"/>
      <c r="F8" s="41" t="s">
        <v>11</v>
      </c>
      <c r="G8" s="43">
        <f ca="1">_xlfn.STDEV.S(B$2:B$76)</f>
        <v>2050.3892811669502</v>
      </c>
      <c r="H8" s="43">
        <f ca="1">_xlfn.STDEV.S(C$2:C$76)</f>
        <v>2050.3892811669502</v>
      </c>
      <c r="I8" s="43">
        <f ca="1">_xlfn.STDEV.S(D$2:D$76)</f>
        <v>2050.3892811669502</v>
      </c>
      <c r="L8" s="8">
        <v>1</v>
      </c>
      <c r="M8" s="8">
        <v>1</v>
      </c>
      <c r="R8" s="26" t="str">
        <f t="shared" ca="1" si="6"/>
        <v>5600 - 6400</v>
      </c>
      <c r="S8" s="27">
        <f t="shared" ca="1" si="8"/>
        <v>5600</v>
      </c>
      <c r="T8" s="28">
        <f t="shared" ca="1" si="2"/>
        <v>6400</v>
      </c>
      <c r="U8" s="29">
        <f t="shared" ca="1" si="3"/>
        <v>65</v>
      </c>
      <c r="V8" s="29">
        <f t="shared" ca="1" si="9"/>
        <v>6</v>
      </c>
      <c r="W8" s="30">
        <f t="shared" ca="1" si="4"/>
        <v>0.08</v>
      </c>
      <c r="X8" s="31">
        <f t="shared" ca="1" si="5"/>
        <v>0.8666666666666667</v>
      </c>
      <c r="CA8" s="8">
        <f ca="1">ROWS(CA$3:CA8)/5+RAND()</f>
        <v>2.1456024707560961</v>
      </c>
      <c r="CB8" s="3">
        <f t="shared" ca="1" si="7"/>
        <v>0.2328390778169116</v>
      </c>
      <c r="CC8" s="10">
        <f ca="1">MATCH(SMALL($CA$3:$CA$77,ROWS(CC$3:CC8)),$CA$3:$CA$77,0)</f>
        <v>7</v>
      </c>
      <c r="CD8" s="32">
        <f ca="1">ROUND(10*($CH$1+$CJ$1*ROWS(CH$3:CH8))*(VLOOKUP(IF(MOD(ROWS(CH$3:CH8),$CL$7)&lt;&gt;0,MOD(ROWS(CH$3:CH8),$CL$7),$CL$7),$CL$3:$CM$7,2)+0.5*((RAND()-0.5))),0)</f>
        <v>1626</v>
      </c>
      <c r="CE8" s="10"/>
      <c r="CG8" s="3"/>
      <c r="CH8" s="3"/>
      <c r="CI8" s="4"/>
      <c r="CJ8" s="3"/>
      <c r="CK8" s="3"/>
      <c r="CN8" s="8">
        <f>AVERAGE(CN3:CN7)</f>
        <v>1</v>
      </c>
    </row>
    <row r="9" spans="1:92" ht="16.5" x14ac:dyDescent="0.3">
      <c r="A9" s="1">
        <v>8</v>
      </c>
      <c r="B9" s="22">
        <f t="shared" ca="1" si="0"/>
        <v>2634</v>
      </c>
      <c r="C9" s="23">
        <f ca="1">VLOOKUP(SMALL($CA$3:$CA$77,ROWS(C$2:C9)),$CA$3:$CD$77,4,0)</f>
        <v>2425</v>
      </c>
      <c r="D9" s="24">
        <f t="shared" ca="1" si="1"/>
        <v>2425</v>
      </c>
      <c r="E9" s="25"/>
      <c r="F9" s="41" t="s">
        <v>12</v>
      </c>
      <c r="G9" s="43">
        <f ca="1">G8/G3</f>
        <v>0.53601024792092344</v>
      </c>
      <c r="H9" s="43">
        <f ca="1">H8/H3</f>
        <v>0.53601024792092344</v>
      </c>
      <c r="I9" s="43">
        <f ca="1">I8/I3</f>
        <v>0.53601024792092344</v>
      </c>
      <c r="L9" s="8">
        <v>2</v>
      </c>
      <c r="M9" s="8">
        <v>2</v>
      </c>
      <c r="R9" s="26" t="str">
        <f t="shared" ca="1" si="6"/>
        <v>6400 - 7200</v>
      </c>
      <c r="S9" s="27">
        <f t="shared" ca="1" si="8"/>
        <v>6400</v>
      </c>
      <c r="T9" s="28">
        <f t="shared" ca="1" si="2"/>
        <v>7200</v>
      </c>
      <c r="U9" s="29">
        <f t="shared" ca="1" si="3"/>
        <v>67</v>
      </c>
      <c r="V9" s="29">
        <f t="shared" ca="1" si="9"/>
        <v>2</v>
      </c>
      <c r="W9" s="30">
        <f t="shared" ca="1" si="4"/>
        <v>2.6666666666666668E-2</v>
      </c>
      <c r="X9" s="31">
        <f t="shared" ca="1" si="5"/>
        <v>0.89333333333333331</v>
      </c>
      <c r="CA9" s="8">
        <f ca="1">ROWS(CA$3:CA9)/5+RAND()</f>
        <v>1.8279977530364877</v>
      </c>
      <c r="CB9" s="3">
        <f t="shared" ca="1" si="7"/>
        <v>0.60169713129607272</v>
      </c>
      <c r="CC9" s="10">
        <f ca="1">MATCH(SMALL($CA$3:$CA$77,ROWS(CC$3:CC9)),$CA$3:$CA$77,0)</f>
        <v>6</v>
      </c>
      <c r="CD9" s="32">
        <f ca="1">ROUND(10*($CH$1+$CJ$1*ROWS(CH$3:CH9))*(VLOOKUP(IF(MOD(ROWS(CH$3:CH9),$CL$7)&lt;&gt;0,MOD(ROWS(CH$3:CH9),$CL$7),$CL$7),$CL$3:$CM$7,2)+0.5*((RAND()-0.5))),0)</f>
        <v>1358</v>
      </c>
      <c r="CE9" s="10"/>
      <c r="CG9" s="3"/>
      <c r="CH9" s="3"/>
      <c r="CI9" s="4"/>
      <c r="CJ9" s="3"/>
      <c r="CK9" s="3"/>
    </row>
    <row r="10" spans="1:92" ht="16.5" x14ac:dyDescent="0.3">
      <c r="A10" s="1">
        <v>9</v>
      </c>
      <c r="B10" s="22">
        <f t="shared" ca="1" si="0"/>
        <v>5721</v>
      </c>
      <c r="C10" s="23">
        <f ca="1">VLOOKUP(SMALL($CA$3:$CA$77,ROWS(C$2:C10)),$CA$3:$CD$77,4,0)</f>
        <v>2080</v>
      </c>
      <c r="D10" s="24">
        <f t="shared" ca="1" si="1"/>
        <v>2080</v>
      </c>
      <c r="E10" s="25"/>
      <c r="F10" s="47" t="s">
        <v>26</v>
      </c>
      <c r="G10" s="48">
        <f ca="1">G3/G4</f>
        <v>1.1588245986064829</v>
      </c>
      <c r="H10" s="48">
        <f t="shared" ref="H10:I10" ca="1" si="10">H3/H4</f>
        <v>1.1588245986064829</v>
      </c>
      <c r="I10" s="48">
        <f t="shared" ca="1" si="10"/>
        <v>1.1588245986064829</v>
      </c>
      <c r="L10" s="8">
        <v>3</v>
      </c>
      <c r="M10" s="8">
        <v>3</v>
      </c>
      <c r="R10" s="26" t="str">
        <f t="shared" ca="1" si="6"/>
        <v>7200 - 8000</v>
      </c>
      <c r="S10" s="27">
        <f t="shared" ca="1" si="8"/>
        <v>7200</v>
      </c>
      <c r="T10" s="28">
        <f t="shared" ca="1" si="2"/>
        <v>8000</v>
      </c>
      <c r="U10" s="29">
        <f t="shared" ca="1" si="3"/>
        <v>72</v>
      </c>
      <c r="V10" s="29">
        <f t="shared" ca="1" si="9"/>
        <v>5</v>
      </c>
      <c r="W10" s="30">
        <f t="shared" ca="1" si="4"/>
        <v>6.6666666666666666E-2</v>
      </c>
      <c r="X10" s="31">
        <f t="shared" ca="1" si="5"/>
        <v>0.96</v>
      </c>
      <c r="CA10" s="8">
        <f ca="1">ROWS(CA$3:CA10)/5+RAND()</f>
        <v>2.3406822315816651</v>
      </c>
      <c r="CB10" s="3">
        <f t="shared" ca="1" si="7"/>
        <v>0.43471453131052884</v>
      </c>
      <c r="CC10" s="10">
        <f ca="1">MATCH(SMALL($CA$3:$CA$77,ROWS(CC$3:CC10)),$CA$3:$CA$77,0)</f>
        <v>8</v>
      </c>
      <c r="CD10" s="32">
        <f ca="1">ROUND(10*($CH$1+$CJ$1*ROWS(CH$3:CH10))*(VLOOKUP(IF(MOD(ROWS(CH$3:CH10),$CL$7)&lt;&gt;0,MOD(ROWS(CH$3:CH10),$CL$7),$CL$7),$CL$3:$CM$7,2)+0.5*((RAND()-0.5))),0)</f>
        <v>2425</v>
      </c>
      <c r="CE10" s="10"/>
      <c r="CG10" s="3"/>
      <c r="CH10" s="3"/>
      <c r="CI10" s="4"/>
      <c r="CJ10" s="3"/>
      <c r="CK10" s="3"/>
    </row>
    <row r="11" spans="1:92" ht="17.25" thickBot="1" x14ac:dyDescent="0.35">
      <c r="A11" s="1">
        <v>10</v>
      </c>
      <c r="B11" s="22">
        <f t="shared" ca="1" si="0"/>
        <v>2459</v>
      </c>
      <c r="C11" s="23">
        <f ca="1">VLOOKUP(SMALL($CA$3:$CA$77,ROWS(C$2:C11)),$CA$3:$CD$77,4,0)</f>
        <v>1596</v>
      </c>
      <c r="D11" s="24">
        <f t="shared" ca="1" si="1"/>
        <v>1596</v>
      </c>
      <c r="E11" s="25"/>
      <c r="F11" s="41" t="s">
        <v>24</v>
      </c>
      <c r="G11" s="43">
        <f ca="1">G7/G3</f>
        <v>2.1635017567341475</v>
      </c>
      <c r="H11" s="43">
        <f ca="1">H7/H3</f>
        <v>2.1635017567341475</v>
      </c>
      <c r="I11" s="43">
        <f ca="1">I7/I3</f>
        <v>2.1635017567341475</v>
      </c>
      <c r="L11" s="8">
        <v>4</v>
      </c>
      <c r="M11" s="8">
        <v>2</v>
      </c>
      <c r="R11" s="26" t="str">
        <f t="shared" ca="1" si="6"/>
        <v>8000 - 8800</v>
      </c>
      <c r="S11" s="27">
        <f t="shared" ca="1" si="8"/>
        <v>8000</v>
      </c>
      <c r="T11" s="28">
        <f t="shared" ca="1" si="2"/>
        <v>8800</v>
      </c>
      <c r="U11" s="29">
        <f t="shared" ca="1" si="3"/>
        <v>74</v>
      </c>
      <c r="V11" s="29">
        <f t="shared" ca="1" si="9"/>
        <v>2</v>
      </c>
      <c r="W11" s="30">
        <f t="shared" ca="1" si="4"/>
        <v>2.6666666666666668E-2</v>
      </c>
      <c r="X11" s="31">
        <f t="shared" ca="1" si="5"/>
        <v>0.98666666666666669</v>
      </c>
      <c r="CA11" s="8">
        <f ca="1">ROWS(CA$3:CA11)/5+RAND()</f>
        <v>2.36884839476006</v>
      </c>
      <c r="CB11" s="3">
        <f t="shared" ca="1" si="7"/>
        <v>4.2554021059326153E-2</v>
      </c>
      <c r="CC11" s="10">
        <f ca="1">MATCH(SMALL($CA$3:$CA$77,ROWS(CC$3:CC11)),$CA$3:$CA$77,0)</f>
        <v>9</v>
      </c>
      <c r="CD11" s="32">
        <f ca="1">ROUND(10*($CH$1+$CJ$1*ROWS(CH$3:CH11))*(VLOOKUP(IF(MOD(ROWS(CH$3:CH11),$CL$7)&lt;&gt;0,MOD(ROWS(CH$3:CH11),$CL$7),$CL$7),$CL$3:$CM$7,2)+0.5*((RAND()-0.5))),0)</f>
        <v>2080</v>
      </c>
      <c r="CE11" s="10"/>
      <c r="CG11" s="3"/>
      <c r="CH11" s="3"/>
      <c r="CI11" s="4"/>
      <c r="CJ11" s="3"/>
      <c r="CK11" s="3"/>
    </row>
    <row r="12" spans="1:92" ht="16.5" x14ac:dyDescent="0.3">
      <c r="A12" s="1">
        <v>11</v>
      </c>
      <c r="B12" s="22">
        <f t="shared" ca="1" si="0"/>
        <v>4609</v>
      </c>
      <c r="C12" s="23">
        <f ca="1">VLOOKUP(SMALL($CA$3:$CA$77,ROWS(C$2:C12)),$CA$3:$CD$77,4,0)</f>
        <v>1617</v>
      </c>
      <c r="D12" s="24">
        <f t="shared" ca="1" si="1"/>
        <v>1617</v>
      </c>
      <c r="E12" s="25"/>
      <c r="F12" s="66" t="s">
        <v>49</v>
      </c>
      <c r="G12" s="67" t="e">
        <f ca="1">MODE(B$2:B$76)</f>
        <v>#N/A</v>
      </c>
      <c r="H12" s="67" t="e">
        <f t="shared" ref="H12:I12" ca="1" si="11">MODE(C$2:C$76)</f>
        <v>#N/A</v>
      </c>
      <c r="I12" s="68" t="e">
        <f t="shared" ca="1" si="11"/>
        <v>#N/A</v>
      </c>
      <c r="R12" s="26" t="str">
        <f t="shared" ca="1" si="6"/>
        <v>8800 - 9600</v>
      </c>
      <c r="S12" s="27">
        <f t="shared" ca="1" si="8"/>
        <v>8800</v>
      </c>
      <c r="T12" s="28">
        <f t="shared" ca="1" si="2"/>
        <v>9600</v>
      </c>
      <c r="U12" s="29">
        <f t="shared" ca="1" si="3"/>
        <v>75</v>
      </c>
      <c r="V12" s="29">
        <f t="shared" ca="1" si="9"/>
        <v>1</v>
      </c>
      <c r="W12" s="30">
        <f t="shared" ca="1" si="4"/>
        <v>1.3333333333333334E-2</v>
      </c>
      <c r="X12" s="31">
        <f t="shared" ca="1" si="5"/>
        <v>1</v>
      </c>
      <c r="CA12" s="8">
        <f ca="1">ROWS(CA$3:CA12)/5+RAND()</f>
        <v>2.4316798951461358</v>
      </c>
      <c r="CB12" s="3">
        <f t="shared" ca="1" si="7"/>
        <v>0.6863008748877103</v>
      </c>
      <c r="CC12" s="10">
        <f ca="1">MATCH(SMALL($CA$3:$CA$77,ROWS(CC$3:CC12)),$CA$3:$CA$77,0)</f>
        <v>10</v>
      </c>
      <c r="CD12" s="32">
        <f ca="1">ROUND(10*($CH$1+$CJ$1*ROWS(CH$3:CH12))*(VLOOKUP(IF(MOD(ROWS(CH$3:CH12),$CL$7)&lt;&gt;0,MOD(ROWS(CH$3:CH12),$CL$7),$CL$7),$CL$3:$CM$7,2)+0.5*((RAND()-0.5))),0)</f>
        <v>1596</v>
      </c>
      <c r="CE12" s="10"/>
      <c r="CG12" s="3"/>
      <c r="CH12" s="3"/>
      <c r="CI12" s="4"/>
      <c r="CJ12" s="3"/>
      <c r="CK12" s="3"/>
    </row>
    <row r="13" spans="1:92" ht="17.25" thickBot="1" x14ac:dyDescent="0.35">
      <c r="A13" s="1">
        <v>12</v>
      </c>
      <c r="B13" s="22">
        <f t="shared" ca="1" si="0"/>
        <v>7489</v>
      </c>
      <c r="C13" s="23">
        <f ca="1">VLOOKUP(SMALL($CA$3:$CA$77,ROWS(C$2:C13)),$CA$3:$CD$77,4,0)</f>
        <v>1343</v>
      </c>
      <c r="D13" s="24">
        <f t="shared" ca="1" si="1"/>
        <v>1590</v>
      </c>
      <c r="E13" s="25"/>
      <c r="F13" s="69" t="s">
        <v>54</v>
      </c>
      <c r="G13" s="70" t="e">
        <f ca="1">_xlfn.MODE.SNGL(B$2:B$76)</f>
        <v>#N/A</v>
      </c>
      <c r="H13" s="70" t="e">
        <f t="shared" ref="H13:I13" ca="1" si="12">_xlfn.MODE.SNGL(C$2:C$76)</f>
        <v>#N/A</v>
      </c>
      <c r="I13" s="71" t="e">
        <f t="shared" ca="1" si="12"/>
        <v>#N/A</v>
      </c>
      <c r="R13" s="26" t="str">
        <f t="shared" ca="1" si="6"/>
        <v>9600 - 10400</v>
      </c>
      <c r="S13" s="27">
        <f t="shared" ca="1" si="8"/>
        <v>9600</v>
      </c>
      <c r="T13" s="28">
        <f t="shared" ca="1" si="2"/>
        <v>10400</v>
      </c>
      <c r="U13" s="29">
        <f t="shared" ca="1" si="3"/>
        <v>75</v>
      </c>
      <c r="V13" s="29">
        <f t="shared" ca="1" si="9"/>
        <v>0</v>
      </c>
      <c r="W13" s="30">
        <f t="shared" ca="1" si="4"/>
        <v>0</v>
      </c>
      <c r="X13" s="31">
        <f t="shared" ca="1" si="5"/>
        <v>1</v>
      </c>
      <c r="CA13" s="8">
        <f ca="1">ROWS(CA$3:CA13)/5+RAND()</f>
        <v>2.5355539205922852</v>
      </c>
      <c r="CB13" s="3">
        <f t="shared" ca="1" si="7"/>
        <v>0.1155631838676342</v>
      </c>
      <c r="CC13" s="10">
        <f ca="1">MATCH(SMALL($CA$3:$CA$77,ROWS(CC$3:CC13)),$CA$3:$CA$77,0)</f>
        <v>11</v>
      </c>
      <c r="CD13" s="32">
        <f ca="1">ROUND(10*($CH$1+$CJ$1*ROWS(CH$3:CH13))*(VLOOKUP(IF(MOD(ROWS(CH$3:CH13),$CL$7)&lt;&gt;0,MOD(ROWS(CH$3:CH13),$CL$7),$CL$7),$CL$3:$CM$7,2)+0.5*((RAND()-0.5))),0)</f>
        <v>1617</v>
      </c>
      <c r="CE13" s="10"/>
      <c r="CG13" s="3"/>
      <c r="CH13" s="3"/>
      <c r="CI13" s="4"/>
      <c r="CJ13" s="3"/>
      <c r="CK13" s="3"/>
    </row>
    <row r="14" spans="1:92" ht="17.25" thickBot="1" x14ac:dyDescent="0.35">
      <c r="A14" s="1">
        <v>13</v>
      </c>
      <c r="B14" s="22">
        <f t="shared" ca="1" si="0"/>
        <v>8723</v>
      </c>
      <c r="C14" s="23">
        <f ca="1">VLOOKUP(SMALL($CA$3:$CA$77,ROWS(C$2:C14)),$CA$3:$CD$77,4,0)</f>
        <v>1590</v>
      </c>
      <c r="D14" s="24">
        <f t="shared" ca="1" si="1"/>
        <v>3068</v>
      </c>
      <c r="E14" s="25"/>
      <c r="F14" s="63" t="s">
        <v>55</v>
      </c>
      <c r="G14" s="64"/>
      <c r="H14" s="64"/>
      <c r="I14" s="64"/>
      <c r="R14" s="33" t="str">
        <f t="shared" ca="1" si="6"/>
        <v>10400 - 11200</v>
      </c>
      <c r="S14" s="34">
        <f ca="1">T13</f>
        <v>10400</v>
      </c>
      <c r="T14" s="35">
        <f t="shared" ca="1" si="2"/>
        <v>11200</v>
      </c>
      <c r="U14" s="36">
        <f t="shared" ca="1" si="3"/>
        <v>75</v>
      </c>
      <c r="V14" s="36">
        <f t="shared" ca="1" si="9"/>
        <v>0</v>
      </c>
      <c r="W14" s="37">
        <f t="shared" ca="1" si="4"/>
        <v>0</v>
      </c>
      <c r="X14" s="38">
        <f t="shared" ca="1" si="5"/>
        <v>1</v>
      </c>
      <c r="CA14" s="8">
        <f ca="1">ROWS(CA$3:CA14)/5+RAND()</f>
        <v>3.1042485114183798</v>
      </c>
      <c r="CB14" s="3">
        <f t="shared" ca="1" si="7"/>
        <v>7.2096463397438248E-2</v>
      </c>
      <c r="CC14" s="10">
        <f ca="1">MATCH(SMALL($CA$3:$CA$77,ROWS(CC$3:CC14)),$CA$3:$CA$77,0)</f>
        <v>15</v>
      </c>
      <c r="CD14" s="32">
        <f ca="1">ROUND(10*($CH$1+$CJ$1*ROWS(CH$3:CH14))*(VLOOKUP(IF(MOD(ROWS(CH$3:CH14),$CL$7)&lt;&gt;0,MOD(ROWS(CH$3:CH14),$CL$7),$CL$7),$CL$3:$CM$7,2)+0.5*((RAND()-0.5))),0)</f>
        <v>1590</v>
      </c>
      <c r="CE14" s="10"/>
      <c r="CG14" s="3"/>
      <c r="CH14" s="3"/>
      <c r="CI14" s="4"/>
      <c r="CJ14" s="3"/>
      <c r="CK14" s="3"/>
    </row>
    <row r="15" spans="1:92" ht="16.5" x14ac:dyDescent="0.3">
      <c r="A15" s="1">
        <v>14</v>
      </c>
      <c r="B15" s="22">
        <f t="shared" ca="1" si="0"/>
        <v>7761</v>
      </c>
      <c r="C15" s="23">
        <f ca="1">VLOOKUP(SMALL($CA$3:$CA$77,ROWS(C$2:C15)),$CA$3:$CD$77,4,0)</f>
        <v>3068</v>
      </c>
      <c r="D15" s="24">
        <f t="shared" ca="1" si="1"/>
        <v>2030</v>
      </c>
      <c r="E15" s="25"/>
      <c r="F15" s="63" t="s">
        <v>56</v>
      </c>
      <c r="G15" s="63"/>
      <c r="H15" s="63"/>
      <c r="I15" s="65"/>
      <c r="J15" s="15"/>
      <c r="K15" s="15"/>
      <c r="O15" s="15"/>
      <c r="P15" s="15"/>
      <c r="R15" s="39"/>
      <c r="S15" s="29"/>
      <c r="T15" s="29"/>
      <c r="U15" s="29"/>
      <c r="V15" s="29">
        <f ca="1">SUM(V2:V14)</f>
        <v>75</v>
      </c>
      <c r="W15" s="30">
        <f ca="1">SUM(W2:W14)</f>
        <v>0.99999999999999978</v>
      </c>
      <c r="X15" s="30"/>
      <c r="CA15" s="8">
        <f ca="1">ROWS(CA$3:CA15)/5+RAND()</f>
        <v>3.1438015616911716</v>
      </c>
      <c r="CB15" s="3">
        <f t="shared" ca="1" si="7"/>
        <v>8.0248633939110192E-2</v>
      </c>
      <c r="CC15" s="10">
        <f ca="1">MATCH(SMALL($CA$3:$CA$77,ROWS(CC$3:CC15)),$CA$3:$CA$77,0)</f>
        <v>12</v>
      </c>
      <c r="CD15" s="32">
        <f ca="1">ROUND(10*($CH$1+$CJ$1*ROWS(CH$3:CH15))*(VLOOKUP(IF(MOD(ROWS(CH$3:CH15),$CL$7)&lt;&gt;0,MOD(ROWS(CH$3:CH15),$CL$7),$CL$7),$CL$3:$CM$7,2)+0.5*((RAND()-0.5))),0)</f>
        <v>3068</v>
      </c>
      <c r="CE15" s="10"/>
      <c r="CG15" s="3"/>
      <c r="CH15" s="3"/>
      <c r="CI15" s="4"/>
      <c r="CJ15" s="3"/>
      <c r="CK15" s="3"/>
    </row>
    <row r="16" spans="1:92" ht="16.5" x14ac:dyDescent="0.3">
      <c r="A16" s="1">
        <v>15</v>
      </c>
      <c r="B16" s="22">
        <f t="shared" ca="1" si="0"/>
        <v>7642</v>
      </c>
      <c r="C16" s="23">
        <f ca="1">VLOOKUP(SMALL($CA$3:$CA$77,ROWS(C$2:C16)),$CA$3:$CD$77,4,0)</f>
        <v>2044</v>
      </c>
      <c r="D16" s="24">
        <f t="shared" ca="1" si="1"/>
        <v>1343</v>
      </c>
      <c r="E16" s="2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CA16" s="8">
        <f ca="1">ROWS(CA$3:CA16)/5+RAND()</f>
        <v>3.4927394689994129</v>
      </c>
      <c r="CB16" s="3">
        <f t="shared" ca="1" si="7"/>
        <v>4.711637201796981E-2</v>
      </c>
      <c r="CC16" s="10">
        <f ca="1">MATCH(SMALL($CA$3:$CA$77,ROWS(CC$3:CC16)),$CA$3:$CA$77,0)</f>
        <v>13</v>
      </c>
      <c r="CD16" s="32">
        <f ca="1">ROUND(10*($CH$1+$CJ$1*ROWS(CH$3:CH16))*(VLOOKUP(IF(MOD(ROWS(CH$3:CH16),$CL$7)&lt;&gt;0,MOD(ROWS(CH$3:CH16),$CL$7),$CL$7),$CL$3:$CM$7,2)+0.5*((RAND()-0.5))),0)</f>
        <v>2030</v>
      </c>
      <c r="CE16" s="10"/>
      <c r="CG16" s="3"/>
      <c r="CH16" s="3"/>
      <c r="CI16" s="4"/>
      <c r="CJ16" s="3"/>
      <c r="CK16" s="3"/>
    </row>
    <row r="17" spans="1:89" ht="16.5" x14ac:dyDescent="0.3">
      <c r="A17" s="1">
        <v>16</v>
      </c>
      <c r="B17" s="22">
        <f t="shared" ca="1" si="0"/>
        <v>4815</v>
      </c>
      <c r="C17" s="23">
        <f ca="1">VLOOKUP(SMALL($CA$3:$CA$77,ROWS(C$2:C17)),$CA$3:$CD$77,4,0)</f>
        <v>2030</v>
      </c>
      <c r="D17" s="24">
        <f t="shared" ca="1" si="1"/>
        <v>2044</v>
      </c>
      <c r="E17" s="2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CA17" s="8">
        <f ca="1">ROWS(CA$3:CA17)/5+RAND()</f>
        <v>3.0657580914072176</v>
      </c>
      <c r="CB17" s="3">
        <f t="shared" ca="1" si="7"/>
        <v>0.12552111973975622</v>
      </c>
      <c r="CC17" s="10">
        <f ca="1">MATCH(SMALL($CA$3:$CA$77,ROWS(CC$3:CC17)),$CA$3:$CA$77,0)</f>
        <v>16</v>
      </c>
      <c r="CD17" s="32">
        <f ca="1">ROUND(10*($CH$1+$CJ$1*ROWS(CH$3:CH17))*(VLOOKUP(IF(MOD(ROWS(CH$3:CH17),$CL$7)&lt;&gt;0,MOD(ROWS(CH$3:CH17),$CL$7),$CL$7),$CL$3:$CM$7,2)+0.5*((RAND()-0.5))),0)</f>
        <v>1343</v>
      </c>
      <c r="CE17" s="10"/>
      <c r="CG17" s="3"/>
      <c r="CH17" s="3"/>
      <c r="CI17" s="4"/>
      <c r="CJ17" s="3"/>
      <c r="CK17" s="3"/>
    </row>
    <row r="18" spans="1:89" ht="16.5" x14ac:dyDescent="0.3">
      <c r="A18" s="1">
        <v>17</v>
      </c>
      <c r="B18" s="22">
        <f t="shared" ca="1" si="0"/>
        <v>2571</v>
      </c>
      <c r="C18" s="23">
        <f ca="1">VLOOKUP(SMALL($CA$3:$CA$77,ROWS(C$2:C18)),$CA$3:$CD$77,4,0)</f>
        <v>1990</v>
      </c>
      <c r="D18" s="24">
        <f t="shared" ca="1" si="1"/>
        <v>3076</v>
      </c>
      <c r="E18" s="2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CA18" s="8">
        <f ca="1">ROWS(CA$3:CA18)/5+RAND()</f>
        <v>3.3043494214389737</v>
      </c>
      <c r="CB18" s="3">
        <f t="shared" ca="1" si="7"/>
        <v>0.38488103394252593</v>
      </c>
      <c r="CC18" s="10">
        <f ca="1">MATCH(SMALL($CA$3:$CA$77,ROWS(CC$3:CC18)),$CA$3:$CA$77,0)</f>
        <v>14</v>
      </c>
      <c r="CD18" s="32">
        <f ca="1">ROUND(10*($CH$1+$CJ$1*ROWS(CH$3:CH18))*(VLOOKUP(IF(MOD(ROWS(CH$3:CH18),$CL$7)&lt;&gt;0,MOD(ROWS(CH$3:CH18),$CL$7),$CL$7),$CL$3:$CM$7,2)+0.5*((RAND()-0.5))),0)</f>
        <v>2044</v>
      </c>
      <c r="CE18" s="10"/>
      <c r="CG18" s="3"/>
      <c r="CH18" s="3"/>
      <c r="CI18" s="4"/>
      <c r="CJ18" s="3"/>
      <c r="CK18" s="3"/>
    </row>
    <row r="19" spans="1:89" ht="16.5" x14ac:dyDescent="0.3">
      <c r="A19" s="1">
        <v>18</v>
      </c>
      <c r="B19" s="22">
        <f t="shared" ca="1" si="0"/>
        <v>2425</v>
      </c>
      <c r="C19" s="23">
        <f ca="1">VLOOKUP(SMALL($CA$3:$CA$77,ROWS(C$2:C19)),$CA$3:$CD$77,4,0)</f>
        <v>2622</v>
      </c>
      <c r="D19" s="24">
        <f t="shared" ca="1" si="1"/>
        <v>2622</v>
      </c>
      <c r="E19" s="2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CA19" s="8">
        <f ca="1">ROWS(CA$3:CA19)/5+RAND()</f>
        <v>4.3799993441146245</v>
      </c>
      <c r="CB19" s="3">
        <f t="shared" ca="1" si="7"/>
        <v>0.30912468186677744</v>
      </c>
      <c r="CC19" s="10">
        <f ca="1">MATCH(SMALL($CA$3:$CA$77,ROWS(CC$3:CC19)),$CA$3:$CA$77,0)</f>
        <v>20</v>
      </c>
      <c r="CD19" s="32">
        <f ca="1">ROUND(10*($CH$1+$CJ$1*ROWS(CH$3:CH19))*(VLOOKUP(IF(MOD(ROWS(CH$3:CH19),$CL$7)&lt;&gt;0,MOD(ROWS(CH$3:CH19),$CL$7),$CL$7),$CL$3:$CM$7,2)+0.5*((RAND()-0.5))),0)</f>
        <v>3076</v>
      </c>
      <c r="CE19" s="10"/>
      <c r="CG19" s="3"/>
      <c r="CH19" s="3"/>
      <c r="CI19" s="4"/>
      <c r="CJ19" s="3"/>
      <c r="CK19" s="3"/>
    </row>
    <row r="20" spans="1:89" ht="16.5" x14ac:dyDescent="0.3">
      <c r="A20" s="1">
        <v>19</v>
      </c>
      <c r="B20" s="22">
        <f t="shared" ca="1" si="0"/>
        <v>5790</v>
      </c>
      <c r="C20" s="23">
        <f ca="1">VLOOKUP(SMALL($CA$3:$CA$77,ROWS(C$2:C20)),$CA$3:$CD$77,4,0)</f>
        <v>2236</v>
      </c>
      <c r="D20" s="24">
        <f t="shared" ca="1" si="1"/>
        <v>2204</v>
      </c>
      <c r="E20" s="2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CA20" s="8">
        <f ca="1">ROWS(CA$3:CA20)/5+RAND()</f>
        <v>4.0938586414544824</v>
      </c>
      <c r="CB20" s="3">
        <f t="shared" ca="1" si="7"/>
        <v>0.89475948763539392</v>
      </c>
      <c r="CC20" s="10">
        <f ca="1">MATCH(SMALL($CA$3:$CA$77,ROWS(CC$3:CC20)),$CA$3:$CA$77,0)</f>
        <v>18</v>
      </c>
      <c r="CD20" s="32">
        <f ca="1">ROUND(10*($CH$1+$CJ$1*ROWS(CH$3:CH20))*(VLOOKUP(IF(MOD(ROWS(CH$3:CH20),$CL$7)&lt;&gt;0,MOD(ROWS(CH$3:CH20),$CL$7),$CL$7),$CL$3:$CM$7,2)+0.5*((RAND()-0.5))),0)</f>
        <v>2622</v>
      </c>
      <c r="CE20" s="10"/>
      <c r="CG20" s="3"/>
      <c r="CH20" s="3"/>
      <c r="CI20" s="4"/>
      <c r="CJ20" s="3"/>
      <c r="CK20" s="3"/>
    </row>
    <row r="21" spans="1:89" ht="16.5" x14ac:dyDescent="0.3">
      <c r="A21" s="1">
        <v>20</v>
      </c>
      <c r="B21" s="22">
        <f t="shared" ca="1" si="0"/>
        <v>1358</v>
      </c>
      <c r="C21" s="23">
        <f ca="1">VLOOKUP(SMALL($CA$3:$CA$77,ROWS(C$2:C21)),$CA$3:$CD$77,4,0)</f>
        <v>3076</v>
      </c>
      <c r="D21" s="24">
        <f t="shared" ca="1" si="1"/>
        <v>1990</v>
      </c>
      <c r="E21" s="2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CA21" s="8">
        <f ca="1">ROWS(CA$3:CA21)/5+RAND()</f>
        <v>4.4549332382658893</v>
      </c>
      <c r="CB21" s="3">
        <f t="shared" ca="1" si="7"/>
        <v>0.20131605040281275</v>
      </c>
      <c r="CC21" s="10">
        <f ca="1">MATCH(SMALL($CA$3:$CA$77,ROWS(CC$3:CC21)),$CA$3:$CA$77,0)</f>
        <v>21</v>
      </c>
      <c r="CD21" s="32">
        <f ca="1">ROUND(10*($CH$1+$CJ$1*ROWS(CH$3:CH21))*(VLOOKUP(IF(MOD(ROWS(CH$3:CH21),$CL$7)&lt;&gt;0,MOD(ROWS(CH$3:CH21),$CL$7),$CL$7),$CL$3:$CM$7,2)+0.5*((RAND()-0.5))),0)</f>
        <v>2204</v>
      </c>
      <c r="CE21" s="10"/>
      <c r="CG21" s="3"/>
      <c r="CH21" s="3"/>
      <c r="CI21" s="4"/>
      <c r="CJ21" s="3"/>
      <c r="CK21" s="3"/>
    </row>
    <row r="22" spans="1:89" ht="16.5" x14ac:dyDescent="0.3">
      <c r="A22" s="1">
        <v>21</v>
      </c>
      <c r="B22" s="22">
        <f t="shared" ca="1" si="0"/>
        <v>2030</v>
      </c>
      <c r="C22" s="23">
        <f ca="1">VLOOKUP(SMALL($CA$3:$CA$77,ROWS(C$2:C22)),$CA$3:$CD$77,4,0)</f>
        <v>2204</v>
      </c>
      <c r="D22" s="24">
        <f t="shared" ca="1" si="1"/>
        <v>2236</v>
      </c>
      <c r="E22" s="2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CA22" s="8">
        <f ca="1">ROWS(CA$3:CA22)/5+RAND()</f>
        <v>4.0894962457785295</v>
      </c>
      <c r="CB22" s="3">
        <f t="shared" ca="1" si="7"/>
        <v>0.91041005013040044</v>
      </c>
      <c r="CC22" s="10">
        <f ca="1">MATCH(SMALL($CA$3:$CA$77,ROWS(CC$3:CC22)),$CA$3:$CA$77,0)</f>
        <v>17</v>
      </c>
      <c r="CD22" s="32">
        <f ca="1">ROUND(10*($CH$1+$CJ$1*ROWS(CH$3:CH22))*(VLOOKUP(IF(MOD(ROWS(CH$3:CH22),$CL$7)&lt;&gt;0,MOD(ROWS(CH$3:CH22),$CL$7),$CL$7),$CL$3:$CM$7,2)+0.5*((RAND()-0.5))),0)</f>
        <v>1990</v>
      </c>
      <c r="CE22" s="10"/>
      <c r="CG22" s="3"/>
      <c r="CH22" s="3"/>
      <c r="CI22" s="4"/>
      <c r="CJ22" s="3"/>
      <c r="CK22" s="3"/>
    </row>
    <row r="23" spans="1:89" ht="16.5" x14ac:dyDescent="0.3">
      <c r="A23" s="1">
        <v>22</v>
      </c>
      <c r="B23" s="22">
        <f t="shared" ca="1" si="0"/>
        <v>2111</v>
      </c>
      <c r="C23" s="23">
        <f ca="1">VLOOKUP(SMALL($CA$3:$CA$77,ROWS(C$2:C23)),$CA$3:$CD$77,4,0)</f>
        <v>2459</v>
      </c>
      <c r="D23" s="24">
        <f t="shared" ca="1" si="1"/>
        <v>2459</v>
      </c>
      <c r="E23" s="2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CA23" s="8">
        <f ca="1">ROWS(CA$3:CA23)/5+RAND()</f>
        <v>4.2737972842120682</v>
      </c>
      <c r="CB23" s="3">
        <f t="shared" ca="1" si="7"/>
        <v>0.82392112117801386</v>
      </c>
      <c r="CC23" s="10">
        <f ca="1">MATCH(SMALL($CA$3:$CA$77,ROWS(CC$3:CC23)),$CA$3:$CA$77,0)</f>
        <v>19</v>
      </c>
      <c r="CD23" s="32">
        <f ca="1">ROUND(10*($CH$1+$CJ$1*ROWS(CH$3:CH23))*(VLOOKUP(IF(MOD(ROWS(CH$3:CH23),$CL$7)&lt;&gt;0,MOD(ROWS(CH$3:CH23),$CL$7),$CL$7),$CL$3:$CM$7,2)+0.5*((RAND()-0.5))),0)</f>
        <v>2236</v>
      </c>
      <c r="CE23" s="10"/>
      <c r="CG23" s="3"/>
      <c r="CH23" s="3"/>
      <c r="CI23" s="4"/>
      <c r="CJ23" s="3"/>
      <c r="CK23" s="3"/>
    </row>
    <row r="24" spans="1:89" ht="16.5" x14ac:dyDescent="0.3">
      <c r="A24" s="1">
        <v>23</v>
      </c>
      <c r="B24" s="22">
        <f t="shared" ca="1" si="0"/>
        <v>815</v>
      </c>
      <c r="C24" s="23">
        <f ca="1">VLOOKUP(SMALL($CA$3:$CA$77,ROWS(C$2:C24)),$CA$3:$CD$77,4,0)</f>
        <v>3430</v>
      </c>
      <c r="D24" s="24">
        <f t="shared" ca="1" si="1"/>
        <v>3430</v>
      </c>
      <c r="E24" s="2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CA24" s="8">
        <f ca="1">ROWS(CA$3:CA24)/5+RAND()</f>
        <v>4.9351222955081031</v>
      </c>
      <c r="CB24" s="3">
        <f t="shared" ca="1" si="7"/>
        <v>0.64776340224928608</v>
      </c>
      <c r="CC24" s="10">
        <f ca="1">MATCH(SMALL($CA$3:$CA$77,ROWS(CC$3:CC24)),$CA$3:$CA$77,0)</f>
        <v>22</v>
      </c>
      <c r="CD24" s="32">
        <f ca="1">ROUND(10*($CH$1+$CJ$1*ROWS(CH$3:CH24))*(VLOOKUP(IF(MOD(ROWS(CH$3:CH24),$CL$7)&lt;&gt;0,MOD(ROWS(CH$3:CH24),$CL$7),$CL$7),$CL$3:$CM$7,2)+0.5*((RAND()-0.5))),0)</f>
        <v>2459</v>
      </c>
      <c r="CE24" s="10"/>
      <c r="CG24" s="3"/>
      <c r="CH24" s="3"/>
      <c r="CI24" s="4"/>
      <c r="CJ24" s="3"/>
      <c r="CK24" s="3"/>
    </row>
    <row r="25" spans="1:89" ht="16.5" x14ac:dyDescent="0.3">
      <c r="A25" s="1">
        <v>24</v>
      </c>
      <c r="B25" s="22">
        <f t="shared" ca="1" si="0"/>
        <v>2622</v>
      </c>
      <c r="C25" s="23">
        <f ca="1">VLOOKUP(SMALL($CA$3:$CA$77,ROWS(C$2:C25)),$CA$3:$CD$77,4,0)</f>
        <v>2111</v>
      </c>
      <c r="D25" s="24">
        <f t="shared" ca="1" si="1"/>
        <v>2111</v>
      </c>
      <c r="E25" s="2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CA25" s="8">
        <f ca="1">ROWS(CA$3:CA25)/5+RAND()</f>
        <v>5.1544390605479222</v>
      </c>
      <c r="CB25" s="3">
        <f t="shared" ca="1" si="7"/>
        <v>0.98457169138253253</v>
      </c>
      <c r="CC25" s="10">
        <f ca="1">MATCH(SMALL($CA$3:$CA$77,ROWS(CC$3:CC25)),$CA$3:$CA$77,0)</f>
        <v>23</v>
      </c>
      <c r="CD25" s="32">
        <f ca="1">ROUND(10*($CH$1+$CJ$1*ROWS(CH$3:CH25))*(VLOOKUP(IF(MOD(ROWS(CH$3:CH25),$CL$7)&lt;&gt;0,MOD(ROWS(CH$3:CH25),$CL$7),$CL$7),$CL$3:$CM$7,2)+0.5*((RAND()-0.5))),0)</f>
        <v>3430</v>
      </c>
      <c r="CE25" s="10"/>
      <c r="CG25" s="3"/>
      <c r="CH25" s="3"/>
      <c r="CI25" s="4"/>
      <c r="CJ25" s="3"/>
      <c r="CK25" s="3"/>
    </row>
    <row r="26" spans="1:89" ht="16.5" x14ac:dyDescent="0.3">
      <c r="A26" s="1">
        <v>25</v>
      </c>
      <c r="B26" s="22">
        <f t="shared" ca="1" si="0"/>
        <v>2576</v>
      </c>
      <c r="C26" s="23">
        <f ca="1">VLOOKUP(SMALL($CA$3:$CA$77,ROWS(C$2:C26)),$CA$3:$CD$77,4,0)</f>
        <v>2913</v>
      </c>
      <c r="D26" s="24">
        <f t="shared" ca="1" si="1"/>
        <v>2913</v>
      </c>
      <c r="E26" s="2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CA26" s="8">
        <f ca="1">ROWS(CA$3:CA26)/5+RAND()</f>
        <v>5.312345806986233</v>
      </c>
      <c r="CB26" s="3">
        <f t="shared" ca="1" si="7"/>
        <v>0.765391147838136</v>
      </c>
      <c r="CC26" s="10">
        <f ca="1">MATCH(SMALL($CA$3:$CA$77,ROWS(CC$3:CC26)),$CA$3:$CA$77,0)</f>
        <v>24</v>
      </c>
      <c r="CD26" s="32">
        <f ca="1">ROUND(10*($CH$1+$CJ$1*ROWS(CH$3:CH26))*(VLOOKUP(IF(MOD(ROWS(CH$3:CH26),$CL$7)&lt;&gt;0,MOD(ROWS(CH$3:CH26),$CL$7),$CL$7),$CL$3:$CM$7,2)+0.5*((RAND()-0.5))),0)</f>
        <v>2111</v>
      </c>
      <c r="CE26" s="10"/>
      <c r="CG26" s="3"/>
      <c r="CH26" s="3"/>
      <c r="CI26" s="4"/>
      <c r="CJ26" s="3"/>
      <c r="CK26" s="3"/>
    </row>
    <row r="27" spans="1:89" ht="16.5" x14ac:dyDescent="0.3">
      <c r="A27" s="1">
        <v>26</v>
      </c>
      <c r="B27" s="22">
        <f t="shared" ca="1" si="0"/>
        <v>1686</v>
      </c>
      <c r="C27" s="23">
        <f ca="1">VLOOKUP(SMALL($CA$3:$CA$77,ROWS(C$2:C27)),$CA$3:$CD$77,4,0)</f>
        <v>2850</v>
      </c>
      <c r="D27" s="24">
        <f t="shared" ca="1" si="1"/>
        <v>1686</v>
      </c>
      <c r="E27" s="2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CA27" s="8">
        <f ca="1">ROWS(CA$3:CA27)/5+RAND()</f>
        <v>5.5965756846748667</v>
      </c>
      <c r="CB27" s="3">
        <f t="shared" ca="1" si="7"/>
        <v>0.47786952385373538</v>
      </c>
      <c r="CC27" s="10">
        <f ca="1">MATCH(SMALL($CA$3:$CA$77,ROWS(CC$3:CC27)),$CA$3:$CA$77,0)</f>
        <v>25</v>
      </c>
      <c r="CD27" s="32">
        <f ca="1">ROUND(10*($CH$1+$CJ$1*ROWS(CH$3:CH27))*(VLOOKUP(IF(MOD(ROWS(CH$3:CH27),$CL$7)&lt;&gt;0,MOD(ROWS(CH$3:CH27),$CL$7),$CL$7),$CL$3:$CM$7,2)+0.5*((RAND()-0.5))),0)</f>
        <v>2913</v>
      </c>
      <c r="CE27" s="10"/>
      <c r="CG27" s="3"/>
      <c r="CH27" s="3"/>
      <c r="CI27" s="4"/>
      <c r="CJ27" s="3"/>
      <c r="CK27" s="3"/>
    </row>
    <row r="28" spans="1:89" ht="16.5" x14ac:dyDescent="0.3">
      <c r="A28" s="1">
        <v>27</v>
      </c>
      <c r="B28" s="22">
        <f t="shared" ca="1" si="0"/>
        <v>3697</v>
      </c>
      <c r="C28" s="23">
        <f ca="1">VLOOKUP(SMALL($CA$3:$CA$77,ROWS(C$2:C28)),$CA$3:$CD$77,4,0)</f>
        <v>1686</v>
      </c>
      <c r="D28" s="24">
        <f t="shared" ca="1" si="1"/>
        <v>2850</v>
      </c>
      <c r="E28" s="2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CA28" s="8">
        <f ca="1">ROWS(CA$3:CA28)/5+RAND()</f>
        <v>5.7073664562892148</v>
      </c>
      <c r="CB28" s="3">
        <f t="shared" ca="1" si="7"/>
        <v>0.62264693255605608</v>
      </c>
      <c r="CC28" s="10">
        <f ca="1">MATCH(SMALL($CA$3:$CA$77,ROWS(CC$3:CC28)),$CA$3:$CA$77,0)</f>
        <v>27</v>
      </c>
      <c r="CD28" s="32">
        <f ca="1">ROUND(10*($CH$1+$CJ$1*ROWS(CH$3:CH28))*(VLOOKUP(IF(MOD(ROWS(CH$3:CH28),$CL$7)&lt;&gt;0,MOD(ROWS(CH$3:CH28),$CL$7),$CL$7),$CL$3:$CM$7,2)+0.5*((RAND()-0.5))),0)</f>
        <v>1686</v>
      </c>
      <c r="CE28" s="10"/>
      <c r="CG28" s="3"/>
      <c r="CH28" s="3"/>
      <c r="CI28" s="4"/>
      <c r="CJ28" s="3"/>
      <c r="CK28" s="3"/>
    </row>
    <row r="29" spans="1:89" ht="16.5" x14ac:dyDescent="0.3">
      <c r="A29" s="1">
        <v>28</v>
      </c>
      <c r="B29" s="22">
        <f t="shared" ca="1" si="0"/>
        <v>5747</v>
      </c>
      <c r="C29" s="23">
        <f ca="1">VLOOKUP(SMALL($CA$3:$CA$77,ROWS(C$2:C29)),$CA$3:$CD$77,4,0)</f>
        <v>3221</v>
      </c>
      <c r="D29" s="24">
        <f t="shared" ca="1" si="1"/>
        <v>3221</v>
      </c>
      <c r="E29" s="2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CA29" s="8">
        <f ca="1">ROWS(CA$3:CA29)/5+RAND()</f>
        <v>5.6203170311091268</v>
      </c>
      <c r="CB29" s="3">
        <f t="shared" ca="1" si="7"/>
        <v>0.24873896075115876</v>
      </c>
      <c r="CC29" s="10">
        <f ca="1">MATCH(SMALL($CA$3:$CA$77,ROWS(CC$3:CC29)),$CA$3:$CA$77,0)</f>
        <v>26</v>
      </c>
      <c r="CD29" s="32">
        <f ca="1">ROUND(10*($CH$1+$CJ$1*ROWS(CH$3:CH29))*(VLOOKUP(IF(MOD(ROWS(CH$3:CH29),$CL$7)&lt;&gt;0,MOD(ROWS(CH$3:CH29),$CL$7),$CL$7),$CL$3:$CM$7,2)+0.5*((RAND()-0.5))),0)</f>
        <v>2850</v>
      </c>
      <c r="CE29" s="10"/>
      <c r="CG29" s="3"/>
      <c r="CH29" s="3"/>
      <c r="CI29" s="4"/>
      <c r="CJ29" s="3"/>
      <c r="CK29" s="3"/>
    </row>
    <row r="30" spans="1:89" ht="16.5" x14ac:dyDescent="0.3">
      <c r="A30" s="1">
        <v>29</v>
      </c>
      <c r="B30" s="22">
        <f t="shared" ca="1" si="0"/>
        <v>2850</v>
      </c>
      <c r="C30" s="23">
        <f ca="1">VLOOKUP(SMALL($CA$3:$CA$77,ROWS(C$2:C30)),$CA$3:$CD$77,4,0)</f>
        <v>2949</v>
      </c>
      <c r="D30" s="24">
        <f t="shared" ca="1" si="1"/>
        <v>3953</v>
      </c>
      <c r="E30" s="2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CA30" s="8">
        <f ca="1">ROWS(CA$3:CA30)/5+RAND()</f>
        <v>5.8137088069799816</v>
      </c>
      <c r="CB30" s="3">
        <f t="shared" ca="1" si="7"/>
        <v>0.44820350636422335</v>
      </c>
      <c r="CC30" s="10">
        <f ca="1">MATCH(SMALL($CA$3:$CA$77,ROWS(CC$3:CC30)),$CA$3:$CA$77,0)</f>
        <v>28</v>
      </c>
      <c r="CD30" s="32">
        <f ca="1">ROUND(10*($CH$1+$CJ$1*ROWS(CH$3:CH30))*(VLOOKUP(IF(MOD(ROWS(CH$3:CH30),$CL$7)&lt;&gt;0,MOD(ROWS(CH$3:CH30),$CL$7),$CL$7),$CL$3:$CM$7,2)+0.5*((RAND()-0.5))),0)</f>
        <v>3221</v>
      </c>
      <c r="CE30" s="10"/>
      <c r="CG30" s="3"/>
      <c r="CH30" s="3"/>
      <c r="CI30" s="4"/>
      <c r="CJ30" s="3"/>
      <c r="CK30" s="3"/>
    </row>
    <row r="31" spans="1:89" ht="16.5" x14ac:dyDescent="0.3">
      <c r="A31" s="1">
        <v>30</v>
      </c>
      <c r="B31" s="22">
        <f t="shared" ca="1" si="0"/>
        <v>3068</v>
      </c>
      <c r="C31" s="23">
        <f ca="1">VLOOKUP(SMALL($CA$3:$CA$77,ROWS(C$2:C31)),$CA$3:$CD$77,4,0)</f>
        <v>3953</v>
      </c>
      <c r="D31" s="24">
        <f t="shared" ca="1" si="1"/>
        <v>2949</v>
      </c>
      <c r="E31" s="2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CA31" s="8">
        <f ca="1">ROWS(CA$3:CA31)/5+RAND()</f>
        <v>6.3666618261053802</v>
      </c>
      <c r="CB31" s="3">
        <f t="shared" ca="1" si="7"/>
        <v>0.61109697132440444</v>
      </c>
      <c r="CC31" s="10">
        <f ca="1">MATCH(SMALL($CA$3:$CA$77,ROWS(CC$3:CC31)),$CA$3:$CA$77,0)</f>
        <v>30</v>
      </c>
      <c r="CD31" s="32">
        <f ca="1">ROUND(10*($CH$1+$CJ$1*ROWS(CH$3:CH31))*(VLOOKUP(IF(MOD(ROWS(CH$3:CH31),$CL$7)&lt;&gt;0,MOD(ROWS(CH$3:CH31),$CL$7),$CL$7),$CL$3:$CM$7,2)+0.5*((RAND()-0.5))),0)</f>
        <v>3953</v>
      </c>
      <c r="CE31" s="10"/>
      <c r="CG31" s="3"/>
      <c r="CH31" s="3"/>
      <c r="CI31" s="4"/>
      <c r="CJ31" s="3"/>
      <c r="CK31" s="3"/>
    </row>
    <row r="32" spans="1:89" ht="16.5" x14ac:dyDescent="0.3">
      <c r="A32" s="1">
        <v>31</v>
      </c>
      <c r="B32" s="22">
        <f t="shared" ca="1" si="0"/>
        <v>6921</v>
      </c>
      <c r="C32" s="23">
        <f ca="1">VLOOKUP(SMALL($CA$3:$CA$77,ROWS(C$2:C32)),$CA$3:$CD$77,4,0)</f>
        <v>3309</v>
      </c>
      <c r="D32" s="24">
        <f t="shared" ca="1" si="1"/>
        <v>3309</v>
      </c>
      <c r="E32" s="2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CA32" s="8">
        <f ca="1">ROWS(CA$3:CA32)/5+RAND()</f>
        <v>6.2327206787935632</v>
      </c>
      <c r="CB32" s="3">
        <f t="shared" ca="1" si="7"/>
        <v>0.82464137667203219</v>
      </c>
      <c r="CC32" s="10">
        <f ca="1">MATCH(SMALL($CA$3:$CA$77,ROWS(CC$3:CC32)),$CA$3:$CA$77,0)</f>
        <v>29</v>
      </c>
      <c r="CD32" s="32">
        <f ca="1">ROUND(10*($CH$1+$CJ$1*ROWS(CH$3:CH32))*(VLOOKUP(IF(MOD(ROWS(CH$3:CH32),$CL$7)&lt;&gt;0,MOD(ROWS(CH$3:CH32),$CL$7),$CL$7),$CL$3:$CM$7,2)+0.5*((RAND()-0.5))),0)</f>
        <v>2949</v>
      </c>
      <c r="CE32" s="10"/>
      <c r="CG32" s="3"/>
      <c r="CH32" s="3"/>
      <c r="CI32" s="4"/>
      <c r="CJ32" s="3"/>
      <c r="CK32" s="3"/>
    </row>
    <row r="33" spans="1:89" ht="16.5" x14ac:dyDescent="0.3">
      <c r="A33" s="1">
        <v>32</v>
      </c>
      <c r="B33" s="22">
        <f t="shared" ca="1" si="0"/>
        <v>3095</v>
      </c>
      <c r="C33" s="23">
        <f ca="1">VLOOKUP(SMALL($CA$3:$CA$77,ROWS(C$2:C33)),$CA$3:$CD$77,4,0)</f>
        <v>4265</v>
      </c>
      <c r="D33" s="24">
        <f t="shared" ca="1" si="1"/>
        <v>4319</v>
      </c>
      <c r="E33" s="2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CA33" s="8">
        <f ca="1">ROWS(CA$3:CA33)/5+RAND()</f>
        <v>6.4540044263705054</v>
      </c>
      <c r="CB33" s="3">
        <f t="shared" ca="1" si="7"/>
        <v>6.1126085091014359E-2</v>
      </c>
      <c r="CC33" s="10">
        <f ca="1">MATCH(SMALL($CA$3:$CA$77,ROWS(CC$3:CC33)),$CA$3:$CA$77,0)</f>
        <v>31</v>
      </c>
      <c r="CD33" s="32">
        <f ca="1">ROUND(10*($CH$1+$CJ$1*ROWS(CH$3:CH33))*(VLOOKUP(IF(MOD(ROWS(CH$3:CH33),$CL$7)&lt;&gt;0,MOD(ROWS(CH$3:CH33),$CL$7),$CL$7),$CL$3:$CM$7,2)+0.5*((RAND()-0.5))),0)</f>
        <v>3309</v>
      </c>
      <c r="CE33" s="10"/>
      <c r="CG33" s="3"/>
      <c r="CH33" s="3"/>
      <c r="CI33" s="4"/>
      <c r="CJ33" s="3"/>
      <c r="CK33" s="3"/>
    </row>
    <row r="34" spans="1:89" ht="16.5" x14ac:dyDescent="0.3">
      <c r="A34" s="1">
        <v>33</v>
      </c>
      <c r="B34" s="22">
        <f t="shared" ref="B34:B65" ca="1" si="13">INDEX($CD$3:$CD$77,RANK(CB35,$CB$3:$CB$77))</f>
        <v>2080</v>
      </c>
      <c r="C34" s="23">
        <f ca="1">VLOOKUP(SMALL($CA$3:$CA$77,ROWS(C$2:C34)),$CA$3:$CD$77,4,0)</f>
        <v>4319</v>
      </c>
      <c r="D34" s="24">
        <f t="shared" ref="D34:D65" ca="1" si="14">CD35</f>
        <v>4265</v>
      </c>
      <c r="E34" s="2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CA34" s="8">
        <f ca="1">ROWS(CA$3:CA34)/5+RAND()</f>
        <v>7.1506745614395912</v>
      </c>
      <c r="CB34" s="3">
        <f t="shared" ca="1" si="7"/>
        <v>0.32805131770215157</v>
      </c>
      <c r="CC34" s="10">
        <f ca="1">MATCH(SMALL($CA$3:$CA$77,ROWS(CC$3:CC34)),$CA$3:$CA$77,0)</f>
        <v>33</v>
      </c>
      <c r="CD34" s="32">
        <f ca="1">ROUND(10*($CH$1+$CJ$1*ROWS(CH$3:CH34))*(VLOOKUP(IF(MOD(ROWS(CH$3:CH34),$CL$7)&lt;&gt;0,MOD(ROWS(CH$3:CH34),$CL$7),$CL$7),$CL$3:$CM$7,2)+0.5*((RAND()-0.5))),0)</f>
        <v>4319</v>
      </c>
      <c r="CE34" s="10"/>
      <c r="CG34" s="3"/>
      <c r="CH34" s="3"/>
      <c r="CI34" s="4"/>
      <c r="CJ34" s="3"/>
      <c r="CK34" s="3"/>
    </row>
    <row r="35" spans="1:89" ht="16.5" x14ac:dyDescent="0.3">
      <c r="A35" s="1">
        <v>34</v>
      </c>
      <c r="B35" s="22">
        <f t="shared" ca="1" si="13"/>
        <v>5373</v>
      </c>
      <c r="C35" s="23">
        <f ca="1">VLOOKUP(SMALL($CA$3:$CA$77,ROWS(C$2:C35)),$CA$3:$CD$77,4,0)</f>
        <v>3456</v>
      </c>
      <c r="D35" s="24">
        <f t="shared" ca="1" si="14"/>
        <v>3456</v>
      </c>
      <c r="E35" s="2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CA35" s="8">
        <f ca="1">ROWS(CA$3:CA35)/5+RAND()</f>
        <v>6.638806383909011</v>
      </c>
      <c r="CB35" s="3">
        <f t="shared" ca="1" si="7"/>
        <v>0.89222737696764065</v>
      </c>
      <c r="CC35" s="10">
        <f ca="1">MATCH(SMALL($CA$3:$CA$77,ROWS(CC$3:CC35)),$CA$3:$CA$77,0)</f>
        <v>32</v>
      </c>
      <c r="CD35" s="32">
        <f ca="1">ROUND(10*($CH$1+$CJ$1*ROWS(CH$3:CH35))*(VLOOKUP(IF(MOD(ROWS(CH$3:CH35),$CL$7)&lt;&gt;0,MOD(ROWS(CH$3:CH35),$CL$7),$CL$7),$CL$3:$CM$7,2)+0.5*((RAND()-0.5))),0)</f>
        <v>4265</v>
      </c>
      <c r="CE35" s="10"/>
      <c r="CG35" s="3"/>
      <c r="CH35" s="3"/>
      <c r="CI35" s="4"/>
      <c r="CJ35" s="3"/>
      <c r="CK35" s="3"/>
    </row>
    <row r="36" spans="1:89" ht="16.5" x14ac:dyDescent="0.3">
      <c r="A36" s="1">
        <v>35</v>
      </c>
      <c r="B36" s="22">
        <f t="shared" ca="1" si="13"/>
        <v>3616</v>
      </c>
      <c r="C36" s="23">
        <f ca="1">VLOOKUP(SMALL($CA$3:$CA$77,ROWS(C$2:C36)),$CA$3:$CD$77,4,0)</f>
        <v>3166</v>
      </c>
      <c r="D36" s="24">
        <f t="shared" ca="1" si="14"/>
        <v>2576</v>
      </c>
      <c r="E36" s="2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CA36" s="8">
        <f ca="1">ROWS(CA$3:CA36)/5+RAND()</f>
        <v>7.1720291456493648</v>
      </c>
      <c r="CB36" s="3">
        <f t="shared" ca="1" si="7"/>
        <v>0.29360573836916404</v>
      </c>
      <c r="CC36" s="10">
        <f ca="1">MATCH(SMALL($CA$3:$CA$77,ROWS(CC$3:CC36)),$CA$3:$CA$77,0)</f>
        <v>34</v>
      </c>
      <c r="CD36" s="32">
        <f ca="1">ROUND(10*($CH$1+$CJ$1*ROWS(CH$3:CH36))*(VLOOKUP(IF(MOD(ROWS(CH$3:CH36),$CL$7)&lt;&gt;0,MOD(ROWS(CH$3:CH36),$CL$7),$CL$7),$CL$3:$CM$7,2)+0.5*((RAND()-0.5))),0)</f>
        <v>3456</v>
      </c>
      <c r="CE36" s="10"/>
      <c r="CG36" s="3"/>
      <c r="CH36" s="3"/>
      <c r="CI36" s="4"/>
      <c r="CJ36" s="3"/>
      <c r="CK36" s="3"/>
    </row>
    <row r="37" spans="1:89" ht="16.5" x14ac:dyDescent="0.3">
      <c r="A37" s="1">
        <v>36</v>
      </c>
      <c r="B37" s="22">
        <f t="shared" ca="1" si="13"/>
        <v>5637</v>
      </c>
      <c r="C37" s="23">
        <f ca="1">VLOOKUP(SMALL($CA$3:$CA$77,ROWS(C$2:C37)),$CA$3:$CD$77,4,0)</f>
        <v>3301</v>
      </c>
      <c r="D37" s="24">
        <f t="shared" ca="1" si="14"/>
        <v>3301</v>
      </c>
      <c r="E37" s="2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CA37" s="8">
        <f ca="1">ROWS(CA$3:CA37)/5+RAND()</f>
        <v>7.8299837134509174</v>
      </c>
      <c r="CB37" s="3">
        <f t="shared" ca="1" si="7"/>
        <v>0.13965756374416249</v>
      </c>
      <c r="CC37" s="10">
        <f ca="1">MATCH(SMALL($CA$3:$CA$77,ROWS(CC$3:CC37)),$CA$3:$CA$77,0)</f>
        <v>37</v>
      </c>
      <c r="CD37" s="32">
        <f ca="1">ROUND(10*($CH$1+$CJ$1*ROWS(CH$3:CH37))*(VLOOKUP(IF(MOD(ROWS(CH$3:CH37),$CL$7)&lt;&gt;0,MOD(ROWS(CH$3:CH37),$CL$7),$CL$7),$CL$3:$CM$7,2)+0.5*((RAND()-0.5))),0)</f>
        <v>2576</v>
      </c>
      <c r="CE37" s="10"/>
      <c r="CG37" s="3"/>
      <c r="CH37" s="3"/>
      <c r="CI37" s="4"/>
      <c r="CJ37" s="3"/>
      <c r="CK37" s="3"/>
    </row>
    <row r="38" spans="1:89" ht="16.5" x14ac:dyDescent="0.3">
      <c r="A38" s="1">
        <v>37</v>
      </c>
      <c r="B38" s="22">
        <f t="shared" ca="1" si="13"/>
        <v>882</v>
      </c>
      <c r="C38" s="23">
        <f ca="1">VLOOKUP(SMALL($CA$3:$CA$77,ROWS(C$2:C38)),$CA$3:$CD$77,4,0)</f>
        <v>2576</v>
      </c>
      <c r="D38" s="24">
        <f t="shared" ca="1" si="14"/>
        <v>3166</v>
      </c>
      <c r="E38" s="2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CA38" s="8">
        <f ca="1">ROWS(CA$3:CA38)/5+RAND()</f>
        <v>7.5606243564154099</v>
      </c>
      <c r="CB38" s="3">
        <f t="shared" ca="1" si="7"/>
        <v>0.20358988417207458</v>
      </c>
      <c r="CC38" s="10">
        <f ca="1">MATCH(SMALL($CA$3:$CA$77,ROWS(CC$3:CC38)),$CA$3:$CA$77,0)</f>
        <v>36</v>
      </c>
      <c r="CD38" s="32">
        <f ca="1">ROUND(10*($CH$1+$CJ$1*ROWS(CH$3:CH38))*(VLOOKUP(IF(MOD(ROWS(CH$3:CH38),$CL$7)&lt;&gt;0,MOD(ROWS(CH$3:CH38),$CL$7),$CL$7),$CL$3:$CM$7,2)+0.5*((RAND()-0.5))),0)</f>
        <v>3301</v>
      </c>
      <c r="CE38" s="10"/>
      <c r="CG38" s="3"/>
      <c r="CH38" s="3"/>
      <c r="CI38" s="4"/>
      <c r="CJ38" s="3"/>
      <c r="CK38" s="3"/>
    </row>
    <row r="39" spans="1:89" ht="16.5" x14ac:dyDescent="0.3">
      <c r="A39" s="1">
        <v>38</v>
      </c>
      <c r="B39" s="22">
        <f t="shared" ca="1" si="13"/>
        <v>5224</v>
      </c>
      <c r="C39" s="23">
        <f ca="1">VLOOKUP(SMALL($CA$3:$CA$77,ROWS(C$2:C39)),$CA$3:$CD$77,4,0)</f>
        <v>4450</v>
      </c>
      <c r="D39" s="24">
        <f t="shared" ca="1" si="14"/>
        <v>5747</v>
      </c>
      <c r="E39" s="2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CA39" s="8">
        <f ca="1">ROWS(CA$3:CA39)/5+RAND()</f>
        <v>7.4620084045942026</v>
      </c>
      <c r="CB39" s="3">
        <f t="shared" ca="1" si="7"/>
        <v>0.93614783011040414</v>
      </c>
      <c r="CC39" s="10">
        <f ca="1">MATCH(SMALL($CA$3:$CA$77,ROWS(CC$3:CC39)),$CA$3:$CA$77,0)</f>
        <v>35</v>
      </c>
      <c r="CD39" s="32">
        <f ca="1">ROUND(10*($CH$1+$CJ$1*ROWS(CH$3:CH39))*(VLOOKUP(IF(MOD(ROWS(CH$3:CH39),$CL$7)&lt;&gt;0,MOD(ROWS(CH$3:CH39),$CL$7),$CL$7),$CL$3:$CM$7,2)+0.5*((RAND()-0.5))),0)</f>
        <v>3166</v>
      </c>
      <c r="CE39" s="10"/>
      <c r="CG39" s="3"/>
      <c r="CH39" s="3"/>
      <c r="CI39" s="4"/>
      <c r="CJ39" s="3"/>
      <c r="CK39" s="3"/>
    </row>
    <row r="40" spans="1:89" ht="16.5" x14ac:dyDescent="0.3">
      <c r="A40" s="1">
        <v>39</v>
      </c>
      <c r="B40" s="22">
        <f t="shared" ca="1" si="13"/>
        <v>8254</v>
      </c>
      <c r="C40" s="23">
        <f ca="1">VLOOKUP(SMALL($CA$3:$CA$77,ROWS(C$2:C40)),$CA$3:$CD$77,4,0)</f>
        <v>5747</v>
      </c>
      <c r="D40" s="24">
        <f t="shared" ca="1" si="14"/>
        <v>3791</v>
      </c>
      <c r="E40" s="2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CA40" s="8">
        <f ca="1">ROWS(CA$3:CA40)/5+RAND()</f>
        <v>8.2823211041347982</v>
      </c>
      <c r="CB40" s="3">
        <f t="shared" ca="1" si="7"/>
        <v>0.20564123508047094</v>
      </c>
      <c r="CC40" s="10">
        <f ca="1">MATCH(SMALL($CA$3:$CA$77,ROWS(CC$3:CC40)),$CA$3:$CA$77,0)</f>
        <v>41</v>
      </c>
      <c r="CD40" s="32">
        <f ca="1">ROUND(10*($CH$1+$CJ$1*ROWS(CH$3:CH40))*(VLOOKUP(IF(MOD(ROWS(CH$3:CH40),$CL$7)&lt;&gt;0,MOD(ROWS(CH$3:CH40),$CL$7),$CL$7),$CL$3:$CM$7,2)+0.5*((RAND()-0.5))),0)</f>
        <v>5747</v>
      </c>
      <c r="CE40" s="10"/>
      <c r="CG40" s="3"/>
      <c r="CH40" s="3"/>
      <c r="CI40" s="4"/>
      <c r="CJ40" s="3"/>
      <c r="CK40" s="3"/>
    </row>
    <row r="41" spans="1:89" ht="16.5" x14ac:dyDescent="0.3">
      <c r="A41" s="1">
        <v>40</v>
      </c>
      <c r="B41" s="22">
        <f t="shared" ca="1" si="13"/>
        <v>2236</v>
      </c>
      <c r="C41" s="23">
        <f ca="1">VLOOKUP(SMALL($CA$3:$CA$77,ROWS(C$2:C41)),$CA$3:$CD$77,4,0)</f>
        <v>3791</v>
      </c>
      <c r="D41" s="24">
        <f t="shared" ca="1" si="14"/>
        <v>2634</v>
      </c>
      <c r="E41" s="2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CA41" s="8">
        <f ca="1">ROWS(CA$3:CA41)/5+RAND()</f>
        <v>8.436831310623683</v>
      </c>
      <c r="CB41" s="3">
        <f t="shared" ca="1" si="7"/>
        <v>5.8480642970286323E-2</v>
      </c>
      <c r="CC41" s="10">
        <f ca="1">MATCH(SMALL($CA$3:$CA$77,ROWS(CC$3:CC41)),$CA$3:$CA$77,0)</f>
        <v>38</v>
      </c>
      <c r="CD41" s="32">
        <f ca="1">ROUND(10*($CH$1+$CJ$1*ROWS(CH$3:CH41))*(VLOOKUP(IF(MOD(ROWS(CH$3:CH41),$CL$7)&lt;&gt;0,MOD(ROWS(CH$3:CH41),$CL$7),$CL$7),$CL$3:$CM$7,2)+0.5*((RAND()-0.5))),0)</f>
        <v>3791</v>
      </c>
      <c r="CE41" s="10"/>
      <c r="CG41" s="3"/>
      <c r="CH41" s="3"/>
      <c r="CI41" s="4"/>
      <c r="CJ41" s="3"/>
      <c r="CK41" s="3"/>
    </row>
    <row r="42" spans="1:89" ht="16.5" x14ac:dyDescent="0.3">
      <c r="A42" s="1">
        <v>41</v>
      </c>
      <c r="B42" s="22">
        <f t="shared" ca="1" si="13"/>
        <v>3411</v>
      </c>
      <c r="C42" s="23">
        <f ca="1">VLOOKUP(SMALL($CA$3:$CA$77,ROWS(C$2:C42)),$CA$3:$CD$77,4,0)</f>
        <v>2634</v>
      </c>
      <c r="D42" s="24">
        <f t="shared" ca="1" si="14"/>
        <v>4450</v>
      </c>
      <c r="E42" s="2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CA42" s="8">
        <f ca="1">ROWS(CA$3:CA42)/5+RAND()</f>
        <v>8.9227194219065513</v>
      </c>
      <c r="CB42" s="3">
        <f t="shared" ca="1" si="7"/>
        <v>0.71895439470901656</v>
      </c>
      <c r="CC42" s="10">
        <f ca="1">MATCH(SMALL($CA$3:$CA$77,ROWS(CC$3:CC42)),$CA$3:$CA$77,0)</f>
        <v>39</v>
      </c>
      <c r="CD42" s="32">
        <f ca="1">ROUND(10*($CH$1+$CJ$1*ROWS(CH$3:CH42))*(VLOOKUP(IF(MOD(ROWS(CH$3:CH42),$CL$7)&lt;&gt;0,MOD(ROWS(CH$3:CH42),$CL$7),$CL$7),$CL$3:$CM$7,2)+0.5*((RAND()-0.5))),0)</f>
        <v>2634</v>
      </c>
      <c r="CE42" s="10"/>
      <c r="CG42" s="3"/>
      <c r="CH42" s="3"/>
      <c r="CI42" s="4"/>
      <c r="CJ42" s="3"/>
      <c r="CK42" s="3"/>
    </row>
    <row r="43" spans="1:89" ht="16.5" x14ac:dyDescent="0.3">
      <c r="A43" s="1">
        <v>42</v>
      </c>
      <c r="B43" s="22">
        <f t="shared" ca="1" si="13"/>
        <v>5575</v>
      </c>
      <c r="C43" s="23">
        <f ca="1">VLOOKUP(SMALL($CA$3:$CA$77,ROWS(C$2:C43)),$CA$3:$CD$77,4,0)</f>
        <v>4565</v>
      </c>
      <c r="D43" s="24">
        <f t="shared" ca="1" si="14"/>
        <v>4815</v>
      </c>
      <c r="E43" s="2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CA43" s="8">
        <f ca="1">ROWS(CA$3:CA43)/5+RAND()</f>
        <v>8.2694469331393119</v>
      </c>
      <c r="CB43" s="3">
        <f t="shared" ca="1" si="7"/>
        <v>0.27403938988941257</v>
      </c>
      <c r="CC43" s="10">
        <f ca="1">MATCH(SMALL($CA$3:$CA$77,ROWS(CC$3:CC43)),$CA$3:$CA$77,0)</f>
        <v>40</v>
      </c>
      <c r="CD43" s="32">
        <f ca="1">ROUND(10*($CH$1+$CJ$1*ROWS(CH$3:CH43))*(VLOOKUP(IF(MOD(ROWS(CH$3:CH43),$CL$7)&lt;&gt;0,MOD(ROWS(CH$3:CH43),$CL$7),$CL$7),$CL$3:$CM$7,2)+0.5*((RAND()-0.5))),0)</f>
        <v>4450</v>
      </c>
      <c r="CE43" s="10"/>
      <c r="CG43" s="3"/>
      <c r="CH43" s="3"/>
      <c r="CI43" s="4"/>
      <c r="CJ43" s="3"/>
      <c r="CK43" s="3"/>
    </row>
    <row r="44" spans="1:89" ht="16.5" x14ac:dyDescent="0.3">
      <c r="A44" s="1">
        <v>43</v>
      </c>
      <c r="B44" s="22">
        <f t="shared" ca="1" si="13"/>
        <v>2913</v>
      </c>
      <c r="C44" s="23">
        <f ca="1">VLOOKUP(SMALL($CA$3:$CA$77,ROWS(C$2:C44)),$CA$3:$CD$77,4,0)</f>
        <v>4815</v>
      </c>
      <c r="D44" s="24">
        <f t="shared" ca="1" si="14"/>
        <v>4565</v>
      </c>
      <c r="E44" s="2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CA44" s="8">
        <f ca="1">ROWS(CA$3:CA44)/5+RAND()</f>
        <v>9.2076556306629342</v>
      </c>
      <c r="CB44" s="3">
        <f t="shared" ca="1" si="7"/>
        <v>0.25648298190132079</v>
      </c>
      <c r="CC44" s="10">
        <f ca="1">MATCH(SMALL($CA$3:$CA$77,ROWS(CC$3:CC44)),$CA$3:$CA$77,0)</f>
        <v>43</v>
      </c>
      <c r="CD44" s="32">
        <f ca="1">ROUND(10*($CH$1+$CJ$1*ROWS(CH$3:CH44))*(VLOOKUP(IF(MOD(ROWS(CH$3:CH44),$CL$7)&lt;&gt;0,MOD(ROWS(CH$3:CH44),$CL$7),$CL$7),$CL$3:$CM$7,2)+0.5*((RAND()-0.5))),0)</f>
        <v>4815</v>
      </c>
      <c r="CE44" s="10"/>
      <c r="CG44" s="3"/>
      <c r="CH44" s="3"/>
      <c r="CI44" s="4"/>
      <c r="CJ44" s="3"/>
      <c r="CK44" s="3"/>
    </row>
    <row r="45" spans="1:89" ht="16.5" x14ac:dyDescent="0.3">
      <c r="A45" s="1">
        <v>44</v>
      </c>
      <c r="B45" s="22">
        <f t="shared" ca="1" si="13"/>
        <v>3456</v>
      </c>
      <c r="C45" s="23">
        <f ca="1">VLOOKUP(SMALL($CA$3:$CA$77,ROWS(C$2:C45)),$CA$3:$CD$77,4,0)</f>
        <v>3095</v>
      </c>
      <c r="D45" s="24">
        <f t="shared" ca="1" si="14"/>
        <v>2859</v>
      </c>
      <c r="E45" s="2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CA45" s="8">
        <f ca="1">ROWS(CA$3:CA45)/5+RAND()</f>
        <v>9.0343645147392468</v>
      </c>
      <c r="CB45" s="3">
        <f t="shared" ca="1" si="7"/>
        <v>0.63893425994746234</v>
      </c>
      <c r="CC45" s="10">
        <f ca="1">MATCH(SMALL($CA$3:$CA$77,ROWS(CC$3:CC45)),$CA$3:$CA$77,0)</f>
        <v>42</v>
      </c>
      <c r="CD45" s="32">
        <f ca="1">ROUND(10*($CH$1+$CJ$1*ROWS(CH$3:CH45))*(VLOOKUP(IF(MOD(ROWS(CH$3:CH45),$CL$7)&lt;&gt;0,MOD(ROWS(CH$3:CH45),$CL$7),$CL$7),$CL$3:$CM$7,2)+0.5*((RAND()-0.5))),0)</f>
        <v>4565</v>
      </c>
      <c r="CE45" s="10"/>
      <c r="CG45" s="3"/>
      <c r="CH45" s="3"/>
      <c r="CI45" s="4"/>
      <c r="CJ45" s="3"/>
      <c r="CK45" s="3"/>
    </row>
    <row r="46" spans="1:89" ht="16.5" x14ac:dyDescent="0.3">
      <c r="A46" s="1">
        <v>45</v>
      </c>
      <c r="B46" s="22">
        <f t="shared" ca="1" si="13"/>
        <v>9091</v>
      </c>
      <c r="C46" s="23">
        <f ca="1">VLOOKUP(SMALL($CA$3:$CA$77,ROWS(C$2:C46)),$CA$3:$CD$77,4,0)</f>
        <v>2571</v>
      </c>
      <c r="D46" s="24">
        <f t="shared" ca="1" si="14"/>
        <v>3095</v>
      </c>
      <c r="E46" s="2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CA46" s="8">
        <f ca="1">ROWS(CA$3:CA46)/5+RAND()</f>
        <v>9.5285407820503245</v>
      </c>
      <c r="CB46" s="3">
        <f t="shared" ca="1" si="7"/>
        <v>0.48338114737988458</v>
      </c>
      <c r="CC46" s="10">
        <f ca="1">MATCH(SMALL($CA$3:$CA$77,ROWS(CC$3:CC46)),$CA$3:$CA$77,0)</f>
        <v>45</v>
      </c>
      <c r="CD46" s="32">
        <f ca="1">ROUND(10*($CH$1+$CJ$1*ROWS(CH$3:CH46))*(VLOOKUP(IF(MOD(ROWS(CH$3:CH46),$CL$7)&lt;&gt;0,MOD(ROWS(CH$3:CH46),$CL$7),$CL$7),$CL$3:$CM$7,2)+0.5*((RAND()-0.5))),0)</f>
        <v>2859</v>
      </c>
      <c r="CE46" s="10"/>
      <c r="CG46" s="3"/>
      <c r="CH46" s="3"/>
      <c r="CI46" s="4"/>
      <c r="CJ46" s="3"/>
      <c r="CK46" s="3"/>
    </row>
    <row r="47" spans="1:89" ht="16.5" x14ac:dyDescent="0.3">
      <c r="A47" s="1">
        <v>46</v>
      </c>
      <c r="B47" s="22">
        <f t="shared" ca="1" si="13"/>
        <v>5683</v>
      </c>
      <c r="C47" s="23">
        <f ca="1">VLOOKUP(SMALL($CA$3:$CA$77,ROWS(C$2:C47)),$CA$3:$CD$77,4,0)</f>
        <v>2859</v>
      </c>
      <c r="D47" s="24">
        <f t="shared" ca="1" si="14"/>
        <v>2571</v>
      </c>
      <c r="E47" s="2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CA47" s="8">
        <f ca="1">ROWS(CA$3:CA47)/5+RAND()</f>
        <v>9.2128856016598579</v>
      </c>
      <c r="CB47" s="3">
        <f t="shared" ca="1" si="7"/>
        <v>0.11776062916001728</v>
      </c>
      <c r="CC47" s="10">
        <f ca="1">MATCH(SMALL($CA$3:$CA$77,ROWS(CC$3:CC47)),$CA$3:$CA$77,0)</f>
        <v>46</v>
      </c>
      <c r="CD47" s="32">
        <f ca="1">ROUND(10*($CH$1+$CJ$1*ROWS(CH$3:CH47))*(VLOOKUP(IF(MOD(ROWS(CH$3:CH47),$CL$7)&lt;&gt;0,MOD(ROWS(CH$3:CH47),$CL$7),$CL$7),$CL$3:$CM$7,2)+0.5*((RAND()-0.5))),0)</f>
        <v>3095</v>
      </c>
      <c r="CE47" s="10"/>
      <c r="CG47" s="3"/>
      <c r="CH47" s="3"/>
      <c r="CI47" s="4"/>
      <c r="CJ47" s="3"/>
      <c r="CK47" s="3"/>
    </row>
    <row r="48" spans="1:89" ht="16.5" x14ac:dyDescent="0.3">
      <c r="A48" s="1">
        <v>47</v>
      </c>
      <c r="B48" s="22">
        <f t="shared" ca="1" si="13"/>
        <v>3166</v>
      </c>
      <c r="C48" s="23">
        <f ca="1">VLOOKUP(SMALL($CA$3:$CA$77,ROWS(C$2:C48)),$CA$3:$CD$77,4,0)</f>
        <v>5683</v>
      </c>
      <c r="D48" s="24">
        <f t="shared" ca="1" si="14"/>
        <v>5683</v>
      </c>
      <c r="E48" s="2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CA48" s="8">
        <f ca="1">ROWS(CA$3:CA48)/5+RAND()</f>
        <v>9.2163833079553115</v>
      </c>
      <c r="CB48" s="3">
        <f t="shared" ca="1" si="7"/>
        <v>0.30735997786236147</v>
      </c>
      <c r="CC48" s="10">
        <f ca="1">MATCH(SMALL($CA$3:$CA$77,ROWS(CC$3:CC48)),$CA$3:$CA$77,0)</f>
        <v>44</v>
      </c>
      <c r="CD48" s="32">
        <f ca="1">ROUND(10*($CH$1+$CJ$1*ROWS(CH$3:CH48))*(VLOOKUP(IF(MOD(ROWS(CH$3:CH48),$CL$7)&lt;&gt;0,MOD(ROWS(CH$3:CH48),$CL$7),$CL$7),$CL$3:$CM$7,2)+0.5*((RAND()-0.5))),0)</f>
        <v>2571</v>
      </c>
      <c r="CE48" s="10"/>
      <c r="CG48" s="3"/>
      <c r="CH48" s="3"/>
      <c r="CI48" s="4"/>
      <c r="CJ48" s="3"/>
      <c r="CK48" s="3"/>
    </row>
    <row r="49" spans="1:89" ht="16.5" x14ac:dyDescent="0.3">
      <c r="A49" s="1">
        <v>48</v>
      </c>
      <c r="B49" s="22">
        <f t="shared" ca="1" si="13"/>
        <v>1434</v>
      </c>
      <c r="C49" s="23">
        <f ca="1">VLOOKUP(SMALL($CA$3:$CA$77,ROWS(C$2:C49)),$CA$3:$CD$77,4,0)</f>
        <v>5373</v>
      </c>
      <c r="D49" s="24">
        <f t="shared" ca="1" si="14"/>
        <v>5373</v>
      </c>
      <c r="E49" s="2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CA49" s="8">
        <f ca="1">ROWS(CA$3:CA49)/5+RAND()</f>
        <v>9.8131196031540107</v>
      </c>
      <c r="CB49" s="3">
        <f t="shared" ca="1" si="7"/>
        <v>0.46530978483506003</v>
      </c>
      <c r="CC49" s="10">
        <f ca="1">MATCH(SMALL($CA$3:$CA$77,ROWS(CC$3:CC49)),$CA$3:$CA$77,0)</f>
        <v>47</v>
      </c>
      <c r="CD49" s="32">
        <f ca="1">ROUND(10*($CH$1+$CJ$1*ROWS(CH$3:CH49))*(VLOOKUP(IF(MOD(ROWS(CH$3:CH49),$CL$7)&lt;&gt;0,MOD(ROWS(CH$3:CH49),$CL$7),$CL$7),$CL$3:$CM$7,2)+0.5*((RAND()-0.5))),0)</f>
        <v>5683</v>
      </c>
      <c r="CE49" s="10"/>
      <c r="CG49" s="3"/>
      <c r="CH49" s="3"/>
      <c r="CI49" s="4"/>
      <c r="CJ49" s="3"/>
      <c r="CK49" s="3"/>
    </row>
    <row r="50" spans="1:89" ht="16.5" x14ac:dyDescent="0.3">
      <c r="A50" s="1">
        <v>49</v>
      </c>
      <c r="B50" s="22">
        <f t="shared" ca="1" si="13"/>
        <v>4265</v>
      </c>
      <c r="C50" s="23">
        <f ca="1">VLOOKUP(SMALL($CA$3:$CA$77,ROWS(C$2:C50)),$CA$3:$CD$77,4,0)</f>
        <v>3359</v>
      </c>
      <c r="D50" s="24">
        <f t="shared" ca="1" si="14"/>
        <v>3359</v>
      </c>
      <c r="E50" s="2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CA50" s="8">
        <f ca="1">ROWS(CA$3:CA50)/5+RAND()</f>
        <v>10.102891221692863</v>
      </c>
      <c r="CB50" s="3">
        <f t="shared" ca="1" si="7"/>
        <v>0.97414073048413408</v>
      </c>
      <c r="CC50" s="10">
        <f ca="1">MATCH(SMALL($CA$3:$CA$77,ROWS(CC$3:CC50)),$CA$3:$CA$77,0)</f>
        <v>48</v>
      </c>
      <c r="CD50" s="32">
        <f ca="1">ROUND(10*($CH$1+$CJ$1*ROWS(CH$3:CH50))*(VLOOKUP(IF(MOD(ROWS(CH$3:CH50),$CL$7)&lt;&gt;0,MOD(ROWS(CH$3:CH50),$CL$7),$CL$7),$CL$3:$CM$7,2)+0.5*((RAND()-0.5))),0)</f>
        <v>5373</v>
      </c>
      <c r="CE50" s="10"/>
      <c r="CG50" s="3"/>
      <c r="CH50" s="3"/>
      <c r="CI50" s="4"/>
      <c r="CJ50" s="3"/>
      <c r="CK50" s="3"/>
    </row>
    <row r="51" spans="1:89" ht="16.5" x14ac:dyDescent="0.3">
      <c r="A51" s="1">
        <v>50</v>
      </c>
      <c r="B51" s="22">
        <f t="shared" ca="1" si="13"/>
        <v>2808</v>
      </c>
      <c r="C51" s="23">
        <f ca="1">VLOOKUP(SMALL($CA$3:$CA$77,ROWS(C$2:C51)),$CA$3:$CD$77,4,0)</f>
        <v>5575</v>
      </c>
      <c r="D51" s="24">
        <f t="shared" ca="1" si="14"/>
        <v>3411</v>
      </c>
      <c r="E51" s="2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CA51" s="8">
        <f ca="1">ROWS(CA$3:CA51)/5+RAND()</f>
        <v>10.215001001818928</v>
      </c>
      <c r="CB51" s="3">
        <f t="shared" ca="1" si="7"/>
        <v>0.49037978177519537</v>
      </c>
      <c r="CC51" s="10">
        <f ca="1">MATCH(SMALL($CA$3:$CA$77,ROWS(CC$3:CC51)),$CA$3:$CA$77,0)</f>
        <v>49</v>
      </c>
      <c r="CD51" s="32">
        <f ca="1">ROUND(10*($CH$1+$CJ$1*ROWS(CH$3:CH51))*(VLOOKUP(IF(MOD(ROWS(CH$3:CH51),$CL$7)&lt;&gt;0,MOD(ROWS(CH$3:CH51),$CL$7),$CL$7),$CL$3:$CM$7,2)+0.5*((RAND()-0.5))),0)</f>
        <v>3359</v>
      </c>
      <c r="CE51" s="10"/>
      <c r="CG51" s="3"/>
      <c r="CH51" s="3"/>
      <c r="CI51" s="4"/>
      <c r="CJ51" s="3"/>
      <c r="CK51" s="3"/>
    </row>
    <row r="52" spans="1:89" ht="16.5" x14ac:dyDescent="0.3">
      <c r="A52" s="1">
        <v>51</v>
      </c>
      <c r="B52" s="22">
        <f t="shared" ca="1" si="13"/>
        <v>3359</v>
      </c>
      <c r="C52" s="23">
        <f ca="1">VLOOKUP(SMALL($CA$3:$CA$77,ROWS(C$2:C52)),$CA$3:$CD$77,4,0)</f>
        <v>3411</v>
      </c>
      <c r="D52" s="24">
        <f t="shared" ca="1" si="14"/>
        <v>2808</v>
      </c>
      <c r="E52" s="2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CA52" s="8">
        <f ca="1">ROWS(CA$3:CA52)/5+RAND()</f>
        <v>10.711404793955152</v>
      </c>
      <c r="CB52" s="3">
        <f t="shared" ca="1" si="7"/>
        <v>0.26300247028248336</v>
      </c>
      <c r="CC52" s="10">
        <f ca="1">MATCH(SMALL($CA$3:$CA$77,ROWS(CC$3:CC52)),$CA$3:$CA$77,0)</f>
        <v>52</v>
      </c>
      <c r="CD52" s="32">
        <f ca="1">ROUND(10*($CH$1+$CJ$1*ROWS(CH$3:CH52))*(VLOOKUP(IF(MOD(ROWS(CH$3:CH52),$CL$7)&lt;&gt;0,MOD(ROWS(CH$3:CH52),$CL$7),$CL$7),$CL$3:$CM$7,2)+0.5*((RAND()-0.5))),0)</f>
        <v>3411</v>
      </c>
      <c r="CE52" s="10"/>
      <c r="CG52" s="3"/>
      <c r="CH52" s="3"/>
      <c r="CI52" s="4"/>
      <c r="CJ52" s="3"/>
      <c r="CK52" s="3"/>
    </row>
    <row r="53" spans="1:89" ht="16.5" x14ac:dyDescent="0.3">
      <c r="A53" s="1">
        <v>52</v>
      </c>
      <c r="B53" s="22">
        <f t="shared" ca="1" si="13"/>
        <v>5422</v>
      </c>
      <c r="C53" s="23">
        <f ca="1">VLOOKUP(SMALL($CA$3:$CA$77,ROWS(C$2:C53)),$CA$3:$CD$77,4,0)</f>
        <v>2808</v>
      </c>
      <c r="D53" s="24">
        <f t="shared" ca="1" si="14"/>
        <v>5575</v>
      </c>
      <c r="E53" s="2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CA53" s="8">
        <f ca="1">ROWS(CA$3:CA53)/5+RAND()</f>
        <v>10.865131426191702</v>
      </c>
      <c r="CB53" s="3">
        <f t="shared" ca="1" si="7"/>
        <v>0.29142253398679552</v>
      </c>
      <c r="CC53" s="10">
        <f ca="1">MATCH(SMALL($CA$3:$CA$77,ROWS(CC$3:CC53)),$CA$3:$CA$77,0)</f>
        <v>50</v>
      </c>
      <c r="CD53" s="32">
        <f ca="1">ROUND(10*($CH$1+$CJ$1*ROWS(CH$3:CH53))*(VLOOKUP(IF(MOD(ROWS(CH$3:CH53),$CL$7)&lt;&gt;0,MOD(ROWS(CH$3:CH53),$CL$7),$CL$7),$CL$3:$CM$7,2)+0.5*((RAND()-0.5))),0)</f>
        <v>2808</v>
      </c>
      <c r="CE53" s="10"/>
      <c r="CG53" s="3"/>
      <c r="CH53" s="3"/>
      <c r="CI53" s="4"/>
      <c r="CJ53" s="3"/>
      <c r="CK53" s="3"/>
    </row>
    <row r="54" spans="1:89" ht="16.5" x14ac:dyDescent="0.3">
      <c r="A54" s="1">
        <v>53</v>
      </c>
      <c r="B54" s="22">
        <f t="shared" ca="1" si="13"/>
        <v>7430</v>
      </c>
      <c r="C54" s="23">
        <f ca="1">VLOOKUP(SMALL($CA$3:$CA$77,ROWS(C$2:C54)),$CA$3:$CD$77,4,0)</f>
        <v>3080</v>
      </c>
      <c r="D54" s="24">
        <f t="shared" ca="1" si="14"/>
        <v>7853</v>
      </c>
      <c r="E54" s="2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CA54" s="8">
        <f ca="1">ROWS(CA$3:CA54)/5+RAND()</f>
        <v>10.479905125476678</v>
      </c>
      <c r="CB54" s="3">
        <f t="shared" ca="1" si="7"/>
        <v>9.2187181749514902E-2</v>
      </c>
      <c r="CC54" s="10">
        <f ca="1">MATCH(SMALL($CA$3:$CA$77,ROWS(CC$3:CC54)),$CA$3:$CA$77,0)</f>
        <v>51</v>
      </c>
      <c r="CD54" s="32">
        <f ca="1">ROUND(10*($CH$1+$CJ$1*ROWS(CH$3:CH54))*(VLOOKUP(IF(MOD(ROWS(CH$3:CH54),$CL$7)&lt;&gt;0,MOD(ROWS(CH$3:CH54),$CL$7),$CL$7),$CL$3:$CM$7,2)+0.5*((RAND()-0.5))),0)</f>
        <v>5575</v>
      </c>
      <c r="CE54" s="10"/>
      <c r="CG54" s="3"/>
      <c r="CH54" s="3"/>
      <c r="CI54" s="4"/>
      <c r="CJ54" s="3"/>
      <c r="CK54" s="3"/>
    </row>
    <row r="55" spans="1:89" ht="16.5" x14ac:dyDescent="0.3">
      <c r="A55" s="1">
        <v>54</v>
      </c>
      <c r="B55" s="22">
        <f t="shared" ca="1" si="13"/>
        <v>2044</v>
      </c>
      <c r="C55" s="23">
        <f ca="1">VLOOKUP(SMALL($CA$3:$CA$77,ROWS(C$2:C55)),$CA$3:$CD$77,4,0)</f>
        <v>5694</v>
      </c>
      <c r="D55" s="24">
        <f t="shared" ca="1" si="14"/>
        <v>3697</v>
      </c>
      <c r="E55" s="2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CA55" s="8">
        <f ca="1">ROWS(CA$3:CA55)/5+RAND()</f>
        <v>11.578532439786777</v>
      </c>
      <c r="CB55" s="3">
        <f t="shared" ca="1" si="7"/>
        <v>5.6166692470768886E-2</v>
      </c>
      <c r="CC55" s="10">
        <f ca="1">MATCH(SMALL($CA$3:$CA$77,ROWS(CC$3:CC55)),$CA$3:$CA$77,0)</f>
        <v>55</v>
      </c>
      <c r="CD55" s="32">
        <f ca="1">ROUND(10*($CH$1+$CJ$1*ROWS(CH$3:CH55))*(VLOOKUP(IF(MOD(ROWS(CH$3:CH55),$CL$7)&lt;&gt;0,MOD(ROWS(CH$3:CH55),$CL$7),$CL$7),$CL$3:$CM$7,2)+0.5*((RAND()-0.5))),0)</f>
        <v>7853</v>
      </c>
      <c r="CE55" s="10"/>
      <c r="CG55" s="3"/>
      <c r="CH55" s="3"/>
      <c r="CI55" s="4"/>
      <c r="CJ55" s="3"/>
      <c r="CK55" s="3"/>
    </row>
    <row r="56" spans="1:89" ht="16.5" x14ac:dyDescent="0.3">
      <c r="A56" s="1">
        <v>55</v>
      </c>
      <c r="B56" s="22">
        <f t="shared" ca="1" si="13"/>
        <v>3076</v>
      </c>
      <c r="C56" s="23">
        <f ca="1">VLOOKUP(SMALL($CA$3:$CA$77,ROWS(C$2:C56)),$CA$3:$CD$77,4,0)</f>
        <v>3697</v>
      </c>
      <c r="D56" s="24">
        <f t="shared" ca="1" si="14"/>
        <v>3080</v>
      </c>
      <c r="E56" s="2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CA56" s="8">
        <f ca="1">ROWS(CA$3:CA56)/5+RAND()</f>
        <v>11.384727845640919</v>
      </c>
      <c r="CB56" s="3">
        <f t="shared" ca="1" si="7"/>
        <v>0.80478363333479941</v>
      </c>
      <c r="CC56" s="10">
        <f ca="1">MATCH(SMALL($CA$3:$CA$77,ROWS(CC$3:CC56)),$CA$3:$CA$77,0)</f>
        <v>56</v>
      </c>
      <c r="CD56" s="32">
        <f ca="1">ROUND(10*($CH$1+$CJ$1*ROWS(CH$3:CH56))*(VLOOKUP(IF(MOD(ROWS(CH$3:CH56),$CL$7)&lt;&gt;0,MOD(ROWS(CH$3:CH56),$CL$7),$CL$7),$CL$3:$CM$7,2)+0.5*((RAND()-0.5))),0)</f>
        <v>3697</v>
      </c>
      <c r="CE56" s="10"/>
      <c r="CG56" s="3"/>
      <c r="CH56" s="3"/>
      <c r="CI56" s="4"/>
      <c r="CJ56" s="3"/>
      <c r="CK56" s="3"/>
    </row>
    <row r="57" spans="1:89" ht="16.5" x14ac:dyDescent="0.3">
      <c r="A57" s="1">
        <v>56</v>
      </c>
      <c r="B57" s="22">
        <f t="shared" ca="1" si="13"/>
        <v>3309</v>
      </c>
      <c r="C57" s="23">
        <f ca="1">VLOOKUP(SMALL($CA$3:$CA$77,ROWS(C$2:C57)),$CA$3:$CD$77,4,0)</f>
        <v>7853</v>
      </c>
      <c r="D57" s="24">
        <f t="shared" ca="1" si="14"/>
        <v>5694</v>
      </c>
      <c r="E57" s="2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CA57" s="8">
        <f ca="1">ROWS(CA$3:CA57)/5+RAND()</f>
        <v>11.13232073477772</v>
      </c>
      <c r="CB57" s="3">
        <f t="shared" ca="1" si="7"/>
        <v>0.77244585607621563</v>
      </c>
      <c r="CC57" s="10">
        <f ca="1">MATCH(SMALL($CA$3:$CA$77,ROWS(CC$3:CC57)),$CA$3:$CA$77,0)</f>
        <v>54</v>
      </c>
      <c r="CD57" s="32">
        <f ca="1">ROUND(10*($CH$1+$CJ$1*ROWS(CH$3:CH57))*(VLOOKUP(IF(MOD(ROWS(CH$3:CH57),$CL$7)&lt;&gt;0,MOD(ROWS(CH$3:CH57),$CL$7),$CL$7),$CL$3:$CM$7,2)+0.5*((RAND()-0.5))),0)</f>
        <v>3080</v>
      </c>
      <c r="CE57" s="10"/>
      <c r="CG57" s="3"/>
      <c r="CH57" s="3"/>
      <c r="CI57" s="4"/>
      <c r="CJ57" s="3"/>
      <c r="CK57" s="3"/>
    </row>
    <row r="58" spans="1:89" ht="16.5" x14ac:dyDescent="0.3">
      <c r="A58" s="1">
        <v>57</v>
      </c>
      <c r="B58" s="22">
        <f t="shared" ca="1" si="13"/>
        <v>2204</v>
      </c>
      <c r="C58" s="23">
        <f ca="1">VLOOKUP(SMALL($CA$3:$CA$77,ROWS(C$2:C58)),$CA$3:$CD$77,4,0)</f>
        <v>5224</v>
      </c>
      <c r="D58" s="24">
        <f t="shared" ca="1" si="14"/>
        <v>5224</v>
      </c>
      <c r="E58" s="2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CA58" s="8">
        <f ca="1">ROWS(CA$3:CA58)/5+RAND()</f>
        <v>11.358814860076059</v>
      </c>
      <c r="CB58" s="3">
        <f t="shared" ca="1" si="7"/>
        <v>0.5650142117201592</v>
      </c>
      <c r="CC58" s="10">
        <f ca="1">MATCH(SMALL($CA$3:$CA$77,ROWS(CC$3:CC58)),$CA$3:$CA$77,0)</f>
        <v>53</v>
      </c>
      <c r="CD58" s="32">
        <f ca="1">ROUND(10*($CH$1+$CJ$1*ROWS(CH$3:CH58))*(VLOOKUP(IF(MOD(ROWS(CH$3:CH58),$CL$7)&lt;&gt;0,MOD(ROWS(CH$3:CH58),$CL$7),$CL$7),$CL$3:$CM$7,2)+0.5*((RAND()-0.5))),0)</f>
        <v>5694</v>
      </c>
      <c r="CE58" s="10"/>
      <c r="CG58" s="3"/>
      <c r="CH58" s="3"/>
      <c r="CI58" s="4"/>
      <c r="CJ58" s="3"/>
      <c r="CK58" s="3"/>
    </row>
    <row r="59" spans="1:89" ht="16.5" x14ac:dyDescent="0.3">
      <c r="A59" s="1">
        <v>58</v>
      </c>
      <c r="B59" s="22">
        <f t="shared" ca="1" si="13"/>
        <v>2949</v>
      </c>
      <c r="C59" s="23">
        <f ca="1">VLOOKUP(SMALL($CA$3:$CA$77,ROWS(C$2:C59)),$CA$3:$CD$77,4,0)</f>
        <v>5637</v>
      </c>
      <c r="D59" s="24">
        <f t="shared" ca="1" si="14"/>
        <v>5637</v>
      </c>
      <c r="E59" s="2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CA59" s="8">
        <f ca="1">ROWS(CA$3:CA59)/5+RAND()</f>
        <v>11.661449229334607</v>
      </c>
      <c r="CB59" s="3">
        <f t="shared" ca="1" si="7"/>
        <v>0.74310808750483748</v>
      </c>
      <c r="CC59" s="10">
        <f ca="1">MATCH(SMALL($CA$3:$CA$77,ROWS(CC$3:CC59)),$CA$3:$CA$77,0)</f>
        <v>57</v>
      </c>
      <c r="CD59" s="32">
        <f ca="1">ROUND(10*($CH$1+$CJ$1*ROWS(CH$3:CH59))*(VLOOKUP(IF(MOD(ROWS(CH$3:CH59),$CL$7)&lt;&gt;0,MOD(ROWS(CH$3:CH59),$CL$7),$CL$7),$CL$3:$CM$7,2)+0.5*((RAND()-0.5))),0)</f>
        <v>5224</v>
      </c>
      <c r="CE59" s="10"/>
      <c r="CG59" s="3"/>
      <c r="CH59" s="3"/>
      <c r="CI59" s="4"/>
      <c r="CJ59" s="3"/>
      <c r="CK59" s="3"/>
    </row>
    <row r="60" spans="1:89" ht="16.5" x14ac:dyDescent="0.3">
      <c r="A60" s="1">
        <v>59</v>
      </c>
      <c r="B60" s="22">
        <f t="shared" ca="1" si="13"/>
        <v>1990</v>
      </c>
      <c r="C60" s="23">
        <f ca="1">VLOOKUP(SMALL($CA$3:$CA$77,ROWS(C$2:C60)),$CA$3:$CD$77,4,0)</f>
        <v>5790</v>
      </c>
      <c r="D60" s="24">
        <f t="shared" ca="1" si="14"/>
        <v>5790</v>
      </c>
      <c r="E60" s="2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CA60" s="8">
        <f ca="1">ROWS(CA$3:CA60)/5+RAND()</f>
        <v>11.893051607133232</v>
      </c>
      <c r="CB60" s="3">
        <f t="shared" ca="1" si="7"/>
        <v>0.57195174408524718</v>
      </c>
      <c r="CC60" s="10">
        <f ca="1">MATCH(SMALL($CA$3:$CA$77,ROWS(CC$3:CC60)),$CA$3:$CA$77,0)</f>
        <v>58</v>
      </c>
      <c r="CD60" s="32">
        <f ca="1">ROUND(10*($CH$1+$CJ$1*ROWS(CH$3:CH60))*(VLOOKUP(IF(MOD(ROWS(CH$3:CH60),$CL$7)&lt;&gt;0,MOD(ROWS(CH$3:CH60),$CL$7),$CL$7),$CL$3:$CM$7,2)+0.5*((RAND()-0.5))),0)</f>
        <v>5637</v>
      </c>
      <c r="CE60" s="10"/>
      <c r="CG60" s="3"/>
      <c r="CH60" s="3"/>
      <c r="CI60" s="4"/>
      <c r="CJ60" s="3"/>
      <c r="CK60" s="3"/>
    </row>
    <row r="61" spans="1:89" ht="16.5" x14ac:dyDescent="0.3">
      <c r="A61" s="1">
        <v>60</v>
      </c>
      <c r="B61" s="22">
        <f t="shared" ca="1" si="13"/>
        <v>3834</v>
      </c>
      <c r="C61" s="23">
        <f ca="1">VLOOKUP(SMALL($CA$3:$CA$77,ROWS(C$2:C61)),$CA$3:$CD$77,4,0)</f>
        <v>3616</v>
      </c>
      <c r="D61" s="24">
        <f t="shared" ca="1" si="14"/>
        <v>2538</v>
      </c>
      <c r="E61" s="25"/>
      <c r="CA61" s="8">
        <f ca="1">ROWS(CA$3:CA61)/5+RAND()</f>
        <v>12.216930667542545</v>
      </c>
      <c r="CB61" s="3">
        <f t="shared" ca="1" si="7"/>
        <v>0.7298127184149622</v>
      </c>
      <c r="CC61" s="10">
        <f ca="1">MATCH(SMALL($CA$3:$CA$77,ROWS(CC$3:CC61)),$CA$3:$CA$77,0)</f>
        <v>59</v>
      </c>
      <c r="CD61" s="32">
        <f ca="1">ROUND(10*($CH$1+$CJ$1*ROWS(CH$3:CH61))*(VLOOKUP(IF(MOD(ROWS(CH$3:CH61),$CL$7)&lt;&gt;0,MOD(ROWS(CH$3:CH61),$CL$7),$CL$7),$CL$3:$CM$7,2)+0.5*((RAND()-0.5))),0)</f>
        <v>5790</v>
      </c>
      <c r="CE61" s="10"/>
      <c r="CG61" s="3"/>
      <c r="CH61" s="3"/>
      <c r="CI61" s="4"/>
      <c r="CJ61" s="3"/>
      <c r="CK61" s="3"/>
    </row>
    <row r="62" spans="1:89" ht="16.5" x14ac:dyDescent="0.3">
      <c r="A62" s="1">
        <v>61</v>
      </c>
      <c r="B62" s="22">
        <f t="shared" ca="1" si="13"/>
        <v>1343</v>
      </c>
      <c r="C62" s="23">
        <f ca="1">VLOOKUP(SMALL($CA$3:$CA$77,ROWS(C$2:C62)),$CA$3:$CD$77,4,0)</f>
        <v>2538</v>
      </c>
      <c r="D62" s="24">
        <f t="shared" ca="1" si="14"/>
        <v>3616</v>
      </c>
      <c r="E62" s="25"/>
      <c r="CA62" s="8">
        <f ca="1">ROWS(CA$3:CA62)/5+RAND()</f>
        <v>12.681521444070205</v>
      </c>
      <c r="CB62" s="3">
        <f t="shared" ca="1" si="7"/>
        <v>9.9797727446111484E-2</v>
      </c>
      <c r="CC62" s="10">
        <f ca="1">MATCH(SMALL($CA$3:$CA$77,ROWS(CC$3:CC62)),$CA$3:$CA$77,0)</f>
        <v>61</v>
      </c>
      <c r="CD62" s="32">
        <f ca="1">ROUND(10*($CH$1+$CJ$1*ROWS(CH$3:CH62))*(VLOOKUP(IF(MOD(ROWS(CH$3:CH62),$CL$7)&lt;&gt;0,MOD(ROWS(CH$3:CH62),$CL$7),$CL$7),$CL$3:$CM$7,2)+0.5*((RAND()-0.5))),0)</f>
        <v>2538</v>
      </c>
      <c r="CE62" s="10"/>
      <c r="CG62" s="3"/>
      <c r="CH62" s="3"/>
      <c r="CI62" s="4"/>
      <c r="CJ62" s="3"/>
      <c r="CK62" s="3"/>
    </row>
    <row r="63" spans="1:89" ht="16.5" x14ac:dyDescent="0.3">
      <c r="A63" s="1">
        <v>62</v>
      </c>
      <c r="B63" s="22">
        <f t="shared" ca="1" si="13"/>
        <v>3430</v>
      </c>
      <c r="C63" s="23">
        <f ca="1">VLOOKUP(SMALL($CA$3:$CA$77,ROWS(C$2:C63)),$CA$3:$CD$77,4,0)</f>
        <v>7642</v>
      </c>
      <c r="D63" s="24">
        <f t="shared" ca="1" si="14"/>
        <v>7642</v>
      </c>
      <c r="E63" s="25"/>
      <c r="CA63" s="8">
        <f ca="1">ROWS(CA$3:CA63)/5+RAND()</f>
        <v>12.644454488042193</v>
      </c>
      <c r="CB63" s="3">
        <f t="shared" ca="1" si="7"/>
        <v>0.80924716116282192</v>
      </c>
      <c r="CC63" s="10">
        <f ca="1">MATCH(SMALL($CA$3:$CA$77,ROWS(CC$3:CC63)),$CA$3:$CA$77,0)</f>
        <v>60</v>
      </c>
      <c r="CD63" s="32">
        <f ca="1">ROUND(10*($CH$1+$CJ$1*ROWS(CH$3:CH63))*(VLOOKUP(IF(MOD(ROWS(CH$3:CH63),$CL$7)&lt;&gt;0,MOD(ROWS(CH$3:CH63),$CL$7),$CL$7),$CL$3:$CM$7,2)+0.5*((RAND()-0.5))),0)</f>
        <v>3616</v>
      </c>
      <c r="CE63" s="10"/>
      <c r="CG63" s="3"/>
      <c r="CH63" s="3"/>
      <c r="CI63" s="4"/>
      <c r="CJ63" s="3"/>
      <c r="CK63" s="3"/>
    </row>
    <row r="64" spans="1:89" ht="16.5" x14ac:dyDescent="0.3">
      <c r="A64" s="1">
        <v>63</v>
      </c>
      <c r="B64" s="22">
        <f t="shared" ca="1" si="13"/>
        <v>1617</v>
      </c>
      <c r="C64" s="23">
        <f ca="1">VLOOKUP(SMALL($CA$3:$CA$77,ROWS(C$2:C64)),$CA$3:$CD$77,4,0)</f>
        <v>3834</v>
      </c>
      <c r="D64" s="24">
        <f t="shared" ca="1" si="14"/>
        <v>9091</v>
      </c>
      <c r="E64" s="25"/>
      <c r="CA64" s="8">
        <f ca="1">ROWS(CA$3:CA64)/5+RAND()</f>
        <v>13.059581268207534</v>
      </c>
      <c r="CB64" s="3">
        <f t="shared" ca="1" si="7"/>
        <v>0.64804341438145019</v>
      </c>
      <c r="CC64" s="10">
        <f ca="1">MATCH(SMALL($CA$3:$CA$77,ROWS(CC$3:CC64)),$CA$3:$CA$77,0)</f>
        <v>62</v>
      </c>
      <c r="CD64" s="32">
        <f ca="1">ROUND(10*($CH$1+$CJ$1*ROWS(CH$3:CH64))*(VLOOKUP(IF(MOD(ROWS(CH$3:CH64),$CL$7)&lt;&gt;0,MOD(ROWS(CH$3:CH64),$CL$7),$CL$7),$CL$3:$CM$7,2)+0.5*((RAND()-0.5))),0)</f>
        <v>7642</v>
      </c>
      <c r="CE64" s="10"/>
      <c r="CG64" s="3"/>
      <c r="CH64" s="3"/>
      <c r="CI64" s="4"/>
      <c r="CJ64" s="3"/>
      <c r="CK64" s="3"/>
    </row>
    <row r="65" spans="1:90" ht="16.5" x14ac:dyDescent="0.3">
      <c r="A65" s="1">
        <v>64</v>
      </c>
      <c r="B65" s="22">
        <f t="shared" ca="1" si="13"/>
        <v>1626</v>
      </c>
      <c r="C65" s="23">
        <f ca="1">VLOOKUP(SMALL($CA$3:$CA$77,ROWS(C$2:C65)),$CA$3:$CD$77,4,0)</f>
        <v>4609</v>
      </c>
      <c r="D65" s="24">
        <f t="shared" ca="1" si="14"/>
        <v>4609</v>
      </c>
      <c r="E65" s="25"/>
      <c r="CA65" s="8">
        <f ca="1">ROWS(CA$3:CA65)/5+RAND()</f>
        <v>13.565199988650493</v>
      </c>
      <c r="CB65" s="3">
        <f t="shared" ca="1" si="7"/>
        <v>0.86974090029684092</v>
      </c>
      <c r="CC65" s="10">
        <f ca="1">MATCH(SMALL($CA$3:$CA$77,ROWS(CC$3:CC65)),$CA$3:$CA$77,0)</f>
        <v>65</v>
      </c>
      <c r="CD65" s="32">
        <f ca="1">ROUND(10*($CH$1+$CJ$1*ROWS(CH$3:CH65))*(VLOOKUP(IF(MOD(ROWS(CH$3:CH65),$CL$7)&lt;&gt;0,MOD(ROWS(CH$3:CH65),$CL$7),$CL$7),$CL$3:$CM$7,2)+0.5*((RAND()-0.5))),0)</f>
        <v>9091</v>
      </c>
      <c r="CE65" s="10"/>
      <c r="CG65" s="3"/>
      <c r="CH65" s="3"/>
      <c r="CI65" s="4"/>
      <c r="CJ65" s="3"/>
      <c r="CK65" s="3"/>
    </row>
    <row r="66" spans="1:90" ht="16.5" x14ac:dyDescent="0.3">
      <c r="A66" s="1">
        <v>65</v>
      </c>
      <c r="B66" s="22">
        <f t="shared" ref="B66:B76" ca="1" si="15">INDEX($CD$3:$CD$77,RANK(CB67,$CB$3:$CB$77))</f>
        <v>1590</v>
      </c>
      <c r="C66" s="23">
        <f ca="1">VLOOKUP(SMALL($CA$3:$CA$77,ROWS(C$2:C66)),$CA$3:$CD$77,4,0)</f>
        <v>5422</v>
      </c>
      <c r="D66" s="24">
        <f t="shared" ref="D66:D76" ca="1" si="16">CD67</f>
        <v>3834</v>
      </c>
      <c r="E66" s="25"/>
      <c r="CA66" s="8">
        <f ca="1">ROWS(CA$3:CA66)/5+RAND()</f>
        <v>13.46924941970272</v>
      </c>
      <c r="CB66" s="3">
        <f t="shared" ca="1" si="7"/>
        <v>0.92272409489513862</v>
      </c>
      <c r="CC66" s="10">
        <f ca="1">MATCH(SMALL($CA$3:$CA$77,ROWS(CC$3:CC66)),$CA$3:$CA$77,0)</f>
        <v>64</v>
      </c>
      <c r="CD66" s="32">
        <f ca="1">ROUND(10*($CH$1+$CJ$1*ROWS(CH$3:CH66))*(VLOOKUP(IF(MOD(ROWS(CH$3:CH66),$CL$7)&lt;&gt;0,MOD(ROWS(CH$3:CH66),$CL$7),$CL$7),$CL$3:$CM$7,2)+0.5*((RAND()-0.5))),0)</f>
        <v>4609</v>
      </c>
      <c r="CE66" s="10"/>
      <c r="CG66" s="3"/>
      <c r="CH66" s="3"/>
      <c r="CI66" s="4"/>
      <c r="CJ66" s="3"/>
      <c r="CK66" s="3"/>
    </row>
    <row r="67" spans="1:90" ht="16.5" x14ac:dyDescent="0.3">
      <c r="A67" s="1">
        <v>66</v>
      </c>
      <c r="B67" s="22">
        <f t="shared" ca="1" si="15"/>
        <v>1596</v>
      </c>
      <c r="C67" s="23">
        <f ca="1">VLOOKUP(SMALL($CA$3:$CA$77,ROWS(C$2:C67)),$CA$3:$CD$77,4,0)</f>
        <v>9091</v>
      </c>
      <c r="D67" s="24">
        <f t="shared" ca="1" si="16"/>
        <v>5422</v>
      </c>
      <c r="E67" s="25"/>
      <c r="CA67" s="8">
        <f ca="1">ROWS(CA$3:CA67)/5+RAND()</f>
        <v>13.071921592686614</v>
      </c>
      <c r="CB67" s="3">
        <f t="shared" ref="CB67:CB77" ca="1" si="17">RAND()</f>
        <v>0.85139461906952985</v>
      </c>
      <c r="CC67" s="10">
        <f ca="1">MATCH(SMALL($CA$3:$CA$77,ROWS(CC$3:CC67)),$CA$3:$CA$77,0)</f>
        <v>66</v>
      </c>
      <c r="CD67" s="32">
        <f ca="1">ROUND(10*($CH$1+$CJ$1*ROWS(CH$3:CH67))*(VLOOKUP(IF(MOD(ROWS(CH$3:CH67),$CL$7)&lt;&gt;0,MOD(ROWS(CH$3:CH67),$CL$7),$CL$7),$CL$3:$CM$7,2)+0.5*((RAND()-0.5))),0)</f>
        <v>3834</v>
      </c>
      <c r="CE67" s="10"/>
      <c r="CG67" s="3"/>
      <c r="CH67" s="3"/>
      <c r="CI67" s="4"/>
      <c r="CJ67" s="3"/>
      <c r="CK67" s="3"/>
    </row>
    <row r="68" spans="1:90" ht="16.5" x14ac:dyDescent="0.3">
      <c r="A68" s="1">
        <v>67</v>
      </c>
      <c r="B68" s="22">
        <f t="shared" ca="1" si="15"/>
        <v>4450</v>
      </c>
      <c r="C68" s="23">
        <f ca="1">VLOOKUP(SMALL($CA$3:$CA$77,ROWS(C$2:C68)),$CA$3:$CD$77,4,0)</f>
        <v>6554</v>
      </c>
      <c r="D68" s="24">
        <f t="shared" ca="1" si="16"/>
        <v>6554</v>
      </c>
      <c r="E68" s="25"/>
      <c r="CA68" s="8">
        <f ca="1">ROWS(CA$3:CA68)/5+RAND()</f>
        <v>13.524144993046365</v>
      </c>
      <c r="CB68" s="3">
        <f t="shared" ca="1" si="17"/>
        <v>0.88571988186934247</v>
      </c>
      <c r="CC68" s="10">
        <f ca="1">MATCH(SMALL($CA$3:$CA$77,ROWS(CC$3:CC68)),$CA$3:$CA$77,0)</f>
        <v>63</v>
      </c>
      <c r="CD68" s="32">
        <f ca="1">ROUND(10*($CH$1+$CJ$1*ROWS(CH$3:CH68))*(VLOOKUP(IF(MOD(ROWS(CH$3:CH68),$CL$7)&lt;&gt;0,MOD(ROWS(CH$3:CH68),$CL$7),$CL$7),$CL$3:$CM$7,2)+0.5*((RAND()-0.5))),0)</f>
        <v>5422</v>
      </c>
      <c r="CE68" s="10"/>
      <c r="CG68" s="3"/>
      <c r="CH68" s="3"/>
      <c r="CI68" s="4"/>
      <c r="CJ68" s="3"/>
      <c r="CK68" s="3"/>
    </row>
    <row r="69" spans="1:90" ht="16.5" x14ac:dyDescent="0.3">
      <c r="A69" s="1">
        <v>68</v>
      </c>
      <c r="B69" s="22">
        <f t="shared" ca="1" si="15"/>
        <v>5694</v>
      </c>
      <c r="C69" s="23">
        <f ca="1">VLOOKUP(SMALL($CA$3:$CA$77,ROWS(C$2:C69)),$CA$3:$CD$77,4,0)</f>
        <v>7489</v>
      </c>
      <c r="D69" s="24">
        <f t="shared" ca="1" si="16"/>
        <v>8723</v>
      </c>
      <c r="E69" s="25"/>
      <c r="CA69" s="8">
        <f ca="1">ROWS(CA$3:CA69)/5+RAND()</f>
        <v>14.05181967447275</v>
      </c>
      <c r="CB69" s="3">
        <f t="shared" ca="1" si="17"/>
        <v>0.39458912092397536</v>
      </c>
      <c r="CC69" s="10">
        <f ca="1">MATCH(SMALL($CA$3:$CA$77,ROWS(CC$3:CC69)),$CA$3:$CA$77,0)</f>
        <v>67</v>
      </c>
      <c r="CD69" s="32">
        <f ca="1">ROUND(10*($CH$1+$CJ$1*ROWS(CH$3:CH69))*(VLOOKUP(IF(MOD(ROWS(CH$3:CH69),$CL$7)&lt;&gt;0,MOD(ROWS(CH$3:CH69),$CL$7),$CL$7),$CL$3:$CM$7,2)+0.5*((RAND()-0.5))),0)</f>
        <v>6554</v>
      </c>
      <c r="CE69" s="10"/>
      <c r="CG69" s="3"/>
      <c r="CH69" s="3"/>
      <c r="CI69" s="4"/>
      <c r="CJ69" s="3"/>
      <c r="CK69" s="3"/>
    </row>
    <row r="70" spans="1:90" ht="16.5" x14ac:dyDescent="0.3">
      <c r="A70" s="1">
        <v>69</v>
      </c>
      <c r="B70" s="22">
        <f t="shared" ca="1" si="15"/>
        <v>4565</v>
      </c>
      <c r="C70" s="23">
        <f ca="1">VLOOKUP(SMALL($CA$3:$CA$77,ROWS(C$2:C70)),$CA$3:$CD$77,4,0)</f>
        <v>5027</v>
      </c>
      <c r="D70" s="24">
        <f t="shared" ca="1" si="16"/>
        <v>7489</v>
      </c>
      <c r="E70" s="25"/>
      <c r="CA70" s="8">
        <f ca="1">ROWS(CA$3:CA70)/5+RAND()</f>
        <v>14.536309471380394</v>
      </c>
      <c r="CB70" s="3">
        <f t="shared" ca="1" si="17"/>
        <v>0.20569703149126894</v>
      </c>
      <c r="CC70" s="10">
        <f ca="1">MATCH(SMALL($CA$3:$CA$77,ROWS(CC$3:CC70)),$CA$3:$CA$77,0)</f>
        <v>69</v>
      </c>
      <c r="CD70" s="32">
        <f ca="1">ROUND(10*($CH$1+$CJ$1*ROWS(CH$3:CH70))*(VLOOKUP(IF(MOD(ROWS(CH$3:CH70),$CL$7)&lt;&gt;0,MOD(ROWS(CH$3:CH70),$CL$7),$CL$7),$CL$3:$CM$7,2)+0.5*((RAND()-0.5))),0)</f>
        <v>8723</v>
      </c>
      <c r="CE70" s="10"/>
      <c r="CG70" s="3"/>
      <c r="CH70" s="3"/>
      <c r="CI70" s="4"/>
      <c r="CJ70" s="3"/>
      <c r="CK70" s="3"/>
    </row>
    <row r="71" spans="1:90" ht="16.5" x14ac:dyDescent="0.3">
      <c r="A71" s="1">
        <v>70</v>
      </c>
      <c r="B71" s="22">
        <f t="shared" ca="1" si="15"/>
        <v>2859</v>
      </c>
      <c r="C71" s="23">
        <f ca="1">VLOOKUP(SMALL($CA$3:$CA$77,ROWS(C$2:C71)),$CA$3:$CD$77,4,0)</f>
        <v>6921</v>
      </c>
      <c r="D71" s="24">
        <f t="shared" ca="1" si="16"/>
        <v>5027</v>
      </c>
      <c r="E71" s="25"/>
      <c r="CA71" s="8">
        <f ca="1">ROWS(CA$3:CA71)/5+RAND()</f>
        <v>14.278807900900821</v>
      </c>
      <c r="CB71" s="3">
        <f t="shared" ca="1" si="17"/>
        <v>0.36432265384049967</v>
      </c>
      <c r="CC71" s="10">
        <f ca="1">MATCH(SMALL($CA$3:$CA$77,ROWS(CC$3:CC71)),$CA$3:$CA$77,0)</f>
        <v>70</v>
      </c>
      <c r="CD71" s="32">
        <f ca="1">ROUND(10*($CH$1+$CJ$1*ROWS(CH$3:CH71))*(VLOOKUP(IF(MOD(ROWS(CH$3:CH71),$CL$7)&lt;&gt;0,MOD(ROWS(CH$3:CH71),$CL$7),$CL$7),$CL$3:$CM$7,2)+0.5*((RAND()-0.5))),0)</f>
        <v>7489</v>
      </c>
      <c r="CE71" s="10"/>
      <c r="CG71" s="3"/>
      <c r="CH71" s="3"/>
      <c r="CI71" s="4"/>
      <c r="CJ71" s="3"/>
      <c r="CK71" s="3"/>
    </row>
    <row r="72" spans="1:90" ht="16.5" x14ac:dyDescent="0.3">
      <c r="A72" s="1">
        <v>71</v>
      </c>
      <c r="B72" s="22">
        <f t="shared" ca="1" si="15"/>
        <v>6554</v>
      </c>
      <c r="C72" s="23">
        <f ca="1">VLOOKUP(SMALL($CA$3:$CA$77,ROWS(C$2:C72)),$CA$3:$CD$77,4,0)</f>
        <v>8723</v>
      </c>
      <c r="D72" s="24">
        <f t="shared" ca="1" si="16"/>
        <v>6921</v>
      </c>
      <c r="E72" s="25"/>
      <c r="CA72" s="8">
        <f ca="1">ROWS(CA$3:CA72)/5+RAND()</f>
        <v>14.445551093555977</v>
      </c>
      <c r="CB72" s="3">
        <f t="shared" ca="1" si="17"/>
        <v>0.35067286601505254</v>
      </c>
      <c r="CC72" s="10">
        <f ca="1">MATCH(SMALL($CA$3:$CA$77,ROWS(CC$3:CC72)),$CA$3:$CA$77,0)</f>
        <v>71</v>
      </c>
      <c r="CD72" s="32">
        <f ca="1">ROUND(10*($CH$1+$CJ$1*ROWS(CH$3:CH72))*(VLOOKUP(IF(MOD(ROWS(CH$3:CH72),$CL$7)&lt;&gt;0,MOD(ROWS(CH$3:CH72),$CL$7),$CL$7),$CL$3:$CM$7,2)+0.5*((RAND()-0.5))),0)</f>
        <v>5027</v>
      </c>
      <c r="CE72" s="10"/>
      <c r="CG72" s="3"/>
      <c r="CH72" s="3"/>
      <c r="CI72" s="4"/>
      <c r="CJ72" s="3"/>
      <c r="CK72" s="3"/>
    </row>
    <row r="73" spans="1:90" ht="16.5" x14ac:dyDescent="0.3">
      <c r="A73" s="1">
        <v>72</v>
      </c>
      <c r="B73" s="22">
        <f t="shared" ca="1" si="15"/>
        <v>4319</v>
      </c>
      <c r="C73" s="23">
        <f ca="1">VLOOKUP(SMALL($CA$3:$CA$77,ROWS(C$2:C73)),$CA$3:$CD$77,4,0)</f>
        <v>8254</v>
      </c>
      <c r="D73" s="24">
        <f t="shared" ca="1" si="16"/>
        <v>8254</v>
      </c>
      <c r="E73" s="25"/>
      <c r="CA73" s="8">
        <f ca="1">ROWS(CA$3:CA73)/5+RAND()</f>
        <v>14.484629577685036</v>
      </c>
      <c r="CB73" s="3">
        <f t="shared" ca="1" si="17"/>
        <v>8.1014744488684398E-2</v>
      </c>
      <c r="CC73" s="10">
        <f ca="1">MATCH(SMALL($CA$3:$CA$77,ROWS(CC$3:CC73)),$CA$3:$CA$77,0)</f>
        <v>68</v>
      </c>
      <c r="CD73" s="32">
        <f ca="1">ROUND(10*($CH$1+$CJ$1*ROWS(CH$3:CH73))*(VLOOKUP(IF(MOD(ROWS(CH$3:CH73),$CL$7)&lt;&gt;0,MOD(ROWS(CH$3:CH73),$CL$7),$CL$7),$CL$3:$CM$7,2)+0.5*((RAND()-0.5))),0)</f>
        <v>6921</v>
      </c>
      <c r="CE73" s="10"/>
      <c r="CG73" s="3"/>
      <c r="CH73" s="3"/>
      <c r="CI73" s="4"/>
      <c r="CJ73" s="3"/>
      <c r="CK73" s="3"/>
    </row>
    <row r="74" spans="1:90" ht="16.5" x14ac:dyDescent="0.3">
      <c r="A74" s="1">
        <v>73</v>
      </c>
      <c r="B74" s="22">
        <f t="shared" ca="1" si="15"/>
        <v>3953</v>
      </c>
      <c r="C74" s="23">
        <f ca="1">VLOOKUP(SMALL($CA$3:$CA$77,ROWS(C$2:C74)),$CA$3:$CD$77,4,0)</f>
        <v>7761</v>
      </c>
      <c r="D74" s="24">
        <f t="shared" ca="1" si="16"/>
        <v>7430</v>
      </c>
      <c r="E74" s="25"/>
      <c r="CA74" s="8">
        <f ca="1">ROWS(CA$3:CA74)/5+RAND()</f>
        <v>14.87856984115254</v>
      </c>
      <c r="CB74" s="3">
        <f t="shared" ca="1" si="17"/>
        <v>0.50445930282802065</v>
      </c>
      <c r="CC74" s="10">
        <f ca="1">MATCH(SMALL($CA$3:$CA$77,ROWS(CC$3:CC74)),$CA$3:$CA$77,0)</f>
        <v>72</v>
      </c>
      <c r="CD74" s="32">
        <f ca="1">ROUND(10*($CH$1+$CJ$1*ROWS(CH$3:CH74))*(VLOOKUP(IF(MOD(ROWS(CH$3:CH74),$CL$7)&lt;&gt;0,MOD(ROWS(CH$3:CH74),$CL$7),$CL$7),$CL$3:$CM$7,2)+0.5*((RAND()-0.5))),0)</f>
        <v>8254</v>
      </c>
      <c r="CE74" s="10"/>
      <c r="CG74" s="3"/>
      <c r="CH74" s="3"/>
      <c r="CI74" s="4"/>
      <c r="CJ74" s="3"/>
      <c r="CK74" s="3"/>
    </row>
    <row r="75" spans="1:90" ht="16.5" x14ac:dyDescent="0.3">
      <c r="A75" s="1">
        <v>74</v>
      </c>
      <c r="B75" s="22">
        <f t="shared" ca="1" si="15"/>
        <v>1528</v>
      </c>
      <c r="C75" s="23">
        <f ca="1">VLOOKUP(SMALL($CA$3:$CA$77,ROWS(C$2:C75)),$CA$3:$CD$77,4,0)</f>
        <v>7430</v>
      </c>
      <c r="D75" s="24">
        <f t="shared" ca="1" si="16"/>
        <v>7761</v>
      </c>
      <c r="E75" s="25"/>
      <c r="CA75" s="8">
        <f ca="1">ROWS(CA$3:CA75)/5+RAND()</f>
        <v>15.172245404221149</v>
      </c>
      <c r="CB75" s="3">
        <f t="shared" ca="1" si="17"/>
        <v>0.58483066349210466</v>
      </c>
      <c r="CC75" s="10">
        <f ca="1">MATCH(SMALL($CA$3:$CA$77,ROWS(CC$3:CC75)),$CA$3:$CA$77,0)</f>
        <v>74</v>
      </c>
      <c r="CD75" s="32">
        <f ca="1">ROUND(10*($CH$1+$CJ$1*ROWS(CH$3:CH75))*(VLOOKUP(IF(MOD(ROWS(CH$3:CH75),$CL$7)&lt;&gt;0,MOD(ROWS(CH$3:CH75),$CL$7),$CL$7),$CL$3:$CM$7,2)+0.5*((RAND()-0.5))),0)</f>
        <v>7430</v>
      </c>
      <c r="CE75" s="10"/>
      <c r="CG75" s="3"/>
      <c r="CH75" s="3"/>
      <c r="CI75" s="4"/>
      <c r="CJ75" s="3"/>
      <c r="CK75" s="3"/>
    </row>
    <row r="76" spans="1:90" ht="16.5" x14ac:dyDescent="0.3">
      <c r="A76" s="1">
        <v>75</v>
      </c>
      <c r="B76" s="22">
        <f t="shared" ca="1" si="15"/>
        <v>3301</v>
      </c>
      <c r="C76" s="23">
        <f ca="1">VLOOKUP(SMALL($CA$3:$CA$77,ROWS(C$2:C76)),$CA$3:$CD$77,4,0)</f>
        <v>5721</v>
      </c>
      <c r="D76" s="24">
        <f t="shared" ca="1" si="16"/>
        <v>5721</v>
      </c>
      <c r="CA76" s="8">
        <f ca="1">ROWS(CA$3:CA76)/5+RAND()</f>
        <v>15.078769340592626</v>
      </c>
      <c r="CB76" s="3">
        <f t="shared" ca="1" si="17"/>
        <v>0.98162359252531484</v>
      </c>
      <c r="CC76" s="10">
        <f ca="1">MATCH(SMALL($CA$3:$CA$77,ROWS(CC$3:CC76)),$CA$3:$CA$77,0)</f>
        <v>73</v>
      </c>
      <c r="CD76" s="32">
        <f ca="1">ROUND(10*($CH$1+$CJ$1*ROWS(CH$3:CH76))*(VLOOKUP(IF(MOD(ROWS(CH$3:CH76),$CL$7)&lt;&gt;0,MOD(ROWS(CH$3:CH76),$CL$7),$CL$7),$CL$3:$CM$7,2)+0.5*((RAND()-0.5))),0)</f>
        <v>7761</v>
      </c>
      <c r="CE76" s="10"/>
      <c r="CG76" s="3"/>
      <c r="CH76" s="3"/>
      <c r="CI76" s="4"/>
      <c r="CJ76" s="3"/>
      <c r="CK76" s="3"/>
    </row>
    <row r="77" spans="1:90" ht="16.5" x14ac:dyDescent="0.3">
      <c r="E77" s="25"/>
      <c r="CA77" s="8">
        <f ca="1">ROWS(CA$3:CA77)/5+RAND()</f>
        <v>15.607463107885962</v>
      </c>
      <c r="CB77" s="3">
        <f t="shared" ca="1" si="17"/>
        <v>0.47399302955983502</v>
      </c>
      <c r="CC77" s="10">
        <f ca="1">MATCH(SMALL($CA$3:$CA$77,ROWS(CC$3:CC77)),$CA$3:$CA$77,0)</f>
        <v>75</v>
      </c>
      <c r="CD77" s="32">
        <f ca="1">ROUND(10*($CH$1+$CJ$1*ROWS(CH$3:CH77))*(VLOOKUP(IF(MOD(ROWS(CH$3:CH77),$CL$7)&lt;&gt;0,MOD(ROWS(CH$3:CH77),$CL$7),$CL$7),$CL$3:$CM$7,2)+0.5*((RAND()-0.5))),0)</f>
        <v>5721</v>
      </c>
      <c r="CE77" s="10"/>
      <c r="CG77" s="3"/>
      <c r="CH77" s="3"/>
      <c r="CI77" s="4"/>
      <c r="CJ77" s="3"/>
      <c r="CK77" s="3"/>
    </row>
    <row r="78" spans="1:90" ht="16.5" x14ac:dyDescent="0.3">
      <c r="A78" s="2"/>
      <c r="B78" s="2"/>
      <c r="C78" s="2"/>
      <c r="D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</row>
    <row r="79" spans="1:90" ht="16.5" x14ac:dyDescent="0.3">
      <c r="A79" s="2"/>
      <c r="B79" s="2"/>
      <c r="C79" s="2"/>
      <c r="D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</row>
    <row r="80" spans="1:90" ht="16.5" x14ac:dyDescent="0.3">
      <c r="A80" s="2"/>
      <c r="B80" s="2"/>
      <c r="C80" s="2"/>
      <c r="D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ht="16.5" x14ac:dyDescent="0.3">
      <c r="A81" s="2"/>
      <c r="B81" s="2"/>
      <c r="C81" s="2"/>
      <c r="D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ht="16.5" x14ac:dyDescent="0.3"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ht="16.5" x14ac:dyDescent="0.3"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ht="16.5" x14ac:dyDescent="0.3"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ht="16.5" x14ac:dyDescent="0.3"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ht="16.5" x14ac:dyDescent="0.3"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ht="16.5" x14ac:dyDescent="0.3"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ht="16.5" x14ac:dyDescent="0.3"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ht="16.5" x14ac:dyDescent="0.3"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Z1680"/>
  <sheetViews>
    <sheetView zoomScale="68" zoomScaleNormal="68" workbookViewId="0">
      <selection activeCell="O19" sqref="O19"/>
    </sheetView>
  </sheetViews>
  <sheetFormatPr defaultRowHeight="15" x14ac:dyDescent="0.25"/>
  <sheetData>
    <row r="1" spans="1:26" x14ac:dyDescent="0.25">
      <c r="A1">
        <v>-3</v>
      </c>
      <c r="B1">
        <f t="shared" ref="B1:B31" si="0">_xlfn.NORM.S.DIST(A1,0)</f>
        <v>4.4318484119380075E-3</v>
      </c>
      <c r="C1">
        <f t="shared" ref="C1:C31" si="1">0.03+B1/1.5</f>
        <v>3.2954565607958668E-2</v>
      </c>
      <c r="D1">
        <f>(B1/ABS(A1/$A$11))/4</f>
        <v>3.6932070099483382E-4</v>
      </c>
      <c r="E1">
        <v>1.1307787975685663E-3</v>
      </c>
      <c r="F1">
        <v>1</v>
      </c>
      <c r="G1">
        <v>3</v>
      </c>
      <c r="W1">
        <f t="shared" ref="W1:W16" si="2">A1</f>
        <v>-3</v>
      </c>
      <c r="X1">
        <v>4.4318484119380075E-3</v>
      </c>
      <c r="Y1">
        <f t="shared" ref="Y1:Y15" si="3">W1*3</f>
        <v>-9</v>
      </c>
      <c r="Z1">
        <f t="shared" ref="Z1:Z31" si="4">X1</f>
        <v>4.4318484119380075E-3</v>
      </c>
    </row>
    <row r="2" spans="1:26" x14ac:dyDescent="0.25">
      <c r="A2">
        <f t="shared" ref="A2:A15" si="5">A1+0.2</f>
        <v>-2.8</v>
      </c>
      <c r="B2">
        <f t="shared" si="0"/>
        <v>7.9154515829799686E-3</v>
      </c>
      <c r="C2">
        <f t="shared" si="1"/>
        <v>3.5276967721986643E-2</v>
      </c>
      <c r="D2">
        <f t="shared" ref="D2:D15" si="6">(B2/ABS(A2/$A$11))/2.5</f>
        <v>1.1307787975685663E-3</v>
      </c>
      <c r="E2">
        <v>2.0896875744131739E-3</v>
      </c>
      <c r="W2">
        <f t="shared" si="2"/>
        <v>-2.8</v>
      </c>
      <c r="X2">
        <v>7.9154515829799686E-3</v>
      </c>
      <c r="Y2">
        <f t="shared" si="3"/>
        <v>-8.3999999999999986</v>
      </c>
      <c r="Z2">
        <f t="shared" si="4"/>
        <v>7.9154515829799686E-3</v>
      </c>
    </row>
    <row r="3" spans="1:26" x14ac:dyDescent="0.25">
      <c r="A3">
        <f t="shared" si="5"/>
        <v>-2.5999999999999996</v>
      </c>
      <c r="B3">
        <f t="shared" si="0"/>
        <v>1.3582969233685634E-2</v>
      </c>
      <c r="C3">
        <f t="shared" si="1"/>
        <v>3.905531282245709E-2</v>
      </c>
      <c r="D3">
        <f t="shared" si="6"/>
        <v>2.0896875744131739E-3</v>
      </c>
      <c r="E3">
        <v>3.732421715807155E-3</v>
      </c>
      <c r="W3">
        <f t="shared" si="2"/>
        <v>-2.5999999999999996</v>
      </c>
      <c r="X3">
        <v>1.3582969233685634E-2</v>
      </c>
      <c r="Y3">
        <f t="shared" si="3"/>
        <v>-7.7999999999999989</v>
      </c>
      <c r="Z3">
        <f t="shared" si="4"/>
        <v>1.3582969233685634E-2</v>
      </c>
    </row>
    <row r="4" spans="1:26" x14ac:dyDescent="0.25">
      <c r="A4">
        <f t="shared" si="5"/>
        <v>-2.3999999999999995</v>
      </c>
      <c r="B4">
        <f t="shared" si="0"/>
        <v>2.2394530294842931E-2</v>
      </c>
      <c r="C4">
        <f t="shared" si="1"/>
        <v>4.4929686863228617E-2</v>
      </c>
      <c r="D4">
        <f t="shared" si="6"/>
        <v>3.732421715807155E-3</v>
      </c>
      <c r="E4">
        <v>6.4499259720420879E-3</v>
      </c>
      <c r="W4">
        <f t="shared" si="2"/>
        <v>-2.3999999999999995</v>
      </c>
      <c r="X4">
        <v>2.2394530294842931E-2</v>
      </c>
      <c r="Y4">
        <f t="shared" si="3"/>
        <v>-7.1999999999999984</v>
      </c>
      <c r="Z4">
        <f t="shared" si="4"/>
        <v>2.2394530294842931E-2</v>
      </c>
    </row>
    <row r="5" spans="1:26" x14ac:dyDescent="0.25">
      <c r="A5">
        <f t="shared" si="5"/>
        <v>-2.1999999999999993</v>
      </c>
      <c r="B5">
        <f t="shared" si="0"/>
        <v>3.5474592846231487E-2</v>
      </c>
      <c r="C5">
        <f t="shared" si="1"/>
        <v>5.3649728564154328E-2</v>
      </c>
      <c r="D5">
        <f t="shared" si="6"/>
        <v>6.4499259720420879E-3</v>
      </c>
      <c r="E5">
        <v>1.0798193302637623E-2</v>
      </c>
      <c r="W5">
        <f t="shared" si="2"/>
        <v>-2.1999999999999993</v>
      </c>
      <c r="X5">
        <v>3.5474592846231487E-2</v>
      </c>
      <c r="Y5">
        <f t="shared" si="3"/>
        <v>-6.5999999999999979</v>
      </c>
      <c r="Z5">
        <f t="shared" si="4"/>
        <v>3.5474592846231487E-2</v>
      </c>
    </row>
    <row r="6" spans="1:26" x14ac:dyDescent="0.25">
      <c r="A6">
        <f t="shared" si="5"/>
        <v>-1.9999999999999993</v>
      </c>
      <c r="B6">
        <f t="shared" si="0"/>
        <v>5.3990966513188125E-2</v>
      </c>
      <c r="C6">
        <f t="shared" si="1"/>
        <v>6.5993977675458754E-2</v>
      </c>
      <c r="D6">
        <f t="shared" si="6"/>
        <v>1.0798193302637623E-2</v>
      </c>
      <c r="E6">
        <v>1.7544479622420943E-2</v>
      </c>
      <c r="W6">
        <f t="shared" si="2"/>
        <v>-1.9999999999999993</v>
      </c>
      <c r="X6">
        <v>5.3990966513188125E-2</v>
      </c>
      <c r="Y6">
        <f t="shared" si="3"/>
        <v>-5.9999999999999982</v>
      </c>
      <c r="Z6">
        <f t="shared" si="4"/>
        <v>5.3990966513188125E-2</v>
      </c>
    </row>
    <row r="7" spans="1:26" x14ac:dyDescent="0.25">
      <c r="A7">
        <f t="shared" si="5"/>
        <v>-1.7999999999999994</v>
      </c>
      <c r="B7">
        <f t="shared" si="0"/>
        <v>7.895015830089426E-2</v>
      </c>
      <c r="C7">
        <f t="shared" si="1"/>
        <v>8.2633438867262848E-2</v>
      </c>
      <c r="D7">
        <f t="shared" si="6"/>
        <v>1.7544479622420943E-2</v>
      </c>
      <c r="E7">
        <v>2.773020866986391E-2</v>
      </c>
      <c r="W7">
        <f t="shared" si="2"/>
        <v>-1.7999999999999994</v>
      </c>
      <c r="X7">
        <v>7.895015830089426E-2</v>
      </c>
      <c r="Y7">
        <f t="shared" si="3"/>
        <v>-5.3999999999999986</v>
      </c>
      <c r="Z7">
        <f t="shared" si="4"/>
        <v>7.895015830089426E-2</v>
      </c>
    </row>
    <row r="8" spans="1:26" x14ac:dyDescent="0.25">
      <c r="A8">
        <f t="shared" si="5"/>
        <v>-1.5999999999999994</v>
      </c>
      <c r="B8">
        <f t="shared" si="0"/>
        <v>0.11092083467945565</v>
      </c>
      <c r="C8">
        <f t="shared" si="1"/>
        <v>0.1039472231196371</v>
      </c>
      <c r="D8">
        <f t="shared" si="6"/>
        <v>2.773020866986391E-2</v>
      </c>
      <c r="E8">
        <v>4.2779275895927137E-2</v>
      </c>
      <c r="W8">
        <f t="shared" si="2"/>
        <v>-1.5999999999999994</v>
      </c>
      <c r="X8">
        <v>0.11092083467945565</v>
      </c>
      <c r="Y8">
        <f t="shared" si="3"/>
        <v>-4.799999999999998</v>
      </c>
      <c r="Z8">
        <f t="shared" si="4"/>
        <v>0.11092083467945565</v>
      </c>
    </row>
    <row r="9" spans="1:26" x14ac:dyDescent="0.25">
      <c r="A9">
        <f t="shared" si="5"/>
        <v>-1.3999999999999995</v>
      </c>
      <c r="B9">
        <f t="shared" si="0"/>
        <v>0.14972746563574499</v>
      </c>
      <c r="C9">
        <f t="shared" si="1"/>
        <v>0.12981831042382999</v>
      </c>
      <c r="D9">
        <f t="shared" si="6"/>
        <v>4.2779275895927137E-2</v>
      </c>
      <c r="E9">
        <v>6.4728684994404359E-2</v>
      </c>
      <c r="W9">
        <f t="shared" si="2"/>
        <v>-1.3999999999999995</v>
      </c>
      <c r="X9">
        <v>0.14972746563574499</v>
      </c>
      <c r="Y9">
        <f t="shared" si="3"/>
        <v>-4.1999999999999984</v>
      </c>
      <c r="Z9">
        <f t="shared" si="4"/>
        <v>0.14972746563574499</v>
      </c>
    </row>
    <row r="10" spans="1:26" x14ac:dyDescent="0.25">
      <c r="A10">
        <f t="shared" si="5"/>
        <v>-1.1999999999999995</v>
      </c>
      <c r="B10">
        <f t="shared" si="0"/>
        <v>0.19418605498321306</v>
      </c>
      <c r="C10">
        <f t="shared" si="1"/>
        <v>0.15945736998880872</v>
      </c>
      <c r="D10">
        <f t="shared" si="6"/>
        <v>6.4728684994404359E-2</v>
      </c>
      <c r="E10">
        <v>9.6788289807657385E-2</v>
      </c>
      <c r="W10">
        <f t="shared" si="2"/>
        <v>-1.1999999999999995</v>
      </c>
      <c r="X10">
        <v>0.19418605498321306</v>
      </c>
      <c r="Y10">
        <f t="shared" si="3"/>
        <v>-3.5999999999999988</v>
      </c>
      <c r="Z10">
        <f t="shared" si="4"/>
        <v>0.19418605498321306</v>
      </c>
    </row>
    <row r="11" spans="1:26" x14ac:dyDescent="0.25">
      <c r="A11">
        <f t="shared" si="5"/>
        <v>-0.99999999999999956</v>
      </c>
      <c r="B11">
        <f t="shared" si="0"/>
        <v>0.24197072451914345</v>
      </c>
      <c r="C11">
        <f t="shared" si="1"/>
        <v>0.19131381634609562</v>
      </c>
      <c r="D11">
        <f t="shared" si="6"/>
        <v>9.6788289807657385E-2</v>
      </c>
      <c r="E11">
        <v>0.14484577638074142</v>
      </c>
      <c r="W11">
        <f t="shared" si="2"/>
        <v>-0.99999999999999956</v>
      </c>
      <c r="X11">
        <v>0.24197072451914345</v>
      </c>
      <c r="Y11">
        <f t="shared" si="3"/>
        <v>-2.9999999999999987</v>
      </c>
      <c r="Z11">
        <f t="shared" si="4"/>
        <v>0.24197072451914345</v>
      </c>
    </row>
    <row r="12" spans="1:26" x14ac:dyDescent="0.25">
      <c r="A12">
        <f t="shared" si="5"/>
        <v>-0.7999999999999996</v>
      </c>
      <c r="B12">
        <f t="shared" si="0"/>
        <v>0.28969155276148284</v>
      </c>
      <c r="C12">
        <f t="shared" si="1"/>
        <v>0.22312770184098857</v>
      </c>
      <c r="D12">
        <f t="shared" si="6"/>
        <v>0.14484577638074142</v>
      </c>
      <c r="E12">
        <v>0.22214973526119985</v>
      </c>
      <c r="W12">
        <f t="shared" si="2"/>
        <v>-0.7999999999999996</v>
      </c>
      <c r="X12">
        <v>0.28969155276148284</v>
      </c>
      <c r="Y12">
        <f t="shared" si="3"/>
        <v>-2.3999999999999986</v>
      </c>
      <c r="Z12">
        <f t="shared" si="4"/>
        <v>0.28969155276148284</v>
      </c>
    </row>
    <row r="13" spans="1:26" x14ac:dyDescent="0.25">
      <c r="A13">
        <f t="shared" si="5"/>
        <v>-0.59999999999999964</v>
      </c>
      <c r="B13">
        <f t="shared" si="0"/>
        <v>0.33322460289179973</v>
      </c>
      <c r="C13">
        <f t="shared" si="1"/>
        <v>0.25214973526119983</v>
      </c>
      <c r="D13">
        <f t="shared" si="6"/>
        <v>0.22214973526119985</v>
      </c>
      <c r="E13">
        <v>0.36827014030332361</v>
      </c>
      <c r="W13">
        <f t="shared" si="2"/>
        <v>-0.59999999999999964</v>
      </c>
      <c r="X13">
        <v>0.33322460289179973</v>
      </c>
      <c r="Y13">
        <f t="shared" si="3"/>
        <v>-1.7999999999999989</v>
      </c>
      <c r="Z13">
        <f t="shared" si="4"/>
        <v>0.33322460289179973</v>
      </c>
    </row>
    <row r="14" spans="1:26" x14ac:dyDescent="0.25">
      <c r="A14">
        <f t="shared" si="5"/>
        <v>-0.39999999999999963</v>
      </c>
      <c r="B14">
        <f t="shared" si="0"/>
        <v>0.36827014030332339</v>
      </c>
      <c r="C14">
        <f t="shared" si="1"/>
        <v>0.27551342686888225</v>
      </c>
      <c r="D14">
        <f t="shared" si="6"/>
        <v>0.36827014030332361</v>
      </c>
      <c r="E14">
        <v>0.6</v>
      </c>
      <c r="W14">
        <f t="shared" si="2"/>
        <v>-0.39999999999999963</v>
      </c>
      <c r="X14">
        <v>0.36827014030332339</v>
      </c>
      <c r="Y14">
        <f t="shared" si="3"/>
        <v>-1.1999999999999988</v>
      </c>
      <c r="Z14">
        <f t="shared" si="4"/>
        <v>0.36827014030332339</v>
      </c>
    </row>
    <row r="15" spans="1:26" x14ac:dyDescent="0.25">
      <c r="A15">
        <f t="shared" si="5"/>
        <v>-0.19999999999999962</v>
      </c>
      <c r="B15">
        <f t="shared" si="0"/>
        <v>0.39104269397545594</v>
      </c>
      <c r="C15">
        <f t="shared" si="1"/>
        <v>0.29069512931697061</v>
      </c>
      <c r="D15">
        <f t="shared" si="6"/>
        <v>0.78208538795091298</v>
      </c>
      <c r="E15">
        <v>0.8</v>
      </c>
      <c r="W15">
        <f t="shared" si="2"/>
        <v>-0.19999999999999962</v>
      </c>
      <c r="X15">
        <v>0.39104269397545594</v>
      </c>
      <c r="Y15">
        <f t="shared" si="3"/>
        <v>-0.59999999999999887</v>
      </c>
      <c r="Z15">
        <f t="shared" si="4"/>
        <v>0.39104269397545594</v>
      </c>
    </row>
    <row r="16" spans="1:26" x14ac:dyDescent="0.25">
      <c r="A16">
        <v>0</v>
      </c>
      <c r="B16">
        <f t="shared" si="0"/>
        <v>0.3989422804014327</v>
      </c>
      <c r="C16">
        <f t="shared" si="1"/>
        <v>0.29596152026762179</v>
      </c>
      <c r="D16">
        <v>0.8</v>
      </c>
      <c r="E16">
        <v>0.82</v>
      </c>
      <c r="W16">
        <f t="shared" si="2"/>
        <v>0</v>
      </c>
      <c r="X16">
        <v>0.3989422804014327</v>
      </c>
      <c r="Y16">
        <f t="shared" ref="Y16:Y31" si="7">W16/2</f>
        <v>0</v>
      </c>
      <c r="Z16">
        <f t="shared" si="4"/>
        <v>0.3989422804014327</v>
      </c>
    </row>
    <row r="17" spans="1:26" x14ac:dyDescent="0.25">
      <c r="A17">
        <f t="shared" ref="A17:A31" si="8">A16+0.2</f>
        <v>0.2</v>
      </c>
      <c r="B17">
        <f t="shared" si="0"/>
        <v>0.39104269397545588</v>
      </c>
      <c r="C17">
        <f t="shared" si="1"/>
        <v>0.29069512931697061</v>
      </c>
      <c r="D17">
        <f t="shared" ref="D17:D31" si="9">(B17/ABS(A17/$A$11))/2.5</f>
        <v>0.78208538795091143</v>
      </c>
      <c r="E17">
        <v>0.8</v>
      </c>
      <c r="W17">
        <f t="shared" ref="W17:W31" si="10">2*A17</f>
        <v>0.4</v>
      </c>
      <c r="X17">
        <v>0.39104269397545588</v>
      </c>
      <c r="Y17">
        <f t="shared" si="7"/>
        <v>0.2</v>
      </c>
      <c r="Z17">
        <f t="shared" si="4"/>
        <v>0.39104269397545588</v>
      </c>
    </row>
    <row r="18" spans="1:26" x14ac:dyDescent="0.25">
      <c r="A18">
        <f t="shared" si="8"/>
        <v>0.4</v>
      </c>
      <c r="B18">
        <f t="shared" si="0"/>
        <v>0.36827014030332333</v>
      </c>
      <c r="C18">
        <f t="shared" si="1"/>
        <v>0.27551342686888225</v>
      </c>
      <c r="D18">
        <f t="shared" si="9"/>
        <v>0.36827014030332317</v>
      </c>
      <c r="E18">
        <v>0.6</v>
      </c>
      <c r="H18" t="s">
        <v>53</v>
      </c>
      <c r="I18">
        <f>SKEW(X1:X31)</f>
        <v>0.45704749906458192</v>
      </c>
      <c r="Q18" t="s">
        <v>53</v>
      </c>
      <c r="R18">
        <f>SKEW(Z1:Z31)</f>
        <v>0.45704749906458192</v>
      </c>
      <c r="W18">
        <f t="shared" si="10"/>
        <v>0.8</v>
      </c>
      <c r="X18">
        <v>0.36827014030332333</v>
      </c>
      <c r="Y18">
        <f t="shared" si="7"/>
        <v>0.4</v>
      </c>
      <c r="Z18">
        <f t="shared" si="4"/>
        <v>0.36827014030332333</v>
      </c>
    </row>
    <row r="19" spans="1:26" x14ac:dyDescent="0.25">
      <c r="A19">
        <f t="shared" si="8"/>
        <v>0.60000000000000009</v>
      </c>
      <c r="B19">
        <f t="shared" si="0"/>
        <v>0.33322460289179967</v>
      </c>
      <c r="C19">
        <f t="shared" si="1"/>
        <v>0.25214973526119977</v>
      </c>
      <c r="D19">
        <f t="shared" si="9"/>
        <v>0.22214973526119969</v>
      </c>
      <c r="E19">
        <v>0.36827014030332317</v>
      </c>
      <c r="W19">
        <f t="shared" si="10"/>
        <v>1.2000000000000002</v>
      </c>
      <c r="X19">
        <v>0.33322460289179967</v>
      </c>
      <c r="Y19">
        <f t="shared" si="7"/>
        <v>0.60000000000000009</v>
      </c>
      <c r="Z19">
        <f t="shared" si="4"/>
        <v>0.33322460289179967</v>
      </c>
    </row>
    <row r="20" spans="1:26" x14ac:dyDescent="0.25">
      <c r="A20">
        <f t="shared" si="8"/>
        <v>0.8</v>
      </c>
      <c r="B20">
        <f t="shared" si="0"/>
        <v>0.28969155276148273</v>
      </c>
      <c r="C20">
        <f t="shared" si="1"/>
        <v>0.22312770184098848</v>
      </c>
      <c r="D20">
        <f t="shared" si="9"/>
        <v>0.14484577638074131</v>
      </c>
      <c r="E20">
        <v>0.22214973526119969</v>
      </c>
      <c r="W20">
        <f t="shared" si="10"/>
        <v>1.6</v>
      </c>
      <c r="X20">
        <v>0.28969155276148273</v>
      </c>
      <c r="Y20">
        <f t="shared" si="7"/>
        <v>0.8</v>
      </c>
      <c r="Z20">
        <f t="shared" si="4"/>
        <v>0.28969155276148273</v>
      </c>
    </row>
    <row r="21" spans="1:26" x14ac:dyDescent="0.25">
      <c r="A21">
        <f t="shared" si="8"/>
        <v>1</v>
      </c>
      <c r="B21">
        <f t="shared" si="0"/>
        <v>0.24197072451914337</v>
      </c>
      <c r="C21">
        <f t="shared" si="1"/>
        <v>0.19131381634609557</v>
      </c>
      <c r="D21">
        <f t="shared" si="9"/>
        <v>9.6788289807657302E-2</v>
      </c>
      <c r="E21">
        <v>0.14484577638074131</v>
      </c>
      <c r="W21">
        <f t="shared" si="10"/>
        <v>2</v>
      </c>
      <c r="X21">
        <v>0.24197072451914337</v>
      </c>
      <c r="Y21">
        <f t="shared" si="7"/>
        <v>1</v>
      </c>
      <c r="Z21">
        <f t="shared" si="4"/>
        <v>0.24197072451914337</v>
      </c>
    </row>
    <row r="22" spans="1:26" x14ac:dyDescent="0.25">
      <c r="A22">
        <f t="shared" si="8"/>
        <v>1.2</v>
      </c>
      <c r="B22">
        <f t="shared" si="0"/>
        <v>0.19418605498321295</v>
      </c>
      <c r="C22">
        <f t="shared" si="1"/>
        <v>0.15945736998880863</v>
      </c>
      <c r="D22">
        <f t="shared" si="9"/>
        <v>6.472868499440429E-2</v>
      </c>
      <c r="E22">
        <v>9.6788289807657302E-2</v>
      </c>
      <c r="W22">
        <f t="shared" si="10"/>
        <v>2.4</v>
      </c>
      <c r="X22">
        <v>0.19418605498321295</v>
      </c>
      <c r="Y22">
        <f t="shared" si="7"/>
        <v>1.2</v>
      </c>
      <c r="Z22">
        <f t="shared" si="4"/>
        <v>0.19418605498321295</v>
      </c>
    </row>
    <row r="23" spans="1:26" x14ac:dyDescent="0.25">
      <c r="A23">
        <f t="shared" si="8"/>
        <v>1.4</v>
      </c>
      <c r="B23">
        <f t="shared" si="0"/>
        <v>0.14972746563574488</v>
      </c>
      <c r="C23">
        <f t="shared" si="1"/>
        <v>0.12981831042382991</v>
      </c>
      <c r="D23">
        <f t="shared" si="9"/>
        <v>4.2779275895927088E-2</v>
      </c>
      <c r="E23">
        <v>6.472868499440429E-2</v>
      </c>
      <c r="W23">
        <f t="shared" si="10"/>
        <v>2.8</v>
      </c>
      <c r="X23">
        <v>0.14972746563574488</v>
      </c>
      <c r="Y23">
        <f t="shared" si="7"/>
        <v>1.4</v>
      </c>
      <c r="Z23">
        <f t="shared" si="4"/>
        <v>0.14972746563574488</v>
      </c>
    </row>
    <row r="24" spans="1:26" x14ac:dyDescent="0.25">
      <c r="A24">
        <f t="shared" si="8"/>
        <v>1.5999999999999999</v>
      </c>
      <c r="B24">
        <f t="shared" si="0"/>
        <v>0.11092083467945558</v>
      </c>
      <c r="C24">
        <f t="shared" si="1"/>
        <v>0.10394722311963706</v>
      </c>
      <c r="D24">
        <f t="shared" si="9"/>
        <v>2.7730208669863886E-2</v>
      </c>
      <c r="E24">
        <v>4.2779275895927088E-2</v>
      </c>
      <c r="W24">
        <f t="shared" si="10"/>
        <v>3.1999999999999997</v>
      </c>
      <c r="X24">
        <v>0.11092083467945558</v>
      </c>
      <c r="Y24">
        <f t="shared" si="7"/>
        <v>1.5999999999999999</v>
      </c>
      <c r="Z24">
        <f t="shared" si="4"/>
        <v>0.11092083467945558</v>
      </c>
    </row>
    <row r="25" spans="1:26" x14ac:dyDescent="0.25">
      <c r="A25">
        <f t="shared" si="8"/>
        <v>1.7999999999999998</v>
      </c>
      <c r="B25">
        <f t="shared" si="0"/>
        <v>7.8950158300894177E-2</v>
      </c>
      <c r="C25">
        <f t="shared" si="1"/>
        <v>8.2633438867262793E-2</v>
      </c>
      <c r="D25">
        <f t="shared" si="9"/>
        <v>1.7544479622420922E-2</v>
      </c>
      <c r="E25">
        <v>2.7730208669863886E-2</v>
      </c>
      <c r="W25">
        <f t="shared" si="10"/>
        <v>3.5999999999999996</v>
      </c>
      <c r="X25">
        <v>7.8950158300894177E-2</v>
      </c>
      <c r="Y25">
        <f t="shared" si="7"/>
        <v>1.7999999999999998</v>
      </c>
      <c r="Z25">
        <f t="shared" si="4"/>
        <v>7.8950158300894177E-2</v>
      </c>
    </row>
    <row r="26" spans="1:26" x14ac:dyDescent="0.25">
      <c r="A26">
        <f t="shared" si="8"/>
        <v>1.9999999999999998</v>
      </c>
      <c r="B26">
        <f t="shared" si="0"/>
        <v>5.3990966513188084E-2</v>
      </c>
      <c r="C26">
        <f t="shared" si="1"/>
        <v>6.5993977675458726E-2</v>
      </c>
      <c r="D26">
        <f t="shared" si="9"/>
        <v>1.0798193302637612E-2</v>
      </c>
      <c r="E26">
        <v>1.7544479622420922E-2</v>
      </c>
      <c r="W26">
        <f t="shared" si="10"/>
        <v>3.9999999999999996</v>
      </c>
      <c r="X26">
        <v>5.3990966513188084E-2</v>
      </c>
      <c r="Y26">
        <f t="shared" si="7"/>
        <v>1.9999999999999998</v>
      </c>
      <c r="Z26">
        <f t="shared" si="4"/>
        <v>5.3990966513188084E-2</v>
      </c>
    </row>
    <row r="27" spans="1:26" x14ac:dyDescent="0.25">
      <c r="A27">
        <f t="shared" si="8"/>
        <v>2.1999999999999997</v>
      </c>
      <c r="B27">
        <f t="shared" si="0"/>
        <v>3.5474592846231459E-2</v>
      </c>
      <c r="C27">
        <f t="shared" si="1"/>
        <v>5.36497285641543E-2</v>
      </c>
      <c r="D27">
        <f t="shared" si="9"/>
        <v>6.4499259720420827E-3</v>
      </c>
      <c r="E27">
        <v>1.0798193302637612E-2</v>
      </c>
      <c r="W27">
        <f t="shared" si="10"/>
        <v>4.3999999999999995</v>
      </c>
      <c r="X27">
        <v>3.5474592846231459E-2</v>
      </c>
      <c r="Y27">
        <f t="shared" si="7"/>
        <v>2.1999999999999997</v>
      </c>
      <c r="Z27">
        <f t="shared" si="4"/>
        <v>3.5474592846231459E-2</v>
      </c>
    </row>
    <row r="28" spans="1:26" x14ac:dyDescent="0.25">
      <c r="A28">
        <f t="shared" si="8"/>
        <v>2.4</v>
      </c>
      <c r="B28">
        <f t="shared" si="0"/>
        <v>2.2394530294842899E-2</v>
      </c>
      <c r="C28">
        <f t="shared" si="1"/>
        <v>4.4929686863228596E-2</v>
      </c>
      <c r="D28">
        <f t="shared" si="9"/>
        <v>3.7324217158071485E-3</v>
      </c>
      <c r="E28">
        <v>6.4499259720420827E-3</v>
      </c>
      <c r="W28">
        <f t="shared" si="10"/>
        <v>4.8</v>
      </c>
      <c r="X28">
        <v>2.2394530294842899E-2</v>
      </c>
      <c r="Y28">
        <f t="shared" si="7"/>
        <v>2.4</v>
      </c>
      <c r="Z28">
        <f t="shared" si="4"/>
        <v>2.2394530294842899E-2</v>
      </c>
    </row>
    <row r="29" spans="1:26" x14ac:dyDescent="0.25">
      <c r="A29">
        <f t="shared" si="8"/>
        <v>2.6</v>
      </c>
      <c r="B29">
        <f t="shared" si="0"/>
        <v>1.3582969233685613E-2</v>
      </c>
      <c r="C29">
        <f t="shared" si="1"/>
        <v>3.9055312822457076E-2</v>
      </c>
      <c r="D29">
        <f t="shared" si="9"/>
        <v>2.08968757441317E-3</v>
      </c>
      <c r="E29">
        <v>3.7324217158071485E-3</v>
      </c>
      <c r="W29">
        <f t="shared" si="10"/>
        <v>5.2</v>
      </c>
      <c r="X29">
        <v>1.3582969233685613E-2</v>
      </c>
      <c r="Y29">
        <f t="shared" si="7"/>
        <v>2.6</v>
      </c>
      <c r="Z29">
        <f t="shared" si="4"/>
        <v>1.3582969233685613E-2</v>
      </c>
    </row>
    <row r="30" spans="1:26" x14ac:dyDescent="0.25">
      <c r="A30">
        <f t="shared" si="8"/>
        <v>2.8000000000000003</v>
      </c>
      <c r="B30">
        <f t="shared" si="0"/>
        <v>7.9154515829799564E-3</v>
      </c>
      <c r="C30">
        <f t="shared" si="1"/>
        <v>3.5276967721986636E-2</v>
      </c>
      <c r="D30">
        <f t="shared" si="9"/>
        <v>1.1307787975685644E-3</v>
      </c>
      <c r="E30">
        <v>2.08968757441317E-3</v>
      </c>
      <c r="W30">
        <f t="shared" si="10"/>
        <v>5.6000000000000005</v>
      </c>
      <c r="X30">
        <v>7.9154515829799564E-3</v>
      </c>
      <c r="Y30">
        <f t="shared" si="7"/>
        <v>2.8000000000000003</v>
      </c>
      <c r="Z30">
        <f t="shared" si="4"/>
        <v>7.9154515829799564E-3</v>
      </c>
    </row>
    <row r="31" spans="1:26" x14ac:dyDescent="0.25">
      <c r="A31">
        <f t="shared" si="8"/>
        <v>3.0000000000000004</v>
      </c>
      <c r="B31">
        <f t="shared" si="0"/>
        <v>4.4318484119379997E-3</v>
      </c>
      <c r="C31">
        <f t="shared" si="1"/>
        <v>3.2954565607958668E-2</v>
      </c>
      <c r="D31">
        <f t="shared" si="9"/>
        <v>5.9091312159173298E-4</v>
      </c>
      <c r="E31">
        <v>1.1307787975685644E-3</v>
      </c>
      <c r="W31">
        <f t="shared" si="10"/>
        <v>6.0000000000000009</v>
      </c>
      <c r="X31">
        <v>4.4318484119379997E-3</v>
      </c>
      <c r="Y31">
        <f t="shared" si="7"/>
        <v>3.0000000000000004</v>
      </c>
      <c r="Z31">
        <f t="shared" si="4"/>
        <v>4.4318484119379997E-3</v>
      </c>
    </row>
    <row r="37" spans="3:6" x14ac:dyDescent="0.25">
      <c r="C37">
        <v>10</v>
      </c>
      <c r="E37">
        <f ca="1">KURT(C37:C1680)</f>
        <v>22.096290090899938</v>
      </c>
      <c r="F37">
        <f ca="1">_xlfn.STDEV.S(C37:C1680)</f>
        <v>1.2911929663856609</v>
      </c>
    </row>
    <row r="38" spans="3:6" x14ac:dyDescent="0.25">
      <c r="C38">
        <v>10</v>
      </c>
    </row>
    <row r="39" spans="3:6" x14ac:dyDescent="0.25">
      <c r="C39">
        <v>10</v>
      </c>
    </row>
    <row r="40" spans="3:6" x14ac:dyDescent="0.25">
      <c r="C40">
        <v>10</v>
      </c>
    </row>
    <row r="41" spans="3:6" x14ac:dyDescent="0.25">
      <c r="C41">
        <v>10</v>
      </c>
    </row>
    <row r="42" spans="3:6" x14ac:dyDescent="0.25">
      <c r="C42">
        <v>10</v>
      </c>
    </row>
    <row r="43" spans="3:6" x14ac:dyDescent="0.25">
      <c r="C43">
        <v>10</v>
      </c>
    </row>
    <row r="44" spans="3:6" x14ac:dyDescent="0.25">
      <c r="C44">
        <v>10</v>
      </c>
    </row>
    <row r="45" spans="3:6" x14ac:dyDescent="0.25">
      <c r="C45">
        <v>10</v>
      </c>
    </row>
    <row r="46" spans="3:6" x14ac:dyDescent="0.25">
      <c r="C46">
        <v>10</v>
      </c>
    </row>
    <row r="47" spans="3:6" x14ac:dyDescent="0.25">
      <c r="C47">
        <v>10</v>
      </c>
    </row>
    <row r="48" spans="3:6" x14ac:dyDescent="0.25">
      <c r="C48">
        <f t="shared" ref="C48:C111" ca="1" si="11">_xlfn.NORM.S.INV(RAND())</f>
        <v>0.22201879562190302</v>
      </c>
    </row>
    <row r="49" spans="3:3" x14ac:dyDescent="0.25">
      <c r="C49">
        <f t="shared" ca="1" si="11"/>
        <v>-0.77459746291503473</v>
      </c>
    </row>
    <row r="50" spans="3:3" x14ac:dyDescent="0.25">
      <c r="C50">
        <f t="shared" ca="1" si="11"/>
        <v>-0.21392251708340618</v>
      </c>
    </row>
    <row r="51" spans="3:3" x14ac:dyDescent="0.25">
      <c r="C51">
        <f t="shared" ca="1" si="11"/>
        <v>-0.27922847674956824</v>
      </c>
    </row>
    <row r="52" spans="3:3" x14ac:dyDescent="0.25">
      <c r="C52">
        <f t="shared" ca="1" si="11"/>
        <v>-0.42671431995812231</v>
      </c>
    </row>
    <row r="53" spans="3:3" x14ac:dyDescent="0.25">
      <c r="C53">
        <f t="shared" ca="1" si="11"/>
        <v>-0.93486991889121851</v>
      </c>
    </row>
    <row r="54" spans="3:3" x14ac:dyDescent="0.25">
      <c r="C54">
        <f t="shared" ca="1" si="11"/>
        <v>0.67895081124006451</v>
      </c>
    </row>
    <row r="55" spans="3:3" x14ac:dyDescent="0.25">
      <c r="C55">
        <f t="shared" ca="1" si="11"/>
        <v>0.91500233879163739</v>
      </c>
    </row>
    <row r="56" spans="3:3" x14ac:dyDescent="0.25">
      <c r="C56">
        <f t="shared" ca="1" si="11"/>
        <v>-0.65715319594134947</v>
      </c>
    </row>
    <row r="57" spans="3:3" x14ac:dyDescent="0.25">
      <c r="C57">
        <f t="shared" ca="1" si="11"/>
        <v>5.200385454831561E-2</v>
      </c>
    </row>
    <row r="58" spans="3:3" x14ac:dyDescent="0.25">
      <c r="C58">
        <f t="shared" ca="1" si="11"/>
        <v>-0.99728973152473133</v>
      </c>
    </row>
    <row r="59" spans="3:3" x14ac:dyDescent="0.25">
      <c r="C59">
        <f t="shared" ca="1" si="11"/>
        <v>0.37464549916411916</v>
      </c>
    </row>
    <row r="60" spans="3:3" x14ac:dyDescent="0.25">
      <c r="C60">
        <f t="shared" ca="1" si="11"/>
        <v>-2.9984779571886344</v>
      </c>
    </row>
    <row r="61" spans="3:3" x14ac:dyDescent="0.25">
      <c r="C61">
        <f t="shared" ca="1" si="11"/>
        <v>2.556529931414615</v>
      </c>
    </row>
    <row r="62" spans="3:3" x14ac:dyDescent="0.25">
      <c r="C62">
        <f t="shared" ca="1" si="11"/>
        <v>-0.7331859909442805</v>
      </c>
    </row>
    <row r="63" spans="3:3" x14ac:dyDescent="0.25">
      <c r="C63">
        <f t="shared" ca="1" si="11"/>
        <v>-0.67779461184206324</v>
      </c>
    </row>
    <row r="64" spans="3:3" x14ac:dyDescent="0.25">
      <c r="C64">
        <f t="shared" ca="1" si="11"/>
        <v>-2.1299659683490684</v>
      </c>
    </row>
    <row r="65" spans="3:3" x14ac:dyDescent="0.25">
      <c r="C65">
        <f t="shared" ca="1" si="11"/>
        <v>-1.0028437972116062</v>
      </c>
    </row>
    <row r="66" spans="3:3" x14ac:dyDescent="0.25">
      <c r="C66">
        <f t="shared" ca="1" si="11"/>
        <v>1.7751085427139188</v>
      </c>
    </row>
    <row r="67" spans="3:3" x14ac:dyDescent="0.25">
      <c r="C67">
        <f t="shared" ca="1" si="11"/>
        <v>-0.19352583114285807</v>
      </c>
    </row>
    <row r="68" spans="3:3" x14ac:dyDescent="0.25">
      <c r="C68">
        <f t="shared" ca="1" si="11"/>
        <v>-0.86334112259088047</v>
      </c>
    </row>
    <row r="69" spans="3:3" x14ac:dyDescent="0.25">
      <c r="C69">
        <f t="shared" ca="1" si="11"/>
        <v>1.712868945822704</v>
      </c>
    </row>
    <row r="70" spans="3:3" x14ac:dyDescent="0.25">
      <c r="C70">
        <f t="shared" ca="1" si="11"/>
        <v>-1.0062906509465954</v>
      </c>
    </row>
    <row r="71" spans="3:3" x14ac:dyDescent="0.25">
      <c r="C71">
        <f t="shared" ca="1" si="11"/>
        <v>1.0716424112060283</v>
      </c>
    </row>
    <row r="72" spans="3:3" x14ac:dyDescent="0.25">
      <c r="C72">
        <f t="shared" ca="1" si="11"/>
        <v>1.0278654641743856</v>
      </c>
    </row>
    <row r="73" spans="3:3" x14ac:dyDescent="0.25">
      <c r="C73">
        <f t="shared" ca="1" si="11"/>
        <v>-1.1650147691495907</v>
      </c>
    </row>
    <row r="74" spans="3:3" x14ac:dyDescent="0.25">
      <c r="C74">
        <f t="shared" ca="1" si="11"/>
        <v>-0.33991245670132786</v>
      </c>
    </row>
    <row r="75" spans="3:3" x14ac:dyDescent="0.25">
      <c r="C75">
        <f t="shared" ca="1" si="11"/>
        <v>-0.46637573658097109</v>
      </c>
    </row>
    <row r="76" spans="3:3" x14ac:dyDescent="0.25">
      <c r="C76">
        <f t="shared" ca="1" si="11"/>
        <v>0.41522747072767313</v>
      </c>
    </row>
    <row r="77" spans="3:3" x14ac:dyDescent="0.25">
      <c r="C77">
        <f t="shared" ca="1" si="11"/>
        <v>7.7396207917407464E-2</v>
      </c>
    </row>
    <row r="78" spans="3:3" x14ac:dyDescent="0.25">
      <c r="C78">
        <f t="shared" ca="1" si="11"/>
        <v>-0.21847606413878654</v>
      </c>
    </row>
    <row r="79" spans="3:3" x14ac:dyDescent="0.25">
      <c r="C79">
        <f t="shared" ca="1" si="11"/>
        <v>-0.92802989604873198</v>
      </c>
    </row>
    <row r="80" spans="3:3" x14ac:dyDescent="0.25">
      <c r="C80">
        <f t="shared" ca="1" si="11"/>
        <v>-1.0723290015358664</v>
      </c>
    </row>
    <row r="81" spans="3:3" x14ac:dyDescent="0.25">
      <c r="C81">
        <f t="shared" ca="1" si="11"/>
        <v>0.86883861940877916</v>
      </c>
    </row>
    <row r="82" spans="3:3" x14ac:dyDescent="0.25">
      <c r="C82">
        <f t="shared" ca="1" si="11"/>
        <v>0.1015422588005792</v>
      </c>
    </row>
    <row r="83" spans="3:3" x14ac:dyDescent="0.25">
      <c r="C83">
        <f t="shared" ca="1" si="11"/>
        <v>-1.0327667837412589</v>
      </c>
    </row>
    <row r="84" spans="3:3" x14ac:dyDescent="0.25">
      <c r="C84">
        <f t="shared" ca="1" si="11"/>
        <v>1.2232988056024043</v>
      </c>
    </row>
    <row r="85" spans="3:3" x14ac:dyDescent="0.25">
      <c r="C85">
        <f t="shared" ca="1" si="11"/>
        <v>0.42438781423914818</v>
      </c>
    </row>
    <row r="86" spans="3:3" x14ac:dyDescent="0.25">
      <c r="C86">
        <f t="shared" ca="1" si="11"/>
        <v>-5.9639241118065881E-3</v>
      </c>
    </row>
    <row r="87" spans="3:3" x14ac:dyDescent="0.25">
      <c r="C87">
        <f t="shared" ca="1" si="11"/>
        <v>0.8054209785824008</v>
      </c>
    </row>
    <row r="88" spans="3:3" x14ac:dyDescent="0.25">
      <c r="C88">
        <f t="shared" ca="1" si="11"/>
        <v>0.62727753484026794</v>
      </c>
    </row>
    <row r="89" spans="3:3" x14ac:dyDescent="0.25">
      <c r="C89">
        <f t="shared" ca="1" si="11"/>
        <v>-0.66199088518960181</v>
      </c>
    </row>
    <row r="90" spans="3:3" x14ac:dyDescent="0.25">
      <c r="C90">
        <f t="shared" ca="1" si="11"/>
        <v>0.89843840621221394</v>
      </c>
    </row>
    <row r="91" spans="3:3" x14ac:dyDescent="0.25">
      <c r="C91">
        <f t="shared" ca="1" si="11"/>
        <v>-1.4116586065764012</v>
      </c>
    </row>
    <row r="92" spans="3:3" x14ac:dyDescent="0.25">
      <c r="C92">
        <f t="shared" ca="1" si="11"/>
        <v>1.428967090312357</v>
      </c>
    </row>
    <row r="93" spans="3:3" x14ac:dyDescent="0.25">
      <c r="C93">
        <f t="shared" ca="1" si="11"/>
        <v>-0.45272615223212725</v>
      </c>
    </row>
    <row r="94" spans="3:3" x14ac:dyDescent="0.25">
      <c r="C94">
        <f t="shared" ca="1" si="11"/>
        <v>-1.4662416340830833</v>
      </c>
    </row>
    <row r="95" spans="3:3" x14ac:dyDescent="0.25">
      <c r="C95">
        <f t="shared" ca="1" si="11"/>
        <v>-0.37177325800277916</v>
      </c>
    </row>
    <row r="96" spans="3:3" x14ac:dyDescent="0.25">
      <c r="C96">
        <f t="shared" ca="1" si="11"/>
        <v>-1.4016818776149593</v>
      </c>
    </row>
    <row r="97" spans="3:3" x14ac:dyDescent="0.25">
      <c r="C97">
        <f t="shared" ca="1" si="11"/>
        <v>0.53266830272647725</v>
      </c>
    </row>
    <row r="98" spans="3:3" x14ac:dyDescent="0.25">
      <c r="C98">
        <f t="shared" ca="1" si="11"/>
        <v>-1.6765132245577028</v>
      </c>
    </row>
    <row r="99" spans="3:3" x14ac:dyDescent="0.25">
      <c r="C99">
        <f t="shared" ca="1" si="11"/>
        <v>1.5777782792287658</v>
      </c>
    </row>
    <row r="100" spans="3:3" x14ac:dyDescent="0.25">
      <c r="C100">
        <f t="shared" ca="1" si="11"/>
        <v>-1.7505249920404438</v>
      </c>
    </row>
    <row r="101" spans="3:3" x14ac:dyDescent="0.25">
      <c r="C101">
        <f t="shared" ca="1" si="11"/>
        <v>0.69800203166014541</v>
      </c>
    </row>
    <row r="102" spans="3:3" x14ac:dyDescent="0.25">
      <c r="C102">
        <f t="shared" ca="1" si="11"/>
        <v>1.1464221793087015</v>
      </c>
    </row>
    <row r="103" spans="3:3" x14ac:dyDescent="0.25">
      <c r="C103">
        <f t="shared" ca="1" si="11"/>
        <v>-4.8806614544842529E-3</v>
      </c>
    </row>
    <row r="104" spans="3:3" x14ac:dyDescent="0.25">
      <c r="C104">
        <f t="shared" ca="1" si="11"/>
        <v>0.74307637469320176</v>
      </c>
    </row>
    <row r="105" spans="3:3" x14ac:dyDescent="0.25">
      <c r="C105">
        <f t="shared" ca="1" si="11"/>
        <v>0.15270427834227412</v>
      </c>
    </row>
    <row r="106" spans="3:3" x14ac:dyDescent="0.25">
      <c r="C106">
        <f t="shared" ca="1" si="11"/>
        <v>-2.2541874829811781</v>
      </c>
    </row>
    <row r="107" spans="3:3" x14ac:dyDescent="0.25">
      <c r="C107">
        <f t="shared" ca="1" si="11"/>
        <v>4.1356424828708147E-2</v>
      </c>
    </row>
    <row r="108" spans="3:3" x14ac:dyDescent="0.25">
      <c r="C108">
        <f t="shared" ca="1" si="11"/>
        <v>0.27712616209083374</v>
      </c>
    </row>
    <row r="109" spans="3:3" x14ac:dyDescent="0.25">
      <c r="C109">
        <f t="shared" ca="1" si="11"/>
        <v>8.8407325097848044E-2</v>
      </c>
    </row>
    <row r="110" spans="3:3" x14ac:dyDescent="0.25">
      <c r="C110">
        <f t="shared" ca="1" si="11"/>
        <v>0.71765012423084529</v>
      </c>
    </row>
    <row r="111" spans="3:3" x14ac:dyDescent="0.25">
      <c r="C111">
        <f t="shared" ca="1" si="11"/>
        <v>-1.4079813277663655</v>
      </c>
    </row>
    <row r="112" spans="3:3" x14ac:dyDescent="0.25">
      <c r="C112">
        <f t="shared" ref="C112:C175" ca="1" si="12">_xlfn.NORM.S.INV(RAND())</f>
        <v>0.4520433099465952</v>
      </c>
    </row>
    <row r="113" spans="3:3" x14ac:dyDescent="0.25">
      <c r="C113">
        <f t="shared" ca="1" si="12"/>
        <v>0.78052250773782939</v>
      </c>
    </row>
    <row r="114" spans="3:3" x14ac:dyDescent="0.25">
      <c r="C114">
        <f t="shared" ca="1" si="12"/>
        <v>-0.224786502041009</v>
      </c>
    </row>
    <row r="115" spans="3:3" x14ac:dyDescent="0.25">
      <c r="C115">
        <f t="shared" ca="1" si="12"/>
        <v>0.86656922479379583</v>
      </c>
    </row>
    <row r="116" spans="3:3" x14ac:dyDescent="0.25">
      <c r="C116">
        <f t="shared" ca="1" si="12"/>
        <v>0.28992215887584005</v>
      </c>
    </row>
    <row r="117" spans="3:3" x14ac:dyDescent="0.25">
      <c r="C117">
        <f t="shared" ca="1" si="12"/>
        <v>-0.18351299266838716</v>
      </c>
    </row>
    <row r="118" spans="3:3" x14ac:dyDescent="0.25">
      <c r="C118">
        <f t="shared" ca="1" si="12"/>
        <v>0.8369794201222317</v>
      </c>
    </row>
    <row r="119" spans="3:3" x14ac:dyDescent="0.25">
      <c r="C119">
        <f t="shared" ca="1" si="12"/>
        <v>0.57269785044715904</v>
      </c>
    </row>
    <row r="120" spans="3:3" x14ac:dyDescent="0.25">
      <c r="C120">
        <f t="shared" ca="1" si="12"/>
        <v>0.95376883392316636</v>
      </c>
    </row>
    <row r="121" spans="3:3" x14ac:dyDescent="0.25">
      <c r="C121">
        <f t="shared" ca="1" si="12"/>
        <v>0.36690703223503945</v>
      </c>
    </row>
    <row r="122" spans="3:3" x14ac:dyDescent="0.25">
      <c r="C122">
        <f t="shared" ca="1" si="12"/>
        <v>0.4396274891506346</v>
      </c>
    </row>
    <row r="123" spans="3:3" x14ac:dyDescent="0.25">
      <c r="C123">
        <f t="shared" ca="1" si="12"/>
        <v>-0.71180472901383829</v>
      </c>
    </row>
    <row r="124" spans="3:3" x14ac:dyDescent="0.25">
      <c r="C124">
        <f t="shared" ca="1" si="12"/>
        <v>-0.22523282974579589</v>
      </c>
    </row>
    <row r="125" spans="3:3" x14ac:dyDescent="0.25">
      <c r="C125">
        <f t="shared" ca="1" si="12"/>
        <v>-0.72606346628634089</v>
      </c>
    </row>
    <row r="126" spans="3:3" x14ac:dyDescent="0.25">
      <c r="C126">
        <f t="shared" ca="1" si="12"/>
        <v>0.48456633643806707</v>
      </c>
    </row>
    <row r="127" spans="3:3" x14ac:dyDescent="0.25">
      <c r="C127">
        <f t="shared" ca="1" si="12"/>
        <v>0.20652741898915539</v>
      </c>
    </row>
    <row r="128" spans="3:3" x14ac:dyDescent="0.25">
      <c r="C128">
        <f t="shared" ca="1" si="12"/>
        <v>-5.706699397729699E-2</v>
      </c>
    </row>
    <row r="129" spans="3:3" x14ac:dyDescent="0.25">
      <c r="C129">
        <f t="shared" ca="1" si="12"/>
        <v>-0.81137036359580972</v>
      </c>
    </row>
    <row r="130" spans="3:3" x14ac:dyDescent="0.25">
      <c r="C130">
        <f t="shared" ca="1" si="12"/>
        <v>0.18989390527514349</v>
      </c>
    </row>
    <row r="131" spans="3:3" x14ac:dyDescent="0.25">
      <c r="C131">
        <f t="shared" ca="1" si="12"/>
        <v>-0.86803106693191423</v>
      </c>
    </row>
    <row r="132" spans="3:3" x14ac:dyDescent="0.25">
      <c r="C132">
        <f t="shared" ca="1" si="12"/>
        <v>-1.4264611091270243</v>
      </c>
    </row>
    <row r="133" spans="3:3" x14ac:dyDescent="0.25">
      <c r="C133">
        <f t="shared" ca="1" si="12"/>
        <v>-0.34226290263262149</v>
      </c>
    </row>
    <row r="134" spans="3:3" x14ac:dyDescent="0.25">
      <c r="C134">
        <f t="shared" ca="1" si="12"/>
        <v>-1.2970700446977959</v>
      </c>
    </row>
    <row r="135" spans="3:3" x14ac:dyDescent="0.25">
      <c r="C135">
        <f t="shared" ca="1" si="12"/>
        <v>-0.94049489870408309</v>
      </c>
    </row>
    <row r="136" spans="3:3" x14ac:dyDescent="0.25">
      <c r="C136">
        <f t="shared" ca="1" si="12"/>
        <v>-1.6684789124289308</v>
      </c>
    </row>
    <row r="137" spans="3:3" x14ac:dyDescent="0.25">
      <c r="C137">
        <f t="shared" ca="1" si="12"/>
        <v>-1.5301437794864814</v>
      </c>
    </row>
    <row r="138" spans="3:3" x14ac:dyDescent="0.25">
      <c r="C138">
        <f t="shared" ca="1" si="12"/>
        <v>1.499211796346636</v>
      </c>
    </row>
    <row r="139" spans="3:3" x14ac:dyDescent="0.25">
      <c r="C139">
        <f t="shared" ca="1" si="12"/>
        <v>-3.8681945147146193E-2</v>
      </c>
    </row>
    <row r="140" spans="3:3" x14ac:dyDescent="0.25">
      <c r="C140">
        <f t="shared" ca="1" si="12"/>
        <v>1.4196653237806776</v>
      </c>
    </row>
    <row r="141" spans="3:3" x14ac:dyDescent="0.25">
      <c r="C141">
        <f t="shared" ca="1" si="12"/>
        <v>-1.1105398454009519</v>
      </c>
    </row>
    <row r="142" spans="3:3" x14ac:dyDescent="0.25">
      <c r="C142">
        <f t="shared" ca="1" si="12"/>
        <v>0.43358251247739954</v>
      </c>
    </row>
    <row r="143" spans="3:3" x14ac:dyDescent="0.25">
      <c r="C143">
        <f t="shared" ca="1" si="12"/>
        <v>0.37386936257341147</v>
      </c>
    </row>
    <row r="144" spans="3:3" x14ac:dyDescent="0.25">
      <c r="C144">
        <f t="shared" ca="1" si="12"/>
        <v>-0.59755429931327042</v>
      </c>
    </row>
    <row r="145" spans="3:3" x14ac:dyDescent="0.25">
      <c r="C145">
        <f t="shared" ca="1" si="12"/>
        <v>-0.82635895915627022</v>
      </c>
    </row>
    <row r="146" spans="3:3" x14ac:dyDescent="0.25">
      <c r="C146">
        <f t="shared" ca="1" si="12"/>
        <v>-3.2436555803673923</v>
      </c>
    </row>
    <row r="147" spans="3:3" x14ac:dyDescent="0.25">
      <c r="C147">
        <f t="shared" ca="1" si="12"/>
        <v>-0.63816001439639725</v>
      </c>
    </row>
    <row r="148" spans="3:3" x14ac:dyDescent="0.25">
      <c r="C148">
        <f t="shared" ca="1" si="12"/>
        <v>0.7357877300926452</v>
      </c>
    </row>
    <row r="149" spans="3:3" x14ac:dyDescent="0.25">
      <c r="C149">
        <f t="shared" ca="1" si="12"/>
        <v>-1.48053394411593</v>
      </c>
    </row>
    <row r="150" spans="3:3" x14ac:dyDescent="0.25">
      <c r="C150">
        <f t="shared" ca="1" si="12"/>
        <v>-0.65691325921822941</v>
      </c>
    </row>
    <row r="151" spans="3:3" x14ac:dyDescent="0.25">
      <c r="C151">
        <f t="shared" ca="1" si="12"/>
        <v>1.1871816749678803</v>
      </c>
    </row>
    <row r="152" spans="3:3" x14ac:dyDescent="0.25">
      <c r="C152">
        <f t="shared" ca="1" si="12"/>
        <v>-0.93846830758181166</v>
      </c>
    </row>
    <row r="153" spans="3:3" x14ac:dyDescent="0.25">
      <c r="C153">
        <f t="shared" ca="1" si="12"/>
        <v>1.3550548298812992</v>
      </c>
    </row>
    <row r="154" spans="3:3" x14ac:dyDescent="0.25">
      <c r="C154">
        <f t="shared" ca="1" si="12"/>
        <v>-2.4149339745187564</v>
      </c>
    </row>
    <row r="155" spans="3:3" x14ac:dyDescent="0.25">
      <c r="C155">
        <f t="shared" ca="1" si="12"/>
        <v>0.39289666789715849</v>
      </c>
    </row>
    <row r="156" spans="3:3" x14ac:dyDescent="0.25">
      <c r="C156">
        <f t="shared" ca="1" si="12"/>
        <v>-1.4108044946223439</v>
      </c>
    </row>
    <row r="157" spans="3:3" x14ac:dyDescent="0.25">
      <c r="C157">
        <f t="shared" ca="1" si="12"/>
        <v>1.4135237503995413</v>
      </c>
    </row>
    <row r="158" spans="3:3" x14ac:dyDescent="0.25">
      <c r="C158">
        <f t="shared" ca="1" si="12"/>
        <v>0.18514462241587307</v>
      </c>
    </row>
    <row r="159" spans="3:3" x14ac:dyDescent="0.25">
      <c r="C159">
        <f t="shared" ca="1" si="12"/>
        <v>0.28866939111507151</v>
      </c>
    </row>
    <row r="160" spans="3:3" x14ac:dyDescent="0.25">
      <c r="C160">
        <f t="shared" ca="1" si="12"/>
        <v>-0.31578597236689293</v>
      </c>
    </row>
    <row r="161" spans="3:3" x14ac:dyDescent="0.25">
      <c r="C161">
        <f t="shared" ca="1" si="12"/>
        <v>-0.21471507240697474</v>
      </c>
    </row>
    <row r="162" spans="3:3" x14ac:dyDescent="0.25">
      <c r="C162">
        <f t="shared" ca="1" si="12"/>
        <v>-0.12893477000023262</v>
      </c>
    </row>
    <row r="163" spans="3:3" x14ac:dyDescent="0.25">
      <c r="C163">
        <f t="shared" ca="1" si="12"/>
        <v>-0.63168367418984328</v>
      </c>
    </row>
    <row r="164" spans="3:3" x14ac:dyDescent="0.25">
      <c r="C164">
        <f t="shared" ca="1" si="12"/>
        <v>-0.17998778616845126</v>
      </c>
    </row>
    <row r="165" spans="3:3" x14ac:dyDescent="0.25">
      <c r="C165">
        <f t="shared" ca="1" si="12"/>
        <v>1.2783207678810899</v>
      </c>
    </row>
    <row r="166" spans="3:3" x14ac:dyDescent="0.25">
      <c r="C166">
        <f t="shared" ca="1" si="12"/>
        <v>0.37847750532920726</v>
      </c>
    </row>
    <row r="167" spans="3:3" x14ac:dyDescent="0.25">
      <c r="C167">
        <f t="shared" ca="1" si="12"/>
        <v>-0.9839575209450947</v>
      </c>
    </row>
    <row r="168" spans="3:3" x14ac:dyDescent="0.25">
      <c r="C168">
        <f t="shared" ca="1" si="12"/>
        <v>1.1824624191963666</v>
      </c>
    </row>
    <row r="169" spans="3:3" x14ac:dyDescent="0.25">
      <c r="C169">
        <f t="shared" ca="1" si="12"/>
        <v>-1.0221849326904069</v>
      </c>
    </row>
    <row r="170" spans="3:3" x14ac:dyDescent="0.25">
      <c r="C170">
        <f t="shared" ca="1" si="12"/>
        <v>1.8551630793440594</v>
      </c>
    </row>
    <row r="171" spans="3:3" x14ac:dyDescent="0.25">
      <c r="C171">
        <f t="shared" ca="1" si="12"/>
        <v>-0.77996755998847744</v>
      </c>
    </row>
    <row r="172" spans="3:3" x14ac:dyDescent="0.25">
      <c r="C172">
        <f t="shared" ca="1" si="12"/>
        <v>-0.862460749112401</v>
      </c>
    </row>
    <row r="173" spans="3:3" x14ac:dyDescent="0.25">
      <c r="C173">
        <f t="shared" ca="1" si="12"/>
        <v>0.9524624002708626</v>
      </c>
    </row>
    <row r="174" spans="3:3" x14ac:dyDescent="0.25">
      <c r="C174">
        <f t="shared" ca="1" si="12"/>
        <v>0.83083999886946369</v>
      </c>
    </row>
    <row r="175" spans="3:3" x14ac:dyDescent="0.25">
      <c r="C175">
        <f t="shared" ca="1" si="12"/>
        <v>0.2175630159838994</v>
      </c>
    </row>
    <row r="176" spans="3:3" x14ac:dyDescent="0.25">
      <c r="C176">
        <f t="shared" ref="C176:C239" ca="1" si="13">_xlfn.NORM.S.INV(RAND())</f>
        <v>-0.73759250322607828</v>
      </c>
    </row>
    <row r="177" spans="3:3" x14ac:dyDescent="0.25">
      <c r="C177">
        <f t="shared" ca="1" si="13"/>
        <v>-1.0437483195269719</v>
      </c>
    </row>
    <row r="178" spans="3:3" x14ac:dyDescent="0.25">
      <c r="C178">
        <f t="shared" ca="1" si="13"/>
        <v>-1.0770308209767356</v>
      </c>
    </row>
    <row r="179" spans="3:3" x14ac:dyDescent="0.25">
      <c r="C179">
        <f t="shared" ca="1" si="13"/>
        <v>1.3492507513856451</v>
      </c>
    </row>
    <row r="180" spans="3:3" x14ac:dyDescent="0.25">
      <c r="C180">
        <f t="shared" ca="1" si="13"/>
        <v>-1.0029332506995807</v>
      </c>
    </row>
    <row r="181" spans="3:3" x14ac:dyDescent="0.25">
      <c r="C181">
        <f t="shared" ca="1" si="13"/>
        <v>-0.89314152408534131</v>
      </c>
    </row>
    <row r="182" spans="3:3" x14ac:dyDescent="0.25">
      <c r="C182">
        <f t="shared" ca="1" si="13"/>
        <v>-6.8320389437056791E-4</v>
      </c>
    </row>
    <row r="183" spans="3:3" x14ac:dyDescent="0.25">
      <c r="C183">
        <f t="shared" ca="1" si="13"/>
        <v>-1.1108388452087059</v>
      </c>
    </row>
    <row r="184" spans="3:3" x14ac:dyDescent="0.25">
      <c r="C184">
        <f t="shared" ca="1" si="13"/>
        <v>0.22530903563632371</v>
      </c>
    </row>
    <row r="185" spans="3:3" x14ac:dyDescent="0.25">
      <c r="C185">
        <f t="shared" ca="1" si="13"/>
        <v>2.9099714532842951</v>
      </c>
    </row>
    <row r="186" spans="3:3" x14ac:dyDescent="0.25">
      <c r="C186">
        <f t="shared" ca="1" si="13"/>
        <v>-0.96547359817054723</v>
      </c>
    </row>
    <row r="187" spans="3:3" x14ac:dyDescent="0.25">
      <c r="C187">
        <f t="shared" ca="1" si="13"/>
        <v>4.3272743415394263E-2</v>
      </c>
    </row>
    <row r="188" spans="3:3" x14ac:dyDescent="0.25">
      <c r="C188">
        <f t="shared" ca="1" si="13"/>
        <v>-2.4583004833137072E-2</v>
      </c>
    </row>
    <row r="189" spans="3:3" x14ac:dyDescent="0.25">
      <c r="C189">
        <f t="shared" ca="1" si="13"/>
        <v>-1.5881478061010972</v>
      </c>
    </row>
    <row r="190" spans="3:3" x14ac:dyDescent="0.25">
      <c r="C190">
        <f t="shared" ca="1" si="13"/>
        <v>-0.94864484852696196</v>
      </c>
    </row>
    <row r="191" spans="3:3" x14ac:dyDescent="0.25">
      <c r="C191">
        <f t="shared" ca="1" si="13"/>
        <v>-1.6947048777607094</v>
      </c>
    </row>
    <row r="192" spans="3:3" x14ac:dyDescent="0.25">
      <c r="C192">
        <f t="shared" ca="1" si="13"/>
        <v>-1.1435884449172382</v>
      </c>
    </row>
    <row r="193" spans="3:3" x14ac:dyDescent="0.25">
      <c r="C193">
        <f t="shared" ca="1" si="13"/>
        <v>0.56109921187952272</v>
      </c>
    </row>
    <row r="194" spans="3:3" x14ac:dyDescent="0.25">
      <c r="C194">
        <f t="shared" ca="1" si="13"/>
        <v>-1.2751024814896299</v>
      </c>
    </row>
    <row r="195" spans="3:3" x14ac:dyDescent="0.25">
      <c r="C195">
        <f t="shared" ca="1" si="13"/>
        <v>1.3581460738768854</v>
      </c>
    </row>
    <row r="196" spans="3:3" x14ac:dyDescent="0.25">
      <c r="C196">
        <f t="shared" ca="1" si="13"/>
        <v>-0.30291548596667051</v>
      </c>
    </row>
    <row r="197" spans="3:3" x14ac:dyDescent="0.25">
      <c r="C197">
        <f t="shared" ca="1" si="13"/>
        <v>-0.85271986178343873</v>
      </c>
    </row>
    <row r="198" spans="3:3" x14ac:dyDescent="0.25">
      <c r="C198">
        <f t="shared" ca="1" si="13"/>
        <v>0.36965174019999497</v>
      </c>
    </row>
    <row r="199" spans="3:3" x14ac:dyDescent="0.25">
      <c r="C199">
        <f t="shared" ca="1" si="13"/>
        <v>-1.6806248340183112</v>
      </c>
    </row>
    <row r="200" spans="3:3" x14ac:dyDescent="0.25">
      <c r="C200">
        <f t="shared" ca="1" si="13"/>
        <v>0.204122651989396</v>
      </c>
    </row>
    <row r="201" spans="3:3" x14ac:dyDescent="0.25">
      <c r="C201">
        <f t="shared" ca="1" si="13"/>
        <v>-0.34250066659081096</v>
      </c>
    </row>
    <row r="202" spans="3:3" x14ac:dyDescent="0.25">
      <c r="C202">
        <f t="shared" ca="1" si="13"/>
        <v>1.216882075161557</v>
      </c>
    </row>
    <row r="203" spans="3:3" x14ac:dyDescent="0.25">
      <c r="C203">
        <f t="shared" ca="1" si="13"/>
        <v>-0.25783248652703677</v>
      </c>
    </row>
    <row r="204" spans="3:3" x14ac:dyDescent="0.25">
      <c r="C204">
        <f t="shared" ca="1" si="13"/>
        <v>0.96757244431438072</v>
      </c>
    </row>
    <row r="205" spans="3:3" x14ac:dyDescent="0.25">
      <c r="C205">
        <f t="shared" ca="1" si="13"/>
        <v>0.15733910265389481</v>
      </c>
    </row>
    <row r="206" spans="3:3" x14ac:dyDescent="0.25">
      <c r="C206">
        <f t="shared" ca="1" si="13"/>
        <v>1.6467197922778831</v>
      </c>
    </row>
    <row r="207" spans="3:3" x14ac:dyDescent="0.25">
      <c r="C207">
        <f t="shared" ca="1" si="13"/>
        <v>0.8669358180585971</v>
      </c>
    </row>
    <row r="208" spans="3:3" x14ac:dyDescent="0.25">
      <c r="C208">
        <f t="shared" ca="1" si="13"/>
        <v>0.20841995976091723</v>
      </c>
    </row>
    <row r="209" spans="3:3" x14ac:dyDescent="0.25">
      <c r="C209">
        <f t="shared" ca="1" si="13"/>
        <v>-0.16997159464223124</v>
      </c>
    </row>
    <row r="210" spans="3:3" x14ac:dyDescent="0.25">
      <c r="C210">
        <f t="shared" ca="1" si="13"/>
        <v>7.9984060674437446E-2</v>
      </c>
    </row>
    <row r="211" spans="3:3" x14ac:dyDescent="0.25">
      <c r="C211">
        <f t="shared" ca="1" si="13"/>
        <v>-0.27438372796932481</v>
      </c>
    </row>
    <row r="212" spans="3:3" x14ac:dyDescent="0.25">
      <c r="C212">
        <f t="shared" ca="1" si="13"/>
        <v>0.77953179459471122</v>
      </c>
    </row>
    <row r="213" spans="3:3" x14ac:dyDescent="0.25">
      <c r="C213">
        <f t="shared" ca="1" si="13"/>
        <v>0.3178273006038001</v>
      </c>
    </row>
    <row r="214" spans="3:3" x14ac:dyDescent="0.25">
      <c r="C214">
        <f t="shared" ca="1" si="13"/>
        <v>0.95393543422782867</v>
      </c>
    </row>
    <row r="215" spans="3:3" x14ac:dyDescent="0.25">
      <c r="C215">
        <f t="shared" ca="1" si="13"/>
        <v>-1.3841202350159973</v>
      </c>
    </row>
    <row r="216" spans="3:3" x14ac:dyDescent="0.25">
      <c r="C216">
        <f t="shared" ca="1" si="13"/>
        <v>0.42267847746700038</v>
      </c>
    </row>
    <row r="217" spans="3:3" x14ac:dyDescent="0.25">
      <c r="C217">
        <f t="shared" ca="1" si="13"/>
        <v>0.37249193094004984</v>
      </c>
    </row>
    <row r="218" spans="3:3" x14ac:dyDescent="0.25">
      <c r="C218">
        <f t="shared" ca="1" si="13"/>
        <v>-0.36356983220483935</v>
      </c>
    </row>
    <row r="219" spans="3:3" x14ac:dyDescent="0.25">
      <c r="C219">
        <f t="shared" ca="1" si="13"/>
        <v>-0.24186104809967154</v>
      </c>
    </row>
    <row r="220" spans="3:3" x14ac:dyDescent="0.25">
      <c r="C220">
        <f t="shared" ca="1" si="13"/>
        <v>-0.16227098881624427</v>
      </c>
    </row>
    <row r="221" spans="3:3" x14ac:dyDescent="0.25">
      <c r="C221">
        <f t="shared" ca="1" si="13"/>
        <v>-0.84624599394264832</v>
      </c>
    </row>
    <row r="222" spans="3:3" x14ac:dyDescent="0.25">
      <c r="C222">
        <f t="shared" ca="1" si="13"/>
        <v>1.1301034438920228</v>
      </c>
    </row>
    <row r="223" spans="3:3" x14ac:dyDescent="0.25">
      <c r="C223">
        <f t="shared" ca="1" si="13"/>
        <v>2.0788092351772036</v>
      </c>
    </row>
    <row r="224" spans="3:3" x14ac:dyDescent="0.25">
      <c r="C224">
        <f t="shared" ca="1" si="13"/>
        <v>-8.3412193237244067E-2</v>
      </c>
    </row>
    <row r="225" spans="3:3" x14ac:dyDescent="0.25">
      <c r="C225">
        <f t="shared" ca="1" si="13"/>
        <v>-0.83865701099365653</v>
      </c>
    </row>
    <row r="226" spans="3:3" x14ac:dyDescent="0.25">
      <c r="C226">
        <f t="shared" ca="1" si="13"/>
        <v>-1.0107504441214776</v>
      </c>
    </row>
    <row r="227" spans="3:3" x14ac:dyDescent="0.25">
      <c r="C227">
        <f t="shared" ca="1" si="13"/>
        <v>-1.519792877903299</v>
      </c>
    </row>
    <row r="228" spans="3:3" x14ac:dyDescent="0.25">
      <c r="C228">
        <f t="shared" ca="1" si="13"/>
        <v>0.14253713357044734</v>
      </c>
    </row>
    <row r="229" spans="3:3" x14ac:dyDescent="0.25">
      <c r="C229">
        <f t="shared" ca="1" si="13"/>
        <v>-2.1018746275573439</v>
      </c>
    </row>
    <row r="230" spans="3:3" x14ac:dyDescent="0.25">
      <c r="C230">
        <f t="shared" ca="1" si="13"/>
        <v>0.3913699626127336</v>
      </c>
    </row>
    <row r="231" spans="3:3" x14ac:dyDescent="0.25">
      <c r="C231">
        <f t="shared" ca="1" si="13"/>
        <v>-0.63692430332588257</v>
      </c>
    </row>
    <row r="232" spans="3:3" x14ac:dyDescent="0.25">
      <c r="C232">
        <f t="shared" ca="1" si="13"/>
        <v>0.12999459188082046</v>
      </c>
    </row>
    <row r="233" spans="3:3" x14ac:dyDescent="0.25">
      <c r="C233">
        <f t="shared" ca="1" si="13"/>
        <v>-2.1675350669622437</v>
      </c>
    </row>
    <row r="234" spans="3:3" x14ac:dyDescent="0.25">
      <c r="C234">
        <f t="shared" ca="1" si="13"/>
        <v>-0.97646312412443437</v>
      </c>
    </row>
    <row r="235" spans="3:3" x14ac:dyDescent="0.25">
      <c r="C235">
        <f t="shared" ca="1" si="13"/>
        <v>-4.8207639341994866E-2</v>
      </c>
    </row>
    <row r="236" spans="3:3" x14ac:dyDescent="0.25">
      <c r="C236">
        <f t="shared" ca="1" si="13"/>
        <v>1.9127821681550319</v>
      </c>
    </row>
    <row r="237" spans="3:3" x14ac:dyDescent="0.25">
      <c r="C237">
        <f t="shared" ca="1" si="13"/>
        <v>-1.0925906130099614</v>
      </c>
    </row>
    <row r="238" spans="3:3" x14ac:dyDescent="0.25">
      <c r="C238">
        <f t="shared" ca="1" si="13"/>
        <v>0.1584460044166941</v>
      </c>
    </row>
    <row r="239" spans="3:3" x14ac:dyDescent="0.25">
      <c r="C239">
        <f t="shared" ca="1" si="13"/>
        <v>0.2340415365535633</v>
      </c>
    </row>
    <row r="240" spans="3:3" x14ac:dyDescent="0.25">
      <c r="C240">
        <f t="shared" ref="C240:C303" ca="1" si="14">_xlfn.NORM.S.INV(RAND())</f>
        <v>-1.1261098291682743</v>
      </c>
    </row>
    <row r="241" spans="3:3" x14ac:dyDescent="0.25">
      <c r="C241">
        <f t="shared" ca="1" si="14"/>
        <v>0.32494776143106752</v>
      </c>
    </row>
    <row r="242" spans="3:3" x14ac:dyDescent="0.25">
      <c r="C242">
        <f t="shared" ca="1" si="14"/>
        <v>0.61643933645643634</v>
      </c>
    </row>
    <row r="243" spans="3:3" x14ac:dyDescent="0.25">
      <c r="C243">
        <f t="shared" ca="1" si="14"/>
        <v>-1.1735124688771306</v>
      </c>
    </row>
    <row r="244" spans="3:3" x14ac:dyDescent="0.25">
      <c r="C244">
        <f t="shared" ca="1" si="14"/>
        <v>0.77278591848394218</v>
      </c>
    </row>
    <row r="245" spans="3:3" x14ac:dyDescent="0.25">
      <c r="C245">
        <f t="shared" ca="1" si="14"/>
        <v>0.11947041654339956</v>
      </c>
    </row>
    <row r="246" spans="3:3" x14ac:dyDescent="0.25">
      <c r="C246">
        <f t="shared" ca="1" si="14"/>
        <v>1.694411723920821</v>
      </c>
    </row>
    <row r="247" spans="3:3" x14ac:dyDescent="0.25">
      <c r="C247">
        <f t="shared" ca="1" si="14"/>
        <v>-1.7035462940323802</v>
      </c>
    </row>
    <row r="248" spans="3:3" x14ac:dyDescent="0.25">
      <c r="C248">
        <f t="shared" ca="1" si="14"/>
        <v>0.1812872718639453</v>
      </c>
    </row>
    <row r="249" spans="3:3" x14ac:dyDescent="0.25">
      <c r="C249">
        <f t="shared" ca="1" si="14"/>
        <v>0.38255590846345183</v>
      </c>
    </row>
    <row r="250" spans="3:3" x14ac:dyDescent="0.25">
      <c r="C250">
        <f t="shared" ca="1" si="14"/>
        <v>-0.27428882423128786</v>
      </c>
    </row>
    <row r="251" spans="3:3" x14ac:dyDescent="0.25">
      <c r="C251">
        <f t="shared" ca="1" si="14"/>
        <v>-0.94081748580782265</v>
      </c>
    </row>
    <row r="252" spans="3:3" x14ac:dyDescent="0.25">
      <c r="C252">
        <f t="shared" ca="1" si="14"/>
        <v>-0.50502494419700883</v>
      </c>
    </row>
    <row r="253" spans="3:3" x14ac:dyDescent="0.25">
      <c r="C253">
        <f t="shared" ca="1" si="14"/>
        <v>0.62777106782901737</v>
      </c>
    </row>
    <row r="254" spans="3:3" x14ac:dyDescent="0.25">
      <c r="C254">
        <f t="shared" ca="1" si="14"/>
        <v>-0.69956109359785812</v>
      </c>
    </row>
    <row r="255" spans="3:3" x14ac:dyDescent="0.25">
      <c r="C255">
        <f t="shared" ca="1" si="14"/>
        <v>-0.89614474508049724</v>
      </c>
    </row>
    <row r="256" spans="3:3" x14ac:dyDescent="0.25">
      <c r="C256">
        <f t="shared" ca="1" si="14"/>
        <v>1.8130244675477567</v>
      </c>
    </row>
    <row r="257" spans="3:3" x14ac:dyDescent="0.25">
      <c r="C257">
        <f t="shared" ca="1" si="14"/>
        <v>0.89435124925820508</v>
      </c>
    </row>
    <row r="258" spans="3:3" x14ac:dyDescent="0.25">
      <c r="C258">
        <f t="shared" ca="1" si="14"/>
        <v>-0.3550687394723383</v>
      </c>
    </row>
    <row r="259" spans="3:3" x14ac:dyDescent="0.25">
      <c r="C259">
        <f t="shared" ca="1" si="14"/>
        <v>0.16179130153952395</v>
      </c>
    </row>
    <row r="260" spans="3:3" x14ac:dyDescent="0.25">
      <c r="C260">
        <f t="shared" ca="1" si="14"/>
        <v>-1.4401204611744438</v>
      </c>
    </row>
    <row r="261" spans="3:3" x14ac:dyDescent="0.25">
      <c r="C261">
        <f t="shared" ca="1" si="14"/>
        <v>-5.1486873069900074E-2</v>
      </c>
    </row>
    <row r="262" spans="3:3" x14ac:dyDescent="0.25">
      <c r="C262">
        <f t="shared" ca="1" si="14"/>
        <v>-0.29002816212786936</v>
      </c>
    </row>
    <row r="263" spans="3:3" x14ac:dyDescent="0.25">
      <c r="C263">
        <f t="shared" ca="1" si="14"/>
        <v>-0.85685080096459265</v>
      </c>
    </row>
    <row r="264" spans="3:3" x14ac:dyDescent="0.25">
      <c r="C264">
        <f t="shared" ca="1" si="14"/>
        <v>-0.79773508154029737</v>
      </c>
    </row>
    <row r="265" spans="3:3" x14ac:dyDescent="0.25">
      <c r="C265">
        <f t="shared" ca="1" si="14"/>
        <v>-2.2424503283551411</v>
      </c>
    </row>
    <row r="266" spans="3:3" x14ac:dyDescent="0.25">
      <c r="C266">
        <f t="shared" ca="1" si="14"/>
        <v>-3.0277244523648189E-2</v>
      </c>
    </row>
    <row r="267" spans="3:3" x14ac:dyDescent="0.25">
      <c r="C267">
        <f t="shared" ca="1" si="14"/>
        <v>0.22373388826049623</v>
      </c>
    </row>
    <row r="268" spans="3:3" x14ac:dyDescent="0.25">
      <c r="C268">
        <f t="shared" ca="1" si="14"/>
        <v>1.8927142055477069</v>
      </c>
    </row>
    <row r="269" spans="3:3" x14ac:dyDescent="0.25">
      <c r="C269">
        <f t="shared" ca="1" si="14"/>
        <v>0.16717744516617028</v>
      </c>
    </row>
    <row r="270" spans="3:3" x14ac:dyDescent="0.25">
      <c r="C270">
        <f t="shared" ca="1" si="14"/>
        <v>-0.69428352905946511</v>
      </c>
    </row>
    <row r="271" spans="3:3" x14ac:dyDescent="0.25">
      <c r="C271">
        <f t="shared" ca="1" si="14"/>
        <v>-0.31922778880676722</v>
      </c>
    </row>
    <row r="272" spans="3:3" x14ac:dyDescent="0.25">
      <c r="C272">
        <f t="shared" ca="1" si="14"/>
        <v>1.7124306494741007E-2</v>
      </c>
    </row>
    <row r="273" spans="3:3" x14ac:dyDescent="0.25">
      <c r="C273">
        <f t="shared" ca="1" si="14"/>
        <v>1.4691249582685617</v>
      </c>
    </row>
    <row r="274" spans="3:3" x14ac:dyDescent="0.25">
      <c r="C274">
        <f t="shared" ca="1" si="14"/>
        <v>-0.18993698999685182</v>
      </c>
    </row>
    <row r="275" spans="3:3" x14ac:dyDescent="0.25">
      <c r="C275">
        <f t="shared" ca="1" si="14"/>
        <v>0.17913718636086545</v>
      </c>
    </row>
    <row r="276" spans="3:3" x14ac:dyDescent="0.25">
      <c r="C276">
        <f t="shared" ca="1" si="14"/>
        <v>-1.6746197743874989</v>
      </c>
    </row>
    <row r="277" spans="3:3" x14ac:dyDescent="0.25">
      <c r="C277">
        <f t="shared" ca="1" si="14"/>
        <v>-1.6430890838364487</v>
      </c>
    </row>
    <row r="278" spans="3:3" x14ac:dyDescent="0.25">
      <c r="C278">
        <f t="shared" ca="1" si="14"/>
        <v>-0.27839686398362923</v>
      </c>
    </row>
    <row r="279" spans="3:3" x14ac:dyDescent="0.25">
      <c r="C279">
        <f t="shared" ca="1" si="14"/>
        <v>-0.67913357721929302</v>
      </c>
    </row>
    <row r="280" spans="3:3" x14ac:dyDescent="0.25">
      <c r="C280">
        <f t="shared" ca="1" si="14"/>
        <v>-0.1482190972685791</v>
      </c>
    </row>
    <row r="281" spans="3:3" x14ac:dyDescent="0.25">
      <c r="C281">
        <f t="shared" ca="1" si="14"/>
        <v>1.8063316976451829</v>
      </c>
    </row>
    <row r="282" spans="3:3" x14ac:dyDescent="0.25">
      <c r="C282">
        <f t="shared" ca="1" si="14"/>
        <v>-0.25298492729839545</v>
      </c>
    </row>
    <row r="283" spans="3:3" x14ac:dyDescent="0.25">
      <c r="C283">
        <f t="shared" ca="1" si="14"/>
        <v>0.99818218373100709</v>
      </c>
    </row>
    <row r="284" spans="3:3" x14ac:dyDescent="0.25">
      <c r="C284">
        <f t="shared" ca="1" si="14"/>
        <v>-0.81912373693775542</v>
      </c>
    </row>
    <row r="285" spans="3:3" x14ac:dyDescent="0.25">
      <c r="C285">
        <f t="shared" ca="1" si="14"/>
        <v>-1.1934994524589961</v>
      </c>
    </row>
    <row r="286" spans="3:3" x14ac:dyDescent="0.25">
      <c r="C286">
        <f t="shared" ca="1" si="14"/>
        <v>-0.86588334773549214</v>
      </c>
    </row>
    <row r="287" spans="3:3" x14ac:dyDescent="0.25">
      <c r="C287">
        <f t="shared" ca="1" si="14"/>
        <v>0.68134691008206394</v>
      </c>
    </row>
    <row r="288" spans="3:3" x14ac:dyDescent="0.25">
      <c r="C288">
        <f t="shared" ca="1" si="14"/>
        <v>0.53818306041125008</v>
      </c>
    </row>
    <row r="289" spans="3:3" x14ac:dyDescent="0.25">
      <c r="C289">
        <f t="shared" ca="1" si="14"/>
        <v>0.39914269775594113</v>
      </c>
    </row>
    <row r="290" spans="3:3" x14ac:dyDescent="0.25">
      <c r="C290">
        <f t="shared" ca="1" si="14"/>
        <v>0.4287130153725045</v>
      </c>
    </row>
    <row r="291" spans="3:3" x14ac:dyDescent="0.25">
      <c r="C291">
        <f t="shared" ca="1" si="14"/>
        <v>-0.67041327391937078</v>
      </c>
    </row>
    <row r="292" spans="3:3" x14ac:dyDescent="0.25">
      <c r="C292">
        <f t="shared" ca="1" si="14"/>
        <v>-0.33827203911542381</v>
      </c>
    </row>
    <row r="293" spans="3:3" x14ac:dyDescent="0.25">
      <c r="C293">
        <f t="shared" ca="1" si="14"/>
        <v>0.44606800313904965</v>
      </c>
    </row>
    <row r="294" spans="3:3" x14ac:dyDescent="0.25">
      <c r="C294">
        <f t="shared" ca="1" si="14"/>
        <v>-4.9979748764147437E-2</v>
      </c>
    </row>
    <row r="295" spans="3:3" x14ac:dyDescent="0.25">
      <c r="C295">
        <f t="shared" ca="1" si="14"/>
        <v>0.35133204196826451</v>
      </c>
    </row>
    <row r="296" spans="3:3" x14ac:dyDescent="0.25">
      <c r="C296">
        <f t="shared" ca="1" si="14"/>
        <v>0.2932169845001496</v>
      </c>
    </row>
    <row r="297" spans="3:3" x14ac:dyDescent="0.25">
      <c r="C297">
        <f t="shared" ca="1" si="14"/>
        <v>3.0059582133979967E-2</v>
      </c>
    </row>
    <row r="298" spans="3:3" x14ac:dyDescent="0.25">
      <c r="C298">
        <f t="shared" ca="1" si="14"/>
        <v>-1.3534521181673944</v>
      </c>
    </row>
    <row r="299" spans="3:3" x14ac:dyDescent="0.25">
      <c r="C299">
        <f t="shared" ca="1" si="14"/>
        <v>0.71792718225117846</v>
      </c>
    </row>
    <row r="300" spans="3:3" x14ac:dyDescent="0.25">
      <c r="C300">
        <f t="shared" ca="1" si="14"/>
        <v>-0.44556077829096224</v>
      </c>
    </row>
    <row r="301" spans="3:3" x14ac:dyDescent="0.25">
      <c r="C301">
        <f t="shared" ca="1" si="14"/>
        <v>1.1051773388638124</v>
      </c>
    </row>
    <row r="302" spans="3:3" x14ac:dyDescent="0.25">
      <c r="C302">
        <f t="shared" ca="1" si="14"/>
        <v>0.53185448130129309</v>
      </c>
    </row>
    <row r="303" spans="3:3" x14ac:dyDescent="0.25">
      <c r="C303">
        <f t="shared" ca="1" si="14"/>
        <v>2.5527253181107596</v>
      </c>
    </row>
    <row r="304" spans="3:3" x14ac:dyDescent="0.25">
      <c r="C304">
        <f t="shared" ref="C304:C367" ca="1" si="15">_xlfn.NORM.S.INV(RAND())</f>
        <v>0.50660204044615098</v>
      </c>
    </row>
    <row r="305" spans="3:3" x14ac:dyDescent="0.25">
      <c r="C305">
        <f t="shared" ca="1" si="15"/>
        <v>-0.917654631398367</v>
      </c>
    </row>
    <row r="306" spans="3:3" x14ac:dyDescent="0.25">
      <c r="C306">
        <f t="shared" ca="1" si="15"/>
        <v>-0.94764377421675416</v>
      </c>
    </row>
    <row r="307" spans="3:3" x14ac:dyDescent="0.25">
      <c r="C307">
        <f t="shared" ca="1" si="15"/>
        <v>-0.84438041295475275</v>
      </c>
    </row>
    <row r="308" spans="3:3" x14ac:dyDescent="0.25">
      <c r="C308">
        <f t="shared" ca="1" si="15"/>
        <v>0.76078037989359693</v>
      </c>
    </row>
    <row r="309" spans="3:3" x14ac:dyDescent="0.25">
      <c r="C309">
        <f t="shared" ca="1" si="15"/>
        <v>1.1960634845788494</v>
      </c>
    </row>
    <row r="310" spans="3:3" x14ac:dyDescent="0.25">
      <c r="C310">
        <f t="shared" ca="1" si="15"/>
        <v>-1.7944595783705308</v>
      </c>
    </row>
    <row r="311" spans="3:3" x14ac:dyDescent="0.25">
      <c r="C311">
        <f t="shared" ca="1" si="15"/>
        <v>-0.22837523091995288</v>
      </c>
    </row>
    <row r="312" spans="3:3" x14ac:dyDescent="0.25">
      <c r="C312">
        <f t="shared" ca="1" si="15"/>
        <v>1.6581073041860954</v>
      </c>
    </row>
    <row r="313" spans="3:3" x14ac:dyDescent="0.25">
      <c r="C313">
        <f t="shared" ca="1" si="15"/>
        <v>-1.4724768136307611</v>
      </c>
    </row>
    <row r="314" spans="3:3" x14ac:dyDescent="0.25">
      <c r="C314">
        <f t="shared" ca="1" si="15"/>
        <v>1.3105319015828769</v>
      </c>
    </row>
    <row r="315" spans="3:3" x14ac:dyDescent="0.25">
      <c r="C315">
        <f t="shared" ca="1" si="15"/>
        <v>-2.3888991905936656</v>
      </c>
    </row>
    <row r="316" spans="3:3" x14ac:dyDescent="0.25">
      <c r="C316">
        <f t="shared" ca="1" si="15"/>
        <v>0.59305601794603646</v>
      </c>
    </row>
    <row r="317" spans="3:3" x14ac:dyDescent="0.25">
      <c r="C317">
        <f t="shared" ca="1" si="15"/>
        <v>-1.8260605989435701</v>
      </c>
    </row>
    <row r="318" spans="3:3" x14ac:dyDescent="0.25">
      <c r="C318">
        <f t="shared" ca="1" si="15"/>
        <v>-1.1791567587429581</v>
      </c>
    </row>
    <row r="319" spans="3:3" x14ac:dyDescent="0.25">
      <c r="C319">
        <f t="shared" ca="1" si="15"/>
        <v>-1.9161139902559641</v>
      </c>
    </row>
    <row r="320" spans="3:3" x14ac:dyDescent="0.25">
      <c r="C320">
        <f t="shared" ca="1" si="15"/>
        <v>1.0938171040305196</v>
      </c>
    </row>
    <row r="321" spans="3:3" x14ac:dyDescent="0.25">
      <c r="C321">
        <f t="shared" ca="1" si="15"/>
        <v>-0.48340740953471006</v>
      </c>
    </row>
    <row r="322" spans="3:3" x14ac:dyDescent="0.25">
      <c r="C322">
        <f t="shared" ca="1" si="15"/>
        <v>-0.44518332549337114</v>
      </c>
    </row>
    <row r="323" spans="3:3" x14ac:dyDescent="0.25">
      <c r="C323">
        <f t="shared" ca="1" si="15"/>
        <v>3.9159530100273406E-2</v>
      </c>
    </row>
    <row r="324" spans="3:3" x14ac:dyDescent="0.25">
      <c r="C324">
        <f t="shared" ca="1" si="15"/>
        <v>-0.64290647755785202</v>
      </c>
    </row>
    <row r="325" spans="3:3" x14ac:dyDescent="0.25">
      <c r="C325">
        <f t="shared" ca="1" si="15"/>
        <v>0.57067602372348902</v>
      </c>
    </row>
    <row r="326" spans="3:3" x14ac:dyDescent="0.25">
      <c r="C326">
        <f t="shared" ca="1" si="15"/>
        <v>1.0331379101662888</v>
      </c>
    </row>
    <row r="327" spans="3:3" x14ac:dyDescent="0.25">
      <c r="C327">
        <f t="shared" ca="1" si="15"/>
        <v>0.27647790839312336</v>
      </c>
    </row>
    <row r="328" spans="3:3" x14ac:dyDescent="0.25">
      <c r="C328">
        <f t="shared" ca="1" si="15"/>
        <v>0.62801134748786303</v>
      </c>
    </row>
    <row r="329" spans="3:3" x14ac:dyDescent="0.25">
      <c r="C329">
        <f t="shared" ca="1" si="15"/>
        <v>-1.1574495455345548</v>
      </c>
    </row>
    <row r="330" spans="3:3" x14ac:dyDescent="0.25">
      <c r="C330">
        <f t="shared" ca="1" si="15"/>
        <v>2.392251016363129</v>
      </c>
    </row>
    <row r="331" spans="3:3" x14ac:dyDescent="0.25">
      <c r="C331">
        <f t="shared" ca="1" si="15"/>
        <v>-2.0562848211082478</v>
      </c>
    </row>
    <row r="332" spans="3:3" x14ac:dyDescent="0.25">
      <c r="C332">
        <f t="shared" ca="1" si="15"/>
        <v>0.44226752983435957</v>
      </c>
    </row>
    <row r="333" spans="3:3" x14ac:dyDescent="0.25">
      <c r="C333">
        <f t="shared" ca="1" si="15"/>
        <v>0.32778468814784889</v>
      </c>
    </row>
    <row r="334" spans="3:3" x14ac:dyDescent="0.25">
      <c r="C334">
        <f t="shared" ca="1" si="15"/>
        <v>-0.80202507004399437</v>
      </c>
    </row>
    <row r="335" spans="3:3" x14ac:dyDescent="0.25">
      <c r="C335">
        <f t="shared" ca="1" si="15"/>
        <v>-0.33333698039697446</v>
      </c>
    </row>
    <row r="336" spans="3:3" x14ac:dyDescent="0.25">
      <c r="C336">
        <f t="shared" ca="1" si="15"/>
        <v>-0.48425286989143496</v>
      </c>
    </row>
    <row r="337" spans="3:3" x14ac:dyDescent="0.25">
      <c r="C337">
        <f t="shared" ca="1" si="15"/>
        <v>-1.1399548742628351</v>
      </c>
    </row>
    <row r="338" spans="3:3" x14ac:dyDescent="0.25">
      <c r="C338">
        <f t="shared" ca="1" si="15"/>
        <v>0.84624429690222125</v>
      </c>
    </row>
    <row r="339" spans="3:3" x14ac:dyDescent="0.25">
      <c r="C339">
        <f t="shared" ca="1" si="15"/>
        <v>-0.77840715327297005</v>
      </c>
    </row>
    <row r="340" spans="3:3" x14ac:dyDescent="0.25">
      <c r="C340">
        <f t="shared" ca="1" si="15"/>
        <v>0.39851842901288653</v>
      </c>
    </row>
    <row r="341" spans="3:3" x14ac:dyDescent="0.25">
      <c r="C341">
        <f t="shared" ca="1" si="15"/>
        <v>-0.79918215189840902</v>
      </c>
    </row>
    <row r="342" spans="3:3" x14ac:dyDescent="0.25">
      <c r="C342">
        <f t="shared" ca="1" si="15"/>
        <v>0.58477211666862428</v>
      </c>
    </row>
    <row r="343" spans="3:3" x14ac:dyDescent="0.25">
      <c r="C343">
        <f t="shared" ca="1" si="15"/>
        <v>0.87202946205663556</v>
      </c>
    </row>
    <row r="344" spans="3:3" x14ac:dyDescent="0.25">
      <c r="C344">
        <f t="shared" ca="1" si="15"/>
        <v>0.41188307354794096</v>
      </c>
    </row>
    <row r="345" spans="3:3" x14ac:dyDescent="0.25">
      <c r="C345">
        <f t="shared" ca="1" si="15"/>
        <v>0.9429190437506918</v>
      </c>
    </row>
    <row r="346" spans="3:3" x14ac:dyDescent="0.25">
      <c r="C346">
        <f t="shared" ca="1" si="15"/>
        <v>-5.6518213497754759E-2</v>
      </c>
    </row>
    <row r="347" spans="3:3" x14ac:dyDescent="0.25">
      <c r="C347">
        <f t="shared" ca="1" si="15"/>
        <v>0.2780301123638651</v>
      </c>
    </row>
    <row r="348" spans="3:3" x14ac:dyDescent="0.25">
      <c r="C348">
        <f t="shared" ca="1" si="15"/>
        <v>1.6411456107293081</v>
      </c>
    </row>
    <row r="349" spans="3:3" x14ac:dyDescent="0.25">
      <c r="C349">
        <f t="shared" ca="1" si="15"/>
        <v>-0.29950708509968005</v>
      </c>
    </row>
    <row r="350" spans="3:3" x14ac:dyDescent="0.25">
      <c r="C350">
        <f t="shared" ca="1" si="15"/>
        <v>-0.28918831993693511</v>
      </c>
    </row>
    <row r="351" spans="3:3" x14ac:dyDescent="0.25">
      <c r="C351">
        <f t="shared" ca="1" si="15"/>
        <v>-0.19516129204297691</v>
      </c>
    </row>
    <row r="352" spans="3:3" x14ac:dyDescent="0.25">
      <c r="C352">
        <f t="shared" ca="1" si="15"/>
        <v>0.84532150894859259</v>
      </c>
    </row>
    <row r="353" spans="3:3" x14ac:dyDescent="0.25">
      <c r="C353">
        <f t="shared" ca="1" si="15"/>
        <v>0.16620110742748509</v>
      </c>
    </row>
    <row r="354" spans="3:3" x14ac:dyDescent="0.25">
      <c r="C354">
        <f t="shared" ca="1" si="15"/>
        <v>0.85826229315380087</v>
      </c>
    </row>
    <row r="355" spans="3:3" x14ac:dyDescent="0.25">
      <c r="C355">
        <f t="shared" ca="1" si="15"/>
        <v>-1.3956851879989576</v>
      </c>
    </row>
    <row r="356" spans="3:3" x14ac:dyDescent="0.25">
      <c r="C356">
        <f t="shared" ca="1" si="15"/>
        <v>-1.3300850523890793</v>
      </c>
    </row>
    <row r="357" spans="3:3" x14ac:dyDescent="0.25">
      <c r="C357">
        <f t="shared" ca="1" si="15"/>
        <v>-1.0064724189963246</v>
      </c>
    </row>
    <row r="358" spans="3:3" x14ac:dyDescent="0.25">
      <c r="C358">
        <f t="shared" ca="1" si="15"/>
        <v>0.69691649825278501</v>
      </c>
    </row>
    <row r="359" spans="3:3" x14ac:dyDescent="0.25">
      <c r="C359">
        <f t="shared" ca="1" si="15"/>
        <v>-1.3164959611085432</v>
      </c>
    </row>
    <row r="360" spans="3:3" x14ac:dyDescent="0.25">
      <c r="C360">
        <f t="shared" ca="1" si="15"/>
        <v>-0.77501956872291311</v>
      </c>
    </row>
    <row r="361" spans="3:3" x14ac:dyDescent="0.25">
      <c r="C361">
        <f t="shared" ca="1" si="15"/>
        <v>1.3590942310401652</v>
      </c>
    </row>
    <row r="362" spans="3:3" x14ac:dyDescent="0.25">
      <c r="C362">
        <f t="shared" ca="1" si="15"/>
        <v>-0.12338865949880627</v>
      </c>
    </row>
    <row r="363" spans="3:3" x14ac:dyDescent="0.25">
      <c r="C363">
        <f t="shared" ca="1" si="15"/>
        <v>1.5452074094831945</v>
      </c>
    </row>
    <row r="364" spans="3:3" x14ac:dyDescent="0.25">
      <c r="C364">
        <f t="shared" ca="1" si="15"/>
        <v>-2.0119163479974818</v>
      </c>
    </row>
    <row r="365" spans="3:3" x14ac:dyDescent="0.25">
      <c r="C365">
        <f t="shared" ca="1" si="15"/>
        <v>-0.205186816632007</v>
      </c>
    </row>
    <row r="366" spans="3:3" x14ac:dyDescent="0.25">
      <c r="C366">
        <f t="shared" ca="1" si="15"/>
        <v>-0.58032584981605639</v>
      </c>
    </row>
    <row r="367" spans="3:3" x14ac:dyDescent="0.25">
      <c r="C367">
        <f t="shared" ca="1" si="15"/>
        <v>-1.0112921529640422</v>
      </c>
    </row>
    <row r="368" spans="3:3" x14ac:dyDescent="0.25">
      <c r="C368">
        <f t="shared" ref="C368:C431" ca="1" si="16">_xlfn.NORM.S.INV(RAND())</f>
        <v>-0.89837431396142076</v>
      </c>
    </row>
    <row r="369" spans="3:3" x14ac:dyDescent="0.25">
      <c r="C369">
        <f t="shared" ca="1" si="16"/>
        <v>9.8568406436064987E-2</v>
      </c>
    </row>
    <row r="370" spans="3:3" x14ac:dyDescent="0.25">
      <c r="C370">
        <f t="shared" ca="1" si="16"/>
        <v>-0.65646611135829502</v>
      </c>
    </row>
    <row r="371" spans="3:3" x14ac:dyDescent="0.25">
      <c r="C371">
        <f t="shared" ca="1" si="16"/>
        <v>-0.89486497671447707</v>
      </c>
    </row>
    <row r="372" spans="3:3" x14ac:dyDescent="0.25">
      <c r="C372">
        <f t="shared" ca="1" si="16"/>
        <v>0.11373663549428208</v>
      </c>
    </row>
    <row r="373" spans="3:3" x14ac:dyDescent="0.25">
      <c r="C373">
        <f t="shared" ca="1" si="16"/>
        <v>0.36536950858769435</v>
      </c>
    </row>
    <row r="374" spans="3:3" x14ac:dyDescent="0.25">
      <c r="C374">
        <f t="shared" ca="1" si="16"/>
        <v>0.57658134786583404</v>
      </c>
    </row>
    <row r="375" spans="3:3" x14ac:dyDescent="0.25">
      <c r="C375">
        <f t="shared" ca="1" si="16"/>
        <v>0.509627464676358</v>
      </c>
    </row>
    <row r="376" spans="3:3" x14ac:dyDescent="0.25">
      <c r="C376">
        <f t="shared" ca="1" si="16"/>
        <v>-1.5324989031660887</v>
      </c>
    </row>
    <row r="377" spans="3:3" x14ac:dyDescent="0.25">
      <c r="C377">
        <f t="shared" ca="1" si="16"/>
        <v>-0.60162099093465637</v>
      </c>
    </row>
    <row r="378" spans="3:3" x14ac:dyDescent="0.25">
      <c r="C378">
        <f t="shared" ca="1" si="16"/>
        <v>-0.69972696224412512</v>
      </c>
    </row>
    <row r="379" spans="3:3" x14ac:dyDescent="0.25">
      <c r="C379">
        <f t="shared" ca="1" si="16"/>
        <v>-0.54275936986231821</v>
      </c>
    </row>
    <row r="380" spans="3:3" x14ac:dyDescent="0.25">
      <c r="C380">
        <f t="shared" ca="1" si="16"/>
        <v>0.9761136730103539</v>
      </c>
    </row>
    <row r="381" spans="3:3" x14ac:dyDescent="0.25">
      <c r="C381">
        <f t="shared" ca="1" si="16"/>
        <v>-0.64831150520066971</v>
      </c>
    </row>
    <row r="382" spans="3:3" x14ac:dyDescent="0.25">
      <c r="C382">
        <f t="shared" ca="1" si="16"/>
        <v>-0.75003824928155505</v>
      </c>
    </row>
    <row r="383" spans="3:3" x14ac:dyDescent="0.25">
      <c r="C383">
        <f t="shared" ca="1" si="16"/>
        <v>0.27757148776815083</v>
      </c>
    </row>
    <row r="384" spans="3:3" x14ac:dyDescent="0.25">
      <c r="C384">
        <f t="shared" ca="1" si="16"/>
        <v>-1.258504699517065</v>
      </c>
    </row>
    <row r="385" spans="3:3" x14ac:dyDescent="0.25">
      <c r="C385">
        <f t="shared" ca="1" si="16"/>
        <v>-0.14569111740707019</v>
      </c>
    </row>
    <row r="386" spans="3:3" x14ac:dyDescent="0.25">
      <c r="C386">
        <f t="shared" ca="1" si="16"/>
        <v>0.27671117666326983</v>
      </c>
    </row>
    <row r="387" spans="3:3" x14ac:dyDescent="0.25">
      <c r="C387">
        <f t="shared" ca="1" si="16"/>
        <v>2.2355092620406927E-2</v>
      </c>
    </row>
    <row r="388" spans="3:3" x14ac:dyDescent="0.25">
      <c r="C388">
        <f t="shared" ca="1" si="16"/>
        <v>-1.2038292990889101</v>
      </c>
    </row>
    <row r="389" spans="3:3" x14ac:dyDescent="0.25">
      <c r="C389">
        <f t="shared" ca="1" si="16"/>
        <v>-0.65775171884086303</v>
      </c>
    </row>
    <row r="390" spans="3:3" x14ac:dyDescent="0.25">
      <c r="C390">
        <f t="shared" ca="1" si="16"/>
        <v>-0.10146844884156148</v>
      </c>
    </row>
    <row r="391" spans="3:3" x14ac:dyDescent="0.25">
      <c r="C391">
        <f t="shared" ca="1" si="16"/>
        <v>-1.7535287579449187E-2</v>
      </c>
    </row>
    <row r="392" spans="3:3" x14ac:dyDescent="0.25">
      <c r="C392">
        <f t="shared" ca="1" si="16"/>
        <v>-0.73227766988323917</v>
      </c>
    </row>
    <row r="393" spans="3:3" x14ac:dyDescent="0.25">
      <c r="C393">
        <f t="shared" ca="1" si="16"/>
        <v>0.54105541719637917</v>
      </c>
    </row>
    <row r="394" spans="3:3" x14ac:dyDescent="0.25">
      <c r="C394">
        <f t="shared" ca="1" si="16"/>
        <v>-0.33479023665924418</v>
      </c>
    </row>
    <row r="395" spans="3:3" x14ac:dyDescent="0.25">
      <c r="C395">
        <f t="shared" ca="1" si="16"/>
        <v>-1.3670483330182961</v>
      </c>
    </row>
    <row r="396" spans="3:3" x14ac:dyDescent="0.25">
      <c r="C396">
        <f t="shared" ca="1" si="16"/>
        <v>-0.46136620126408939</v>
      </c>
    </row>
    <row r="397" spans="3:3" x14ac:dyDescent="0.25">
      <c r="C397">
        <f t="shared" ca="1" si="16"/>
        <v>-1.5367726035198646</v>
      </c>
    </row>
    <row r="398" spans="3:3" x14ac:dyDescent="0.25">
      <c r="C398">
        <f t="shared" ca="1" si="16"/>
        <v>-1.479515581235193</v>
      </c>
    </row>
    <row r="399" spans="3:3" x14ac:dyDescent="0.25">
      <c r="C399">
        <f t="shared" ca="1" si="16"/>
        <v>1.496577731259241</v>
      </c>
    </row>
    <row r="400" spans="3:3" x14ac:dyDescent="0.25">
      <c r="C400">
        <f t="shared" ca="1" si="16"/>
        <v>0.5636017182283739</v>
      </c>
    </row>
    <row r="401" spans="3:3" x14ac:dyDescent="0.25">
      <c r="C401">
        <f t="shared" ca="1" si="16"/>
        <v>-1.1206708383720598</v>
      </c>
    </row>
    <row r="402" spans="3:3" x14ac:dyDescent="0.25">
      <c r="C402">
        <f t="shared" ca="1" si="16"/>
        <v>0.39164652299188496</v>
      </c>
    </row>
    <row r="403" spans="3:3" x14ac:dyDescent="0.25">
      <c r="C403">
        <f t="shared" ca="1" si="16"/>
        <v>0.84980126133525602</v>
      </c>
    </row>
    <row r="404" spans="3:3" x14ac:dyDescent="0.25">
      <c r="C404">
        <f t="shared" ca="1" si="16"/>
        <v>1.0893436590429666</v>
      </c>
    </row>
    <row r="405" spans="3:3" x14ac:dyDescent="0.25">
      <c r="C405">
        <f t="shared" ca="1" si="16"/>
        <v>0.24778183464241488</v>
      </c>
    </row>
    <row r="406" spans="3:3" x14ac:dyDescent="0.25">
      <c r="C406">
        <f t="shared" ca="1" si="16"/>
        <v>-0.16737779621627438</v>
      </c>
    </row>
    <row r="407" spans="3:3" x14ac:dyDescent="0.25">
      <c r="C407">
        <f t="shared" ca="1" si="16"/>
        <v>-1.8208117026084158</v>
      </c>
    </row>
    <row r="408" spans="3:3" x14ac:dyDescent="0.25">
      <c r="C408">
        <f t="shared" ca="1" si="16"/>
        <v>-0.32660790222780051</v>
      </c>
    </row>
    <row r="409" spans="3:3" x14ac:dyDescent="0.25">
      <c r="C409">
        <f t="shared" ca="1" si="16"/>
        <v>3.2259001114370696E-2</v>
      </c>
    </row>
    <row r="410" spans="3:3" x14ac:dyDescent="0.25">
      <c r="C410">
        <f t="shared" ca="1" si="16"/>
        <v>1.2899813790198971</v>
      </c>
    </row>
    <row r="411" spans="3:3" x14ac:dyDescent="0.25">
      <c r="C411">
        <f t="shared" ca="1" si="16"/>
        <v>-0.39501595116834437</v>
      </c>
    </row>
    <row r="412" spans="3:3" x14ac:dyDescent="0.25">
      <c r="C412">
        <f t="shared" ca="1" si="16"/>
        <v>-0.47996995376376578</v>
      </c>
    </row>
    <row r="413" spans="3:3" x14ac:dyDescent="0.25">
      <c r="C413">
        <f t="shared" ca="1" si="16"/>
        <v>0.34889203483309383</v>
      </c>
    </row>
    <row r="414" spans="3:3" x14ac:dyDescent="0.25">
      <c r="C414">
        <f t="shared" ca="1" si="16"/>
        <v>3.4411971557311911E-2</v>
      </c>
    </row>
    <row r="415" spans="3:3" x14ac:dyDescent="0.25">
      <c r="C415">
        <f t="shared" ca="1" si="16"/>
        <v>-1.2829702381799362</v>
      </c>
    </row>
    <row r="416" spans="3:3" x14ac:dyDescent="0.25">
      <c r="C416">
        <f t="shared" ca="1" si="16"/>
        <v>-0.40360982530607598</v>
      </c>
    </row>
    <row r="417" spans="3:3" x14ac:dyDescent="0.25">
      <c r="C417">
        <f t="shared" ca="1" si="16"/>
        <v>-1.2377382258622553</v>
      </c>
    </row>
    <row r="418" spans="3:3" x14ac:dyDescent="0.25">
      <c r="C418">
        <f t="shared" ca="1" si="16"/>
        <v>0.26187995622858529</v>
      </c>
    </row>
    <row r="419" spans="3:3" x14ac:dyDescent="0.25">
      <c r="C419">
        <f t="shared" ca="1" si="16"/>
        <v>1.2386292148167883</v>
      </c>
    </row>
    <row r="420" spans="3:3" x14ac:dyDescent="0.25">
      <c r="C420">
        <f t="shared" ca="1" si="16"/>
        <v>0.99544819823339548</v>
      </c>
    </row>
    <row r="421" spans="3:3" x14ac:dyDescent="0.25">
      <c r="C421">
        <f t="shared" ca="1" si="16"/>
        <v>6.1380406511987368E-2</v>
      </c>
    </row>
    <row r="422" spans="3:3" x14ac:dyDescent="0.25">
      <c r="C422">
        <f t="shared" ca="1" si="16"/>
        <v>1.7024313266697271</v>
      </c>
    </row>
    <row r="423" spans="3:3" x14ac:dyDescent="0.25">
      <c r="C423">
        <f t="shared" ca="1" si="16"/>
        <v>-1.1375559999806257</v>
      </c>
    </row>
    <row r="424" spans="3:3" x14ac:dyDescent="0.25">
      <c r="C424">
        <f t="shared" ca="1" si="16"/>
        <v>0.21096262108514333</v>
      </c>
    </row>
    <row r="425" spans="3:3" x14ac:dyDescent="0.25">
      <c r="C425">
        <f t="shared" ca="1" si="16"/>
        <v>-0.36780213919863242</v>
      </c>
    </row>
    <row r="426" spans="3:3" x14ac:dyDescent="0.25">
      <c r="C426">
        <f t="shared" ca="1" si="16"/>
        <v>-0.78340387556368596</v>
      </c>
    </row>
    <row r="427" spans="3:3" x14ac:dyDescent="0.25">
      <c r="C427">
        <f t="shared" ca="1" si="16"/>
        <v>0.81849797160617144</v>
      </c>
    </row>
    <row r="428" spans="3:3" x14ac:dyDescent="0.25">
      <c r="C428">
        <f t="shared" ca="1" si="16"/>
        <v>-0.26830408891401625</v>
      </c>
    </row>
    <row r="429" spans="3:3" x14ac:dyDescent="0.25">
      <c r="C429">
        <f t="shared" ca="1" si="16"/>
        <v>-0.41642578364630889</v>
      </c>
    </row>
    <row r="430" spans="3:3" x14ac:dyDescent="0.25">
      <c r="C430">
        <f t="shared" ca="1" si="16"/>
        <v>7.5209956059838448E-2</v>
      </c>
    </row>
    <row r="431" spans="3:3" x14ac:dyDescent="0.25">
      <c r="C431">
        <f t="shared" ca="1" si="16"/>
        <v>0.42023686300718222</v>
      </c>
    </row>
    <row r="432" spans="3:3" x14ac:dyDescent="0.25">
      <c r="C432">
        <f t="shared" ref="C432:C495" ca="1" si="17">_xlfn.NORM.S.INV(RAND())</f>
        <v>-0.52645359731746733</v>
      </c>
    </row>
    <row r="433" spans="3:3" x14ac:dyDescent="0.25">
      <c r="C433">
        <f t="shared" ca="1" si="17"/>
        <v>-0.40863673275349754</v>
      </c>
    </row>
    <row r="434" spans="3:3" x14ac:dyDescent="0.25">
      <c r="C434">
        <f t="shared" ca="1" si="17"/>
        <v>2.0558921310419085</v>
      </c>
    </row>
    <row r="435" spans="3:3" x14ac:dyDescent="0.25">
      <c r="C435">
        <f t="shared" ca="1" si="17"/>
        <v>0.9807420961249641</v>
      </c>
    </row>
    <row r="436" spans="3:3" x14ac:dyDescent="0.25">
      <c r="C436">
        <f t="shared" ca="1" si="17"/>
        <v>-1.1834489179790344</v>
      </c>
    </row>
    <row r="437" spans="3:3" x14ac:dyDescent="0.25">
      <c r="C437">
        <f t="shared" ca="1" si="17"/>
        <v>-7.4190827279122393E-2</v>
      </c>
    </row>
    <row r="438" spans="3:3" x14ac:dyDescent="0.25">
      <c r="C438">
        <f t="shared" ca="1" si="17"/>
        <v>1.049126853219396</v>
      </c>
    </row>
    <row r="439" spans="3:3" x14ac:dyDescent="0.25">
      <c r="C439">
        <f t="shared" ca="1" si="17"/>
        <v>-0.1983563558507275</v>
      </c>
    </row>
    <row r="440" spans="3:3" x14ac:dyDescent="0.25">
      <c r="C440">
        <f t="shared" ca="1" si="17"/>
        <v>-0.39065052756251939</v>
      </c>
    </row>
    <row r="441" spans="3:3" x14ac:dyDescent="0.25">
      <c r="C441">
        <f t="shared" ca="1" si="17"/>
        <v>0.50972612202885492</v>
      </c>
    </row>
    <row r="442" spans="3:3" x14ac:dyDescent="0.25">
      <c r="C442">
        <f t="shared" ca="1" si="17"/>
        <v>-0.24662855178113702</v>
      </c>
    </row>
    <row r="443" spans="3:3" x14ac:dyDescent="0.25">
      <c r="C443">
        <f t="shared" ca="1" si="17"/>
        <v>-0.4110353666183551</v>
      </c>
    </row>
    <row r="444" spans="3:3" x14ac:dyDescent="0.25">
      <c r="C444">
        <f t="shared" ca="1" si="17"/>
        <v>-1.364537812230967</v>
      </c>
    </row>
    <row r="445" spans="3:3" x14ac:dyDescent="0.25">
      <c r="C445">
        <f t="shared" ca="1" si="17"/>
        <v>-0.113014852629401</v>
      </c>
    </row>
    <row r="446" spans="3:3" x14ac:dyDescent="0.25">
      <c r="C446">
        <f t="shared" ca="1" si="17"/>
        <v>1.114103395723629</v>
      </c>
    </row>
    <row r="447" spans="3:3" x14ac:dyDescent="0.25">
      <c r="C447">
        <f t="shared" ca="1" si="17"/>
        <v>0.36238425699623467</v>
      </c>
    </row>
    <row r="448" spans="3:3" x14ac:dyDescent="0.25">
      <c r="C448">
        <f t="shared" ca="1" si="17"/>
        <v>-0.20040319578187824</v>
      </c>
    </row>
    <row r="449" spans="3:3" x14ac:dyDescent="0.25">
      <c r="C449">
        <f t="shared" ca="1" si="17"/>
        <v>0.23159000466665985</v>
      </c>
    </row>
    <row r="450" spans="3:3" x14ac:dyDescent="0.25">
      <c r="C450">
        <f t="shared" ca="1" si="17"/>
        <v>-1.8014688639419032</v>
      </c>
    </row>
    <row r="451" spans="3:3" x14ac:dyDescent="0.25">
      <c r="C451">
        <f t="shared" ca="1" si="17"/>
        <v>0.56699540610634613</v>
      </c>
    </row>
    <row r="452" spans="3:3" x14ac:dyDescent="0.25">
      <c r="C452">
        <f t="shared" ca="1" si="17"/>
        <v>0.8018951925394453</v>
      </c>
    </row>
    <row r="453" spans="3:3" x14ac:dyDescent="0.25">
      <c r="C453">
        <f t="shared" ca="1" si="17"/>
        <v>1.3818482315710752</v>
      </c>
    </row>
    <row r="454" spans="3:3" x14ac:dyDescent="0.25">
      <c r="C454">
        <f t="shared" ca="1" si="17"/>
        <v>-0.86233898552987975</v>
      </c>
    </row>
    <row r="455" spans="3:3" x14ac:dyDescent="0.25">
      <c r="C455">
        <f t="shared" ca="1" si="17"/>
        <v>-0.18460857522103974</v>
      </c>
    </row>
    <row r="456" spans="3:3" x14ac:dyDescent="0.25">
      <c r="C456">
        <f t="shared" ca="1" si="17"/>
        <v>0.89495444316235417</v>
      </c>
    </row>
    <row r="457" spans="3:3" x14ac:dyDescent="0.25">
      <c r="C457">
        <f t="shared" ca="1" si="17"/>
        <v>-0.7940380761526642</v>
      </c>
    </row>
    <row r="458" spans="3:3" x14ac:dyDescent="0.25">
      <c r="C458">
        <f t="shared" ca="1" si="17"/>
        <v>0.20681704530461692</v>
      </c>
    </row>
    <row r="459" spans="3:3" x14ac:dyDescent="0.25">
      <c r="C459">
        <f t="shared" ca="1" si="17"/>
        <v>1.0552664211225493</v>
      </c>
    </row>
    <row r="460" spans="3:3" x14ac:dyDescent="0.25">
      <c r="C460">
        <f t="shared" ca="1" si="17"/>
        <v>-1.5130727648214948</v>
      </c>
    </row>
    <row r="461" spans="3:3" x14ac:dyDescent="0.25">
      <c r="C461">
        <f t="shared" ca="1" si="17"/>
        <v>-1.1616099413973082</v>
      </c>
    </row>
    <row r="462" spans="3:3" x14ac:dyDescent="0.25">
      <c r="C462">
        <f t="shared" ca="1" si="17"/>
        <v>-0.12082879034075115</v>
      </c>
    </row>
    <row r="463" spans="3:3" x14ac:dyDescent="0.25">
      <c r="C463">
        <f t="shared" ca="1" si="17"/>
        <v>-0.69483484999039657</v>
      </c>
    </row>
    <row r="464" spans="3:3" x14ac:dyDescent="0.25">
      <c r="C464">
        <f t="shared" ca="1" si="17"/>
        <v>0.87948875958222217</v>
      </c>
    </row>
    <row r="465" spans="3:3" x14ac:dyDescent="0.25">
      <c r="C465">
        <f t="shared" ca="1" si="17"/>
        <v>1.591712846853095</v>
      </c>
    </row>
    <row r="466" spans="3:3" x14ac:dyDescent="0.25">
      <c r="C466">
        <f t="shared" ca="1" si="17"/>
        <v>0.18933805980223001</v>
      </c>
    </row>
    <row r="467" spans="3:3" x14ac:dyDescent="0.25">
      <c r="C467">
        <f t="shared" ca="1" si="17"/>
        <v>-0.43994954144574716</v>
      </c>
    </row>
    <row r="468" spans="3:3" x14ac:dyDescent="0.25">
      <c r="C468">
        <f t="shared" ca="1" si="17"/>
        <v>-1.3796620594770712</v>
      </c>
    </row>
    <row r="469" spans="3:3" x14ac:dyDescent="0.25">
      <c r="C469">
        <f t="shared" ca="1" si="17"/>
        <v>-1.6174272295803109</v>
      </c>
    </row>
    <row r="470" spans="3:3" x14ac:dyDescent="0.25">
      <c r="C470">
        <f t="shared" ca="1" si="17"/>
        <v>-0.1144391498460408</v>
      </c>
    </row>
    <row r="471" spans="3:3" x14ac:dyDescent="0.25">
      <c r="C471">
        <f t="shared" ca="1" si="17"/>
        <v>0.53731407760286953</v>
      </c>
    </row>
    <row r="472" spans="3:3" x14ac:dyDescent="0.25">
      <c r="C472">
        <f t="shared" ca="1" si="17"/>
        <v>-0.17634672430419521</v>
      </c>
    </row>
    <row r="473" spans="3:3" x14ac:dyDescent="0.25">
      <c r="C473">
        <f t="shared" ca="1" si="17"/>
        <v>-0.17774437859454545</v>
      </c>
    </row>
    <row r="474" spans="3:3" x14ac:dyDescent="0.25">
      <c r="C474">
        <f t="shared" ca="1" si="17"/>
        <v>-1.1749743548459319</v>
      </c>
    </row>
    <row r="475" spans="3:3" x14ac:dyDescent="0.25">
      <c r="C475">
        <f t="shared" ca="1" si="17"/>
        <v>-1.8425216267875102</v>
      </c>
    </row>
    <row r="476" spans="3:3" x14ac:dyDescent="0.25">
      <c r="C476">
        <f t="shared" ca="1" si="17"/>
        <v>-0.34904530553139873</v>
      </c>
    </row>
    <row r="477" spans="3:3" x14ac:dyDescent="0.25">
      <c r="C477">
        <f t="shared" ca="1" si="17"/>
        <v>0.70591203922160106</v>
      </c>
    </row>
    <row r="478" spans="3:3" x14ac:dyDescent="0.25">
      <c r="C478">
        <f t="shared" ca="1" si="17"/>
        <v>-1.0382071806265061</v>
      </c>
    </row>
    <row r="479" spans="3:3" x14ac:dyDescent="0.25">
      <c r="C479">
        <f t="shared" ca="1" si="17"/>
        <v>-0.5669040043228275</v>
      </c>
    </row>
    <row r="480" spans="3:3" x14ac:dyDescent="0.25">
      <c r="C480">
        <f t="shared" ca="1" si="17"/>
        <v>-1.3721039346495094</v>
      </c>
    </row>
    <row r="481" spans="3:3" x14ac:dyDescent="0.25">
      <c r="C481">
        <f t="shared" ca="1" si="17"/>
        <v>-1.670447615901649</v>
      </c>
    </row>
    <row r="482" spans="3:3" x14ac:dyDescent="0.25">
      <c r="C482">
        <f t="shared" ca="1" si="17"/>
        <v>1.0630172673047149</v>
      </c>
    </row>
    <row r="483" spans="3:3" x14ac:dyDescent="0.25">
      <c r="C483">
        <f t="shared" ca="1" si="17"/>
        <v>6.9311063629750091E-2</v>
      </c>
    </row>
    <row r="484" spans="3:3" x14ac:dyDescent="0.25">
      <c r="C484">
        <f t="shared" ca="1" si="17"/>
        <v>0.34657061427970076</v>
      </c>
    </row>
    <row r="485" spans="3:3" x14ac:dyDescent="0.25">
      <c r="C485">
        <f t="shared" ca="1" si="17"/>
        <v>2.6293603723856198</v>
      </c>
    </row>
    <row r="486" spans="3:3" x14ac:dyDescent="0.25">
      <c r="C486">
        <f t="shared" ca="1" si="17"/>
        <v>-1.0663247967577349</v>
      </c>
    </row>
    <row r="487" spans="3:3" x14ac:dyDescent="0.25">
      <c r="C487">
        <f t="shared" ca="1" si="17"/>
        <v>-0.69617221622563163</v>
      </c>
    </row>
    <row r="488" spans="3:3" x14ac:dyDescent="0.25">
      <c r="C488">
        <f t="shared" ca="1" si="17"/>
        <v>-1.2487638604464577</v>
      </c>
    </row>
    <row r="489" spans="3:3" x14ac:dyDescent="0.25">
      <c r="C489">
        <f t="shared" ca="1" si="17"/>
        <v>0.71764870741368625</v>
      </c>
    </row>
    <row r="490" spans="3:3" x14ac:dyDescent="0.25">
      <c r="C490">
        <f t="shared" ca="1" si="17"/>
        <v>-2.0855613295164841</v>
      </c>
    </row>
    <row r="491" spans="3:3" x14ac:dyDescent="0.25">
      <c r="C491">
        <f t="shared" ca="1" si="17"/>
        <v>-0.16871680930961608</v>
      </c>
    </row>
    <row r="492" spans="3:3" x14ac:dyDescent="0.25">
      <c r="C492">
        <f t="shared" ca="1" si="17"/>
        <v>-0.312934253484344</v>
      </c>
    </row>
    <row r="493" spans="3:3" x14ac:dyDescent="0.25">
      <c r="C493">
        <f t="shared" ca="1" si="17"/>
        <v>9.5213624033239422E-2</v>
      </c>
    </row>
    <row r="494" spans="3:3" x14ac:dyDescent="0.25">
      <c r="C494">
        <f t="shared" ca="1" si="17"/>
        <v>0.81389447546984639</v>
      </c>
    </row>
    <row r="495" spans="3:3" x14ac:dyDescent="0.25">
      <c r="C495">
        <f t="shared" ca="1" si="17"/>
        <v>-7.8581067057302723E-2</v>
      </c>
    </row>
    <row r="496" spans="3:3" x14ac:dyDescent="0.25">
      <c r="C496">
        <f t="shared" ref="C496:C559" ca="1" si="18">_xlfn.NORM.S.INV(RAND())</f>
        <v>-0.11514542689739483</v>
      </c>
    </row>
    <row r="497" spans="3:3" x14ac:dyDescent="0.25">
      <c r="C497">
        <f t="shared" ca="1" si="18"/>
        <v>0.17033247340113838</v>
      </c>
    </row>
    <row r="498" spans="3:3" x14ac:dyDescent="0.25">
      <c r="C498">
        <f t="shared" ca="1" si="18"/>
        <v>-0.22064575129099523</v>
      </c>
    </row>
    <row r="499" spans="3:3" x14ac:dyDescent="0.25">
      <c r="C499">
        <f t="shared" ca="1" si="18"/>
        <v>0.71127735925608626</v>
      </c>
    </row>
    <row r="500" spans="3:3" x14ac:dyDescent="0.25">
      <c r="C500">
        <f t="shared" ca="1" si="18"/>
        <v>0.57232342794652036</v>
      </c>
    </row>
    <row r="501" spans="3:3" x14ac:dyDescent="0.25">
      <c r="C501">
        <f t="shared" ca="1" si="18"/>
        <v>0.32720642039434455</v>
      </c>
    </row>
    <row r="502" spans="3:3" x14ac:dyDescent="0.25">
      <c r="C502">
        <f t="shared" ca="1" si="18"/>
        <v>-1.3194837873842891</v>
      </c>
    </row>
    <row r="503" spans="3:3" x14ac:dyDescent="0.25">
      <c r="C503">
        <f t="shared" ca="1" si="18"/>
        <v>1.2636175872617446</v>
      </c>
    </row>
    <row r="504" spans="3:3" x14ac:dyDescent="0.25">
      <c r="C504">
        <f t="shared" ca="1" si="18"/>
        <v>-1.0813525235096759</v>
      </c>
    </row>
    <row r="505" spans="3:3" x14ac:dyDescent="0.25">
      <c r="C505">
        <f t="shared" ca="1" si="18"/>
        <v>-0.27027622149018288</v>
      </c>
    </row>
    <row r="506" spans="3:3" x14ac:dyDescent="0.25">
      <c r="C506">
        <f t="shared" ca="1" si="18"/>
        <v>-1.1780640462021243</v>
      </c>
    </row>
    <row r="507" spans="3:3" x14ac:dyDescent="0.25">
      <c r="C507">
        <f t="shared" ca="1" si="18"/>
        <v>2.7076155959704922</v>
      </c>
    </row>
    <row r="508" spans="3:3" x14ac:dyDescent="0.25">
      <c r="C508">
        <f t="shared" ca="1" si="18"/>
        <v>-2.0513089052453815</v>
      </c>
    </row>
    <row r="509" spans="3:3" x14ac:dyDescent="0.25">
      <c r="C509">
        <f t="shared" ca="1" si="18"/>
        <v>0.64126872441448235</v>
      </c>
    </row>
    <row r="510" spans="3:3" x14ac:dyDescent="0.25">
      <c r="C510">
        <f t="shared" ca="1" si="18"/>
        <v>0.5604960563190049</v>
      </c>
    </row>
    <row r="511" spans="3:3" x14ac:dyDescent="0.25">
      <c r="C511">
        <f t="shared" ca="1" si="18"/>
        <v>0.3952062119608723</v>
      </c>
    </row>
    <row r="512" spans="3:3" x14ac:dyDescent="0.25">
      <c r="C512">
        <f t="shared" ca="1" si="18"/>
        <v>-1.8628821978519632</v>
      </c>
    </row>
    <row r="513" spans="3:3" x14ac:dyDescent="0.25">
      <c r="C513">
        <f t="shared" ca="1" si="18"/>
        <v>1.2653061345918983E-2</v>
      </c>
    </row>
    <row r="514" spans="3:3" x14ac:dyDescent="0.25">
      <c r="C514">
        <f t="shared" ca="1" si="18"/>
        <v>-1.2795261713581576</v>
      </c>
    </row>
    <row r="515" spans="3:3" x14ac:dyDescent="0.25">
      <c r="C515">
        <f t="shared" ca="1" si="18"/>
        <v>1.4662480486523783</v>
      </c>
    </row>
    <row r="516" spans="3:3" x14ac:dyDescent="0.25">
      <c r="C516">
        <f t="shared" ca="1" si="18"/>
        <v>0.38506957554886384</v>
      </c>
    </row>
    <row r="517" spans="3:3" x14ac:dyDescent="0.25">
      <c r="C517">
        <f t="shared" ca="1" si="18"/>
        <v>-0.23282181893176687</v>
      </c>
    </row>
    <row r="518" spans="3:3" x14ac:dyDescent="0.25">
      <c r="C518">
        <f t="shared" ca="1" si="18"/>
        <v>-0.71637004285137751</v>
      </c>
    </row>
    <row r="519" spans="3:3" x14ac:dyDescent="0.25">
      <c r="C519">
        <f t="shared" ca="1" si="18"/>
        <v>-1.0074685056613921</v>
      </c>
    </row>
    <row r="520" spans="3:3" x14ac:dyDescent="0.25">
      <c r="C520">
        <f t="shared" ca="1" si="18"/>
        <v>-2.4029524818439123</v>
      </c>
    </row>
    <row r="521" spans="3:3" x14ac:dyDescent="0.25">
      <c r="C521">
        <f t="shared" ca="1" si="18"/>
        <v>-0.49743026274220914</v>
      </c>
    </row>
    <row r="522" spans="3:3" x14ac:dyDescent="0.25">
      <c r="C522">
        <f t="shared" ca="1" si="18"/>
        <v>1.067908088848303</v>
      </c>
    </row>
    <row r="523" spans="3:3" x14ac:dyDescent="0.25">
      <c r="C523">
        <f t="shared" ca="1" si="18"/>
        <v>1.2871730648770308</v>
      </c>
    </row>
    <row r="524" spans="3:3" x14ac:dyDescent="0.25">
      <c r="C524">
        <f t="shared" ca="1" si="18"/>
        <v>-0.45577263216729197</v>
      </c>
    </row>
    <row r="525" spans="3:3" x14ac:dyDescent="0.25">
      <c r="C525">
        <f t="shared" ca="1" si="18"/>
        <v>-0.78608497247777065</v>
      </c>
    </row>
    <row r="526" spans="3:3" x14ac:dyDescent="0.25">
      <c r="C526">
        <f t="shared" ca="1" si="18"/>
        <v>-0.79048718063649681</v>
      </c>
    </row>
    <row r="527" spans="3:3" x14ac:dyDescent="0.25">
      <c r="C527">
        <f t="shared" ca="1" si="18"/>
        <v>1.6322150888341158</v>
      </c>
    </row>
    <row r="528" spans="3:3" x14ac:dyDescent="0.25">
      <c r="C528">
        <f t="shared" ca="1" si="18"/>
        <v>-0.4616678638540207</v>
      </c>
    </row>
    <row r="529" spans="3:3" x14ac:dyDescent="0.25">
      <c r="C529">
        <f t="shared" ca="1" si="18"/>
        <v>-2.0311011109375077</v>
      </c>
    </row>
    <row r="530" spans="3:3" x14ac:dyDescent="0.25">
      <c r="C530">
        <f t="shared" ca="1" si="18"/>
        <v>0.14216322889527241</v>
      </c>
    </row>
    <row r="531" spans="3:3" x14ac:dyDescent="0.25">
      <c r="C531">
        <f t="shared" ca="1" si="18"/>
        <v>0.7359661461863245</v>
      </c>
    </row>
    <row r="532" spans="3:3" x14ac:dyDescent="0.25">
      <c r="C532">
        <f t="shared" ca="1" si="18"/>
        <v>0.56235268299134988</v>
      </c>
    </row>
    <row r="533" spans="3:3" x14ac:dyDescent="0.25">
      <c r="C533">
        <f t="shared" ca="1" si="18"/>
        <v>0.88736276898285216</v>
      </c>
    </row>
    <row r="534" spans="3:3" x14ac:dyDescent="0.25">
      <c r="C534">
        <f t="shared" ca="1" si="18"/>
        <v>0.32099184075304277</v>
      </c>
    </row>
    <row r="535" spans="3:3" x14ac:dyDescent="0.25">
      <c r="C535">
        <f t="shared" ca="1" si="18"/>
        <v>-1.5703634886437057</v>
      </c>
    </row>
    <row r="536" spans="3:3" x14ac:dyDescent="0.25">
      <c r="C536">
        <f t="shared" ca="1" si="18"/>
        <v>1.1510822822090472</v>
      </c>
    </row>
    <row r="537" spans="3:3" x14ac:dyDescent="0.25">
      <c r="C537">
        <f t="shared" ca="1" si="18"/>
        <v>-1.0989484239995069</v>
      </c>
    </row>
    <row r="538" spans="3:3" x14ac:dyDescent="0.25">
      <c r="C538">
        <f t="shared" ca="1" si="18"/>
        <v>1.0743371629731118</v>
      </c>
    </row>
    <row r="539" spans="3:3" x14ac:dyDescent="0.25">
      <c r="C539">
        <f t="shared" ca="1" si="18"/>
        <v>-0.91440757144575247</v>
      </c>
    </row>
    <row r="540" spans="3:3" x14ac:dyDescent="0.25">
      <c r="C540">
        <f t="shared" ca="1" si="18"/>
        <v>-0.46392081683596276</v>
      </c>
    </row>
    <row r="541" spans="3:3" x14ac:dyDescent="0.25">
      <c r="C541">
        <f t="shared" ca="1" si="18"/>
        <v>1.5150380867744204</v>
      </c>
    </row>
    <row r="542" spans="3:3" x14ac:dyDescent="0.25">
      <c r="C542">
        <f t="shared" ca="1" si="18"/>
        <v>0.19721562109678936</v>
      </c>
    </row>
    <row r="543" spans="3:3" x14ac:dyDescent="0.25">
      <c r="C543">
        <f t="shared" ca="1" si="18"/>
        <v>0.22986992761630706</v>
      </c>
    </row>
    <row r="544" spans="3:3" x14ac:dyDescent="0.25">
      <c r="C544">
        <f t="shared" ca="1" si="18"/>
        <v>-0.22168791870992763</v>
      </c>
    </row>
    <row r="545" spans="3:3" x14ac:dyDescent="0.25">
      <c r="C545">
        <f t="shared" ca="1" si="18"/>
        <v>0.66870009264919816</v>
      </c>
    </row>
    <row r="546" spans="3:3" x14ac:dyDescent="0.25">
      <c r="C546">
        <f t="shared" ca="1" si="18"/>
        <v>-0.1802578341962289</v>
      </c>
    </row>
    <row r="547" spans="3:3" x14ac:dyDescent="0.25">
      <c r="C547">
        <f t="shared" ca="1" si="18"/>
        <v>-1.5519934761956748</v>
      </c>
    </row>
    <row r="548" spans="3:3" x14ac:dyDescent="0.25">
      <c r="C548">
        <f t="shared" ca="1" si="18"/>
        <v>1.1627492351012518</v>
      </c>
    </row>
    <row r="549" spans="3:3" x14ac:dyDescent="0.25">
      <c r="C549">
        <f t="shared" ca="1" si="18"/>
        <v>0.94176303481919044</v>
      </c>
    </row>
    <row r="550" spans="3:3" x14ac:dyDescent="0.25">
      <c r="C550">
        <f t="shared" ca="1" si="18"/>
        <v>0.24037480583009868</v>
      </c>
    </row>
    <row r="551" spans="3:3" x14ac:dyDescent="0.25">
      <c r="C551">
        <f t="shared" ca="1" si="18"/>
        <v>-1.6868823966687787E-2</v>
      </c>
    </row>
    <row r="552" spans="3:3" x14ac:dyDescent="0.25">
      <c r="C552">
        <f t="shared" ca="1" si="18"/>
        <v>-0.89924022798206282</v>
      </c>
    </row>
    <row r="553" spans="3:3" x14ac:dyDescent="0.25">
      <c r="C553">
        <f t="shared" ca="1" si="18"/>
        <v>0.36648658987640514</v>
      </c>
    </row>
    <row r="554" spans="3:3" x14ac:dyDescent="0.25">
      <c r="C554">
        <f t="shared" ca="1" si="18"/>
        <v>-2.2094509130105697</v>
      </c>
    </row>
    <row r="555" spans="3:3" x14ac:dyDescent="0.25">
      <c r="C555">
        <f t="shared" ca="1" si="18"/>
        <v>0.85290283692525359</v>
      </c>
    </row>
    <row r="556" spans="3:3" x14ac:dyDescent="0.25">
      <c r="C556">
        <f t="shared" ca="1" si="18"/>
        <v>1.2541892736760949</v>
      </c>
    </row>
    <row r="557" spans="3:3" x14ac:dyDescent="0.25">
      <c r="C557">
        <f t="shared" ca="1" si="18"/>
        <v>0.64062446050125255</v>
      </c>
    </row>
    <row r="558" spans="3:3" x14ac:dyDescent="0.25">
      <c r="C558">
        <f t="shared" ca="1" si="18"/>
        <v>0.93309949368637957</v>
      </c>
    </row>
    <row r="559" spans="3:3" x14ac:dyDescent="0.25">
      <c r="C559">
        <f t="shared" ca="1" si="18"/>
        <v>-5.9413924637835847E-2</v>
      </c>
    </row>
    <row r="560" spans="3:3" x14ac:dyDescent="0.25">
      <c r="C560">
        <f t="shared" ref="C560:C623" ca="1" si="19">_xlfn.NORM.S.INV(RAND())</f>
        <v>-0.28609250877931686</v>
      </c>
    </row>
    <row r="561" spans="3:3" x14ac:dyDescent="0.25">
      <c r="C561">
        <f t="shared" ca="1" si="19"/>
        <v>0.34191354544120256</v>
      </c>
    </row>
    <row r="562" spans="3:3" x14ac:dyDescent="0.25">
      <c r="C562">
        <f t="shared" ca="1" si="19"/>
        <v>-0.11607948406334667</v>
      </c>
    </row>
    <row r="563" spans="3:3" x14ac:dyDescent="0.25">
      <c r="C563">
        <f t="shared" ca="1" si="19"/>
        <v>-0.40782358231975413</v>
      </c>
    </row>
    <row r="564" spans="3:3" x14ac:dyDescent="0.25">
      <c r="C564">
        <f t="shared" ca="1" si="19"/>
        <v>-1.8152602197963499</v>
      </c>
    </row>
    <row r="565" spans="3:3" x14ac:dyDescent="0.25">
      <c r="C565">
        <f t="shared" ca="1" si="19"/>
        <v>-1.1884687225709307</v>
      </c>
    </row>
    <row r="566" spans="3:3" x14ac:dyDescent="0.25">
      <c r="C566">
        <f t="shared" ca="1" si="19"/>
        <v>-1.6002759462557246</v>
      </c>
    </row>
    <row r="567" spans="3:3" x14ac:dyDescent="0.25">
      <c r="C567">
        <f t="shared" ca="1" si="19"/>
        <v>-1.168814028563834</v>
      </c>
    </row>
    <row r="568" spans="3:3" x14ac:dyDescent="0.25">
      <c r="C568">
        <f t="shared" ca="1" si="19"/>
        <v>0.53814051444965672</v>
      </c>
    </row>
    <row r="569" spans="3:3" x14ac:dyDescent="0.25">
      <c r="C569">
        <f t="shared" ca="1" si="19"/>
        <v>1.02888474527033</v>
      </c>
    </row>
    <row r="570" spans="3:3" x14ac:dyDescent="0.25">
      <c r="C570">
        <f t="shared" ca="1" si="19"/>
        <v>0.73871678294619025</v>
      </c>
    </row>
    <row r="571" spans="3:3" x14ac:dyDescent="0.25">
      <c r="C571">
        <f t="shared" ca="1" si="19"/>
        <v>-0.64890823880249449</v>
      </c>
    </row>
    <row r="572" spans="3:3" x14ac:dyDescent="0.25">
      <c r="C572">
        <f t="shared" ca="1" si="19"/>
        <v>-1.5401052465157936</v>
      </c>
    </row>
    <row r="573" spans="3:3" x14ac:dyDescent="0.25">
      <c r="C573">
        <f t="shared" ca="1" si="19"/>
        <v>2.2312224244569792</v>
      </c>
    </row>
    <row r="574" spans="3:3" x14ac:dyDescent="0.25">
      <c r="C574">
        <f t="shared" ca="1" si="19"/>
        <v>1.300132356133052</v>
      </c>
    </row>
    <row r="575" spans="3:3" x14ac:dyDescent="0.25">
      <c r="C575">
        <f t="shared" ca="1" si="19"/>
        <v>0.48835612707480858</v>
      </c>
    </row>
    <row r="576" spans="3:3" x14ac:dyDescent="0.25">
      <c r="C576">
        <f t="shared" ca="1" si="19"/>
        <v>-0.86405977768035769</v>
      </c>
    </row>
    <row r="577" spans="3:3" x14ac:dyDescent="0.25">
      <c r="C577">
        <f t="shared" ca="1" si="19"/>
        <v>-0.39492340959563954</v>
      </c>
    </row>
    <row r="578" spans="3:3" x14ac:dyDescent="0.25">
      <c r="C578">
        <f t="shared" ca="1" si="19"/>
        <v>0.15175671122252524</v>
      </c>
    </row>
    <row r="579" spans="3:3" x14ac:dyDescent="0.25">
      <c r="C579">
        <f t="shared" ca="1" si="19"/>
        <v>-0.22380717683295845</v>
      </c>
    </row>
    <row r="580" spans="3:3" x14ac:dyDescent="0.25">
      <c r="C580">
        <f t="shared" ca="1" si="19"/>
        <v>-0.29010057110374776</v>
      </c>
    </row>
    <row r="581" spans="3:3" x14ac:dyDescent="0.25">
      <c r="C581">
        <f t="shared" ca="1" si="19"/>
        <v>-4.4121759661647802E-2</v>
      </c>
    </row>
    <row r="582" spans="3:3" x14ac:dyDescent="0.25">
      <c r="C582">
        <f t="shared" ca="1" si="19"/>
        <v>-0.33940371604907676</v>
      </c>
    </row>
    <row r="583" spans="3:3" x14ac:dyDescent="0.25">
      <c r="C583">
        <f t="shared" ca="1" si="19"/>
        <v>-1.4004336863249303</v>
      </c>
    </row>
    <row r="584" spans="3:3" x14ac:dyDescent="0.25">
      <c r="C584">
        <f t="shared" ca="1" si="19"/>
        <v>-0.34347334284907383</v>
      </c>
    </row>
    <row r="585" spans="3:3" x14ac:dyDescent="0.25">
      <c r="C585">
        <f t="shared" ca="1" si="19"/>
        <v>-1.7511920304171775</v>
      </c>
    </row>
    <row r="586" spans="3:3" x14ac:dyDescent="0.25">
      <c r="C586">
        <f t="shared" ca="1" si="19"/>
        <v>0.81234752473895933</v>
      </c>
    </row>
    <row r="587" spans="3:3" x14ac:dyDescent="0.25">
      <c r="C587">
        <f t="shared" ca="1" si="19"/>
        <v>-0.32441211563453065</v>
      </c>
    </row>
    <row r="588" spans="3:3" x14ac:dyDescent="0.25">
      <c r="C588">
        <f t="shared" ca="1" si="19"/>
        <v>-0.22444723033947472</v>
      </c>
    </row>
    <row r="589" spans="3:3" x14ac:dyDescent="0.25">
      <c r="C589">
        <f t="shared" ca="1" si="19"/>
        <v>2.2556320619626784</v>
      </c>
    </row>
    <row r="590" spans="3:3" x14ac:dyDescent="0.25">
      <c r="C590">
        <f t="shared" ca="1" si="19"/>
        <v>-0.2230027010272001</v>
      </c>
    </row>
    <row r="591" spans="3:3" x14ac:dyDescent="0.25">
      <c r="C591">
        <f t="shared" ca="1" si="19"/>
        <v>-0.9057922882769045</v>
      </c>
    </row>
    <row r="592" spans="3:3" x14ac:dyDescent="0.25">
      <c r="C592">
        <f t="shared" ca="1" si="19"/>
        <v>0.61989283430701925</v>
      </c>
    </row>
    <row r="593" spans="3:3" x14ac:dyDescent="0.25">
      <c r="C593">
        <f t="shared" ca="1" si="19"/>
        <v>-1.0864329813325884</v>
      </c>
    </row>
    <row r="594" spans="3:3" x14ac:dyDescent="0.25">
      <c r="C594">
        <f t="shared" ca="1" si="19"/>
        <v>0.20389046569566921</v>
      </c>
    </row>
    <row r="595" spans="3:3" x14ac:dyDescent="0.25">
      <c r="C595">
        <f t="shared" ca="1" si="19"/>
        <v>-1.2428263577315857</v>
      </c>
    </row>
    <row r="596" spans="3:3" x14ac:dyDescent="0.25">
      <c r="C596">
        <f t="shared" ca="1" si="19"/>
        <v>-1.9000083448078595</v>
      </c>
    </row>
    <row r="597" spans="3:3" x14ac:dyDescent="0.25">
      <c r="C597">
        <f t="shared" ca="1" si="19"/>
        <v>0.83762782702356897</v>
      </c>
    </row>
    <row r="598" spans="3:3" x14ac:dyDescent="0.25">
      <c r="C598">
        <f t="shared" ca="1" si="19"/>
        <v>0.59561078650483379</v>
      </c>
    </row>
    <row r="599" spans="3:3" x14ac:dyDescent="0.25">
      <c r="C599">
        <f t="shared" ca="1" si="19"/>
        <v>-1.3938987820393698</v>
      </c>
    </row>
    <row r="600" spans="3:3" x14ac:dyDescent="0.25">
      <c r="C600">
        <f t="shared" ca="1" si="19"/>
        <v>-1.058090866265383</v>
      </c>
    </row>
    <row r="601" spans="3:3" x14ac:dyDescent="0.25">
      <c r="C601">
        <f t="shared" ca="1" si="19"/>
        <v>-3.4558747762793419E-2</v>
      </c>
    </row>
    <row r="602" spans="3:3" x14ac:dyDescent="0.25">
      <c r="C602">
        <f t="shared" ca="1" si="19"/>
        <v>0.51675829583227306</v>
      </c>
    </row>
    <row r="603" spans="3:3" x14ac:dyDescent="0.25">
      <c r="C603">
        <f t="shared" ca="1" si="19"/>
        <v>-0.75993363822265325</v>
      </c>
    </row>
    <row r="604" spans="3:3" x14ac:dyDescent="0.25">
      <c r="C604">
        <f t="shared" ca="1" si="19"/>
        <v>-8.0122397392503E-2</v>
      </c>
    </row>
    <row r="605" spans="3:3" x14ac:dyDescent="0.25">
      <c r="C605">
        <f t="shared" ca="1" si="19"/>
        <v>0.33920301950570098</v>
      </c>
    </row>
    <row r="606" spans="3:3" x14ac:dyDescent="0.25">
      <c r="C606">
        <f t="shared" ca="1" si="19"/>
        <v>-1.6228136718800645</v>
      </c>
    </row>
    <row r="607" spans="3:3" x14ac:dyDescent="0.25">
      <c r="C607">
        <f t="shared" ca="1" si="19"/>
        <v>-0.46421616057061837</v>
      </c>
    </row>
    <row r="608" spans="3:3" x14ac:dyDescent="0.25">
      <c r="C608">
        <f t="shared" ca="1" si="19"/>
        <v>-7.225583279623897E-2</v>
      </c>
    </row>
    <row r="609" spans="3:3" x14ac:dyDescent="0.25">
      <c r="C609">
        <f t="shared" ca="1" si="19"/>
        <v>1.515938021376396</v>
      </c>
    </row>
    <row r="610" spans="3:3" x14ac:dyDescent="0.25">
      <c r="C610">
        <f t="shared" ca="1" si="19"/>
        <v>-1.0447695276482636</v>
      </c>
    </row>
    <row r="611" spans="3:3" x14ac:dyDescent="0.25">
      <c r="C611">
        <f t="shared" ca="1" si="19"/>
        <v>-7.2514115845385946E-2</v>
      </c>
    </row>
    <row r="612" spans="3:3" x14ac:dyDescent="0.25">
      <c r="C612">
        <f t="shared" ca="1" si="19"/>
        <v>0.14232775590575183</v>
      </c>
    </row>
    <row r="613" spans="3:3" x14ac:dyDescent="0.25">
      <c r="C613">
        <f t="shared" ca="1" si="19"/>
        <v>-1.1275284216963661</v>
      </c>
    </row>
    <row r="614" spans="3:3" x14ac:dyDescent="0.25">
      <c r="C614">
        <f t="shared" ca="1" si="19"/>
        <v>0.7764706243785966</v>
      </c>
    </row>
    <row r="615" spans="3:3" x14ac:dyDescent="0.25">
      <c r="C615">
        <f t="shared" ca="1" si="19"/>
        <v>-0.49684375606009645</v>
      </c>
    </row>
    <row r="616" spans="3:3" x14ac:dyDescent="0.25">
      <c r="C616">
        <f t="shared" ca="1" si="19"/>
        <v>-0.74464767361250073</v>
      </c>
    </row>
    <row r="617" spans="3:3" x14ac:dyDescent="0.25">
      <c r="C617">
        <f t="shared" ca="1" si="19"/>
        <v>-0.60454737846708051</v>
      </c>
    </row>
    <row r="618" spans="3:3" x14ac:dyDescent="0.25">
      <c r="C618">
        <f t="shared" ca="1" si="19"/>
        <v>-1.0067916145666502</v>
      </c>
    </row>
    <row r="619" spans="3:3" x14ac:dyDescent="0.25">
      <c r="C619">
        <f t="shared" ca="1" si="19"/>
        <v>-0.42408453489482861</v>
      </c>
    </row>
    <row r="620" spans="3:3" x14ac:dyDescent="0.25">
      <c r="C620">
        <f t="shared" ca="1" si="19"/>
        <v>-0.38639399482955411</v>
      </c>
    </row>
    <row r="621" spans="3:3" x14ac:dyDescent="0.25">
      <c r="C621">
        <f t="shared" ca="1" si="19"/>
        <v>-1.6024166323582592</v>
      </c>
    </row>
    <row r="622" spans="3:3" x14ac:dyDescent="0.25">
      <c r="C622">
        <f t="shared" ca="1" si="19"/>
        <v>0.8353841215783806</v>
      </c>
    </row>
    <row r="623" spans="3:3" x14ac:dyDescent="0.25">
      <c r="C623">
        <f t="shared" ca="1" si="19"/>
        <v>0.97412642829359075</v>
      </c>
    </row>
    <row r="624" spans="3:3" x14ac:dyDescent="0.25">
      <c r="C624">
        <f t="shared" ref="C624:C687" ca="1" si="20">_xlfn.NORM.S.INV(RAND())</f>
        <v>0.40088972488180447</v>
      </c>
    </row>
    <row r="625" spans="3:3" x14ac:dyDescent="0.25">
      <c r="C625">
        <f t="shared" ca="1" si="20"/>
        <v>-5.2929351898036584E-3</v>
      </c>
    </row>
    <row r="626" spans="3:3" x14ac:dyDescent="0.25">
      <c r="C626">
        <f t="shared" ca="1" si="20"/>
        <v>-1.6658954187144468</v>
      </c>
    </row>
    <row r="627" spans="3:3" x14ac:dyDescent="0.25">
      <c r="C627">
        <f t="shared" ca="1" si="20"/>
        <v>2.4376110941459306E-2</v>
      </c>
    </row>
    <row r="628" spans="3:3" x14ac:dyDescent="0.25">
      <c r="C628">
        <f t="shared" ca="1" si="20"/>
        <v>0.5761446533489657</v>
      </c>
    </row>
    <row r="629" spans="3:3" x14ac:dyDescent="0.25">
      <c r="C629">
        <f t="shared" ca="1" si="20"/>
        <v>0.32230674753504435</v>
      </c>
    </row>
    <row r="630" spans="3:3" x14ac:dyDescent="0.25">
      <c r="C630">
        <f t="shared" ca="1" si="20"/>
        <v>-1.668205411237889</v>
      </c>
    </row>
    <row r="631" spans="3:3" x14ac:dyDescent="0.25">
      <c r="C631">
        <f t="shared" ca="1" si="20"/>
        <v>-1.4179663854828217</v>
      </c>
    </row>
    <row r="632" spans="3:3" x14ac:dyDescent="0.25">
      <c r="C632">
        <f t="shared" ca="1" si="20"/>
        <v>-0.37612883822332099</v>
      </c>
    </row>
    <row r="633" spans="3:3" x14ac:dyDescent="0.25">
      <c r="C633">
        <f t="shared" ca="1" si="20"/>
        <v>-1.0673325293091807</v>
      </c>
    </row>
    <row r="634" spans="3:3" x14ac:dyDescent="0.25">
      <c r="C634">
        <f t="shared" ca="1" si="20"/>
        <v>-6.2651013386596927E-2</v>
      </c>
    </row>
    <row r="635" spans="3:3" x14ac:dyDescent="0.25">
      <c r="C635">
        <f t="shared" ca="1" si="20"/>
        <v>0.10996272807351747</v>
      </c>
    </row>
    <row r="636" spans="3:3" x14ac:dyDescent="0.25">
      <c r="C636">
        <f t="shared" ca="1" si="20"/>
        <v>0.34967924010417062</v>
      </c>
    </row>
    <row r="637" spans="3:3" x14ac:dyDescent="0.25">
      <c r="C637">
        <f t="shared" ca="1" si="20"/>
        <v>-0.50505398667088464</v>
      </c>
    </row>
    <row r="638" spans="3:3" x14ac:dyDescent="0.25">
      <c r="C638">
        <f t="shared" ca="1" si="20"/>
        <v>-0.60184603519122104</v>
      </c>
    </row>
    <row r="639" spans="3:3" x14ac:dyDescent="0.25">
      <c r="C639">
        <f t="shared" ca="1" si="20"/>
        <v>-1.4862689957417126</v>
      </c>
    </row>
    <row r="640" spans="3:3" x14ac:dyDescent="0.25">
      <c r="C640">
        <f t="shared" ca="1" si="20"/>
        <v>-0.43523357466028506</v>
      </c>
    </row>
    <row r="641" spans="3:3" x14ac:dyDescent="0.25">
      <c r="C641">
        <f t="shared" ca="1" si="20"/>
        <v>0.29175492617719317</v>
      </c>
    </row>
    <row r="642" spans="3:3" x14ac:dyDescent="0.25">
      <c r="C642">
        <f t="shared" ca="1" si="20"/>
        <v>-0.67506950472612703</v>
      </c>
    </row>
    <row r="643" spans="3:3" x14ac:dyDescent="0.25">
      <c r="C643">
        <f t="shared" ca="1" si="20"/>
        <v>0.60101911550981557</v>
      </c>
    </row>
    <row r="644" spans="3:3" x14ac:dyDescent="0.25">
      <c r="C644">
        <f t="shared" ca="1" si="20"/>
        <v>-2.404952235916101E-2</v>
      </c>
    </row>
    <row r="645" spans="3:3" x14ac:dyDescent="0.25">
      <c r="C645">
        <f t="shared" ca="1" si="20"/>
        <v>1.5254064789192077</v>
      </c>
    </row>
    <row r="646" spans="3:3" x14ac:dyDescent="0.25">
      <c r="C646">
        <f t="shared" ca="1" si="20"/>
        <v>0.79904796504629105</v>
      </c>
    </row>
    <row r="647" spans="3:3" x14ac:dyDescent="0.25">
      <c r="C647">
        <f t="shared" ca="1" si="20"/>
        <v>-0.79146519238528146</v>
      </c>
    </row>
    <row r="648" spans="3:3" x14ac:dyDescent="0.25">
      <c r="C648">
        <f t="shared" ca="1" si="20"/>
        <v>1.0122045738703531</v>
      </c>
    </row>
    <row r="649" spans="3:3" x14ac:dyDescent="0.25">
      <c r="C649">
        <f t="shared" ca="1" si="20"/>
        <v>9.0144655629699227E-2</v>
      </c>
    </row>
    <row r="650" spans="3:3" x14ac:dyDescent="0.25">
      <c r="C650">
        <f t="shared" ca="1" si="20"/>
        <v>-0.1811518344459275</v>
      </c>
    </row>
    <row r="651" spans="3:3" x14ac:dyDescent="0.25">
      <c r="C651">
        <f t="shared" ca="1" si="20"/>
        <v>-0.75813551890428821</v>
      </c>
    </row>
    <row r="652" spans="3:3" x14ac:dyDescent="0.25">
      <c r="C652">
        <f t="shared" ca="1" si="20"/>
        <v>2.3195204536123586</v>
      </c>
    </row>
    <row r="653" spans="3:3" x14ac:dyDescent="0.25">
      <c r="C653">
        <f t="shared" ca="1" si="20"/>
        <v>-1.5118687254793621</v>
      </c>
    </row>
    <row r="654" spans="3:3" x14ac:dyDescent="0.25">
      <c r="C654">
        <f t="shared" ca="1" si="20"/>
        <v>0.71170360119752596</v>
      </c>
    </row>
    <row r="655" spans="3:3" x14ac:dyDescent="0.25">
      <c r="C655">
        <f t="shared" ca="1" si="20"/>
        <v>1.9660067777828301</v>
      </c>
    </row>
    <row r="656" spans="3:3" x14ac:dyDescent="0.25">
      <c r="C656">
        <f t="shared" ca="1" si="20"/>
        <v>0.42110265717793754</v>
      </c>
    </row>
    <row r="657" spans="3:3" x14ac:dyDescent="0.25">
      <c r="C657">
        <f t="shared" ca="1" si="20"/>
        <v>-0.52167258878602829</v>
      </c>
    </row>
    <row r="658" spans="3:3" x14ac:dyDescent="0.25">
      <c r="C658">
        <f t="shared" ca="1" si="20"/>
        <v>-1.1767161197932952</v>
      </c>
    </row>
    <row r="659" spans="3:3" x14ac:dyDescent="0.25">
      <c r="C659">
        <f t="shared" ca="1" si="20"/>
        <v>-0.43706506535047157</v>
      </c>
    </row>
    <row r="660" spans="3:3" x14ac:dyDescent="0.25">
      <c r="C660">
        <f t="shared" ca="1" si="20"/>
        <v>-2.0013763110767702</v>
      </c>
    </row>
    <row r="661" spans="3:3" x14ac:dyDescent="0.25">
      <c r="C661">
        <f t="shared" ca="1" si="20"/>
        <v>1.6139258186556054</v>
      </c>
    </row>
    <row r="662" spans="3:3" x14ac:dyDescent="0.25">
      <c r="C662">
        <f t="shared" ca="1" si="20"/>
        <v>-1.0018997539413768</v>
      </c>
    </row>
    <row r="663" spans="3:3" x14ac:dyDescent="0.25">
      <c r="C663">
        <f t="shared" ca="1" si="20"/>
        <v>1.0777937428611073</v>
      </c>
    </row>
    <row r="664" spans="3:3" x14ac:dyDescent="0.25">
      <c r="C664">
        <f t="shared" ca="1" si="20"/>
        <v>0.13243577200011764</v>
      </c>
    </row>
    <row r="665" spans="3:3" x14ac:dyDescent="0.25">
      <c r="C665">
        <f t="shared" ca="1" si="20"/>
        <v>8.3360463766906472E-3</v>
      </c>
    </row>
    <row r="666" spans="3:3" x14ac:dyDescent="0.25">
      <c r="C666">
        <f t="shared" ca="1" si="20"/>
        <v>1.2566993437186655</v>
      </c>
    </row>
    <row r="667" spans="3:3" x14ac:dyDescent="0.25">
      <c r="C667">
        <f t="shared" ca="1" si="20"/>
        <v>0.19288478913518242</v>
      </c>
    </row>
    <row r="668" spans="3:3" x14ac:dyDescent="0.25">
      <c r="C668">
        <f t="shared" ca="1" si="20"/>
        <v>0.17429962607747349</v>
      </c>
    </row>
    <row r="669" spans="3:3" x14ac:dyDescent="0.25">
      <c r="C669">
        <f t="shared" ca="1" si="20"/>
        <v>-0.67100555024288344</v>
      </c>
    </row>
    <row r="670" spans="3:3" x14ac:dyDescent="0.25">
      <c r="C670">
        <f t="shared" ca="1" si="20"/>
        <v>-0.4888109967120326</v>
      </c>
    </row>
    <row r="671" spans="3:3" x14ac:dyDescent="0.25">
      <c r="C671">
        <f t="shared" ca="1" si="20"/>
        <v>1.0329374072276472</v>
      </c>
    </row>
    <row r="672" spans="3:3" x14ac:dyDescent="0.25">
      <c r="C672">
        <f t="shared" ca="1" si="20"/>
        <v>0.38939583646235787</v>
      </c>
    </row>
    <row r="673" spans="3:3" x14ac:dyDescent="0.25">
      <c r="C673">
        <f t="shared" ca="1" si="20"/>
        <v>-0.17672685251678949</v>
      </c>
    </row>
    <row r="674" spans="3:3" x14ac:dyDescent="0.25">
      <c r="C674">
        <f t="shared" ca="1" si="20"/>
        <v>0.57956247793473825</v>
      </c>
    </row>
    <row r="675" spans="3:3" x14ac:dyDescent="0.25">
      <c r="C675">
        <f t="shared" ca="1" si="20"/>
        <v>0.69040608399879766</v>
      </c>
    </row>
    <row r="676" spans="3:3" x14ac:dyDescent="0.25">
      <c r="C676">
        <f t="shared" ca="1" si="20"/>
        <v>5.499154539711737E-2</v>
      </c>
    </row>
    <row r="677" spans="3:3" x14ac:dyDescent="0.25">
      <c r="C677">
        <f t="shared" ca="1" si="20"/>
        <v>-0.79735240482839398</v>
      </c>
    </row>
    <row r="678" spans="3:3" x14ac:dyDescent="0.25">
      <c r="C678">
        <f t="shared" ca="1" si="20"/>
        <v>-2.1404403108343284</v>
      </c>
    </row>
    <row r="679" spans="3:3" x14ac:dyDescent="0.25">
      <c r="C679">
        <f t="shared" ca="1" si="20"/>
        <v>2.1707062560449062</v>
      </c>
    </row>
    <row r="680" spans="3:3" x14ac:dyDescent="0.25">
      <c r="C680">
        <f t="shared" ca="1" si="20"/>
        <v>-2.0535818982252834</v>
      </c>
    </row>
    <row r="681" spans="3:3" x14ac:dyDescent="0.25">
      <c r="C681">
        <f t="shared" ca="1" si="20"/>
        <v>-1.0748746256544355</v>
      </c>
    </row>
    <row r="682" spans="3:3" x14ac:dyDescent="0.25">
      <c r="C682">
        <f t="shared" ca="1" si="20"/>
        <v>-0.12047967966842803</v>
      </c>
    </row>
    <row r="683" spans="3:3" x14ac:dyDescent="0.25">
      <c r="C683">
        <f t="shared" ca="1" si="20"/>
        <v>-0.95071084047164456</v>
      </c>
    </row>
    <row r="684" spans="3:3" x14ac:dyDescent="0.25">
      <c r="C684">
        <f t="shared" ca="1" si="20"/>
        <v>-0.10503011934708911</v>
      </c>
    </row>
    <row r="685" spans="3:3" x14ac:dyDescent="0.25">
      <c r="C685">
        <f t="shared" ca="1" si="20"/>
        <v>-1.9318430336176411</v>
      </c>
    </row>
    <row r="686" spans="3:3" x14ac:dyDescent="0.25">
      <c r="C686">
        <f t="shared" ca="1" si="20"/>
        <v>1.1643279125388242</v>
      </c>
    </row>
    <row r="687" spans="3:3" x14ac:dyDescent="0.25">
      <c r="C687">
        <f t="shared" ca="1" si="20"/>
        <v>1.2196545777167631</v>
      </c>
    </row>
    <row r="688" spans="3:3" x14ac:dyDescent="0.25">
      <c r="C688">
        <f t="shared" ref="C688:C751" ca="1" si="21">_xlfn.NORM.S.INV(RAND())</f>
        <v>-0.54444538567019063</v>
      </c>
    </row>
    <row r="689" spans="3:3" x14ac:dyDescent="0.25">
      <c r="C689">
        <f t="shared" ca="1" si="21"/>
        <v>1.8244560252057653</v>
      </c>
    </row>
    <row r="690" spans="3:3" x14ac:dyDescent="0.25">
      <c r="C690">
        <f t="shared" ca="1" si="21"/>
        <v>1.3604581849329753</v>
      </c>
    </row>
    <row r="691" spans="3:3" x14ac:dyDescent="0.25">
      <c r="C691">
        <f t="shared" ca="1" si="21"/>
        <v>-0.66694873267848731</v>
      </c>
    </row>
    <row r="692" spans="3:3" x14ac:dyDescent="0.25">
      <c r="C692">
        <f t="shared" ca="1" si="21"/>
        <v>-1.6384619358031032</v>
      </c>
    </row>
    <row r="693" spans="3:3" x14ac:dyDescent="0.25">
      <c r="C693">
        <f t="shared" ca="1" si="21"/>
        <v>-1.0939215393391837</v>
      </c>
    </row>
    <row r="694" spans="3:3" x14ac:dyDescent="0.25">
      <c r="C694">
        <f t="shared" ca="1" si="21"/>
        <v>-0.31188113195734563</v>
      </c>
    </row>
    <row r="695" spans="3:3" x14ac:dyDescent="0.25">
      <c r="C695">
        <f t="shared" ca="1" si="21"/>
        <v>0.76549929610113876</v>
      </c>
    </row>
    <row r="696" spans="3:3" x14ac:dyDescent="0.25">
      <c r="C696">
        <f t="shared" ca="1" si="21"/>
        <v>8.9427788038236575E-2</v>
      </c>
    </row>
    <row r="697" spans="3:3" x14ac:dyDescent="0.25">
      <c r="C697">
        <f t="shared" ca="1" si="21"/>
        <v>0.44343504585161114</v>
      </c>
    </row>
    <row r="698" spans="3:3" x14ac:dyDescent="0.25">
      <c r="C698">
        <f t="shared" ca="1" si="21"/>
        <v>6.7996991657637243E-2</v>
      </c>
    </row>
    <row r="699" spans="3:3" x14ac:dyDescent="0.25">
      <c r="C699">
        <f t="shared" ca="1" si="21"/>
        <v>1.0406666611112656</v>
      </c>
    </row>
    <row r="700" spans="3:3" x14ac:dyDescent="0.25">
      <c r="C700">
        <f t="shared" ca="1" si="21"/>
        <v>1.5643552195323132</v>
      </c>
    </row>
    <row r="701" spans="3:3" x14ac:dyDescent="0.25">
      <c r="C701">
        <f t="shared" ca="1" si="21"/>
        <v>-0.17264470175931737</v>
      </c>
    </row>
    <row r="702" spans="3:3" x14ac:dyDescent="0.25">
      <c r="C702">
        <f t="shared" ca="1" si="21"/>
        <v>0.63523046561370655</v>
      </c>
    </row>
    <row r="703" spans="3:3" x14ac:dyDescent="0.25">
      <c r="C703">
        <f t="shared" ca="1" si="21"/>
        <v>2.0188390534481684</v>
      </c>
    </row>
    <row r="704" spans="3:3" x14ac:dyDescent="0.25">
      <c r="C704">
        <f t="shared" ca="1" si="21"/>
        <v>-0.20721594048136691</v>
      </c>
    </row>
    <row r="705" spans="3:3" x14ac:dyDescent="0.25">
      <c r="C705">
        <f t="shared" ca="1" si="21"/>
        <v>-1.5293387634744249</v>
      </c>
    </row>
    <row r="706" spans="3:3" x14ac:dyDescent="0.25">
      <c r="C706">
        <f t="shared" ca="1" si="21"/>
        <v>1.5191592517106054</v>
      </c>
    </row>
    <row r="707" spans="3:3" x14ac:dyDescent="0.25">
      <c r="C707">
        <f t="shared" ca="1" si="21"/>
        <v>0.13305212019655163</v>
      </c>
    </row>
    <row r="708" spans="3:3" x14ac:dyDescent="0.25">
      <c r="C708">
        <f t="shared" ca="1" si="21"/>
        <v>-0.97933340900661603</v>
      </c>
    </row>
    <row r="709" spans="3:3" x14ac:dyDescent="0.25">
      <c r="C709">
        <f t="shared" ca="1" si="21"/>
        <v>-1.2215417225270011</v>
      </c>
    </row>
    <row r="710" spans="3:3" x14ac:dyDescent="0.25">
      <c r="C710">
        <f t="shared" ca="1" si="21"/>
        <v>0.46026016722625634</v>
      </c>
    </row>
    <row r="711" spans="3:3" x14ac:dyDescent="0.25">
      <c r="C711">
        <f t="shared" ca="1" si="21"/>
        <v>1.3192314785106947</v>
      </c>
    </row>
    <row r="712" spans="3:3" x14ac:dyDescent="0.25">
      <c r="C712">
        <f t="shared" ca="1" si="21"/>
        <v>0.54431599895756477</v>
      </c>
    </row>
    <row r="713" spans="3:3" x14ac:dyDescent="0.25">
      <c r="C713">
        <f t="shared" ca="1" si="21"/>
        <v>0.76340568005923592</v>
      </c>
    </row>
    <row r="714" spans="3:3" x14ac:dyDescent="0.25">
      <c r="C714">
        <f t="shared" ca="1" si="21"/>
        <v>-0.50321946683152619</v>
      </c>
    </row>
    <row r="715" spans="3:3" x14ac:dyDescent="0.25">
      <c r="C715">
        <f t="shared" ca="1" si="21"/>
        <v>-1.4233030255297079</v>
      </c>
    </row>
    <row r="716" spans="3:3" x14ac:dyDescent="0.25">
      <c r="C716">
        <f t="shared" ca="1" si="21"/>
        <v>-0.74867944959536248</v>
      </c>
    </row>
    <row r="717" spans="3:3" x14ac:dyDescent="0.25">
      <c r="C717">
        <f t="shared" ca="1" si="21"/>
        <v>-0.7647844789859205</v>
      </c>
    </row>
    <row r="718" spans="3:3" x14ac:dyDescent="0.25">
      <c r="C718">
        <f t="shared" ca="1" si="21"/>
        <v>0.19709473441558101</v>
      </c>
    </row>
    <row r="719" spans="3:3" x14ac:dyDescent="0.25">
      <c r="C719">
        <f t="shared" ca="1" si="21"/>
        <v>-8.429692477788131E-2</v>
      </c>
    </row>
    <row r="720" spans="3:3" x14ac:dyDescent="0.25">
      <c r="C720">
        <f t="shared" ca="1" si="21"/>
        <v>0.6136156992857229</v>
      </c>
    </row>
    <row r="721" spans="3:3" x14ac:dyDescent="0.25">
      <c r="C721">
        <f t="shared" ca="1" si="21"/>
        <v>1.6300478110206271</v>
      </c>
    </row>
    <row r="722" spans="3:3" x14ac:dyDescent="0.25">
      <c r="C722">
        <f t="shared" ca="1" si="21"/>
        <v>-0.86645106820890139</v>
      </c>
    </row>
    <row r="723" spans="3:3" x14ac:dyDescent="0.25">
      <c r="C723">
        <f t="shared" ca="1" si="21"/>
        <v>0.95464557703271069</v>
      </c>
    </row>
    <row r="724" spans="3:3" x14ac:dyDescent="0.25">
      <c r="C724">
        <f t="shared" ca="1" si="21"/>
        <v>-7.1758171027507062E-2</v>
      </c>
    </row>
    <row r="725" spans="3:3" x14ac:dyDescent="0.25">
      <c r="C725">
        <f t="shared" ca="1" si="21"/>
        <v>-0.79382057532148131</v>
      </c>
    </row>
    <row r="726" spans="3:3" x14ac:dyDescent="0.25">
      <c r="C726">
        <f t="shared" ca="1" si="21"/>
        <v>2.2952095340858047</v>
      </c>
    </row>
    <row r="727" spans="3:3" x14ac:dyDescent="0.25">
      <c r="C727">
        <f t="shared" ca="1" si="21"/>
        <v>-1.1784086808031702</v>
      </c>
    </row>
    <row r="728" spans="3:3" x14ac:dyDescent="0.25">
      <c r="C728">
        <f t="shared" ca="1" si="21"/>
        <v>0.31559698456954643</v>
      </c>
    </row>
    <row r="729" spans="3:3" x14ac:dyDescent="0.25">
      <c r="C729">
        <f t="shared" ca="1" si="21"/>
        <v>0.70718192476842623</v>
      </c>
    </row>
    <row r="730" spans="3:3" x14ac:dyDescent="0.25">
      <c r="C730">
        <f t="shared" ca="1" si="21"/>
        <v>-1.6587198815992563</v>
      </c>
    </row>
    <row r="731" spans="3:3" x14ac:dyDescent="0.25">
      <c r="C731">
        <f t="shared" ca="1" si="21"/>
        <v>0.89515146477360852</v>
      </c>
    </row>
    <row r="732" spans="3:3" x14ac:dyDescent="0.25">
      <c r="C732">
        <f t="shared" ca="1" si="21"/>
        <v>-0.31150938280522011</v>
      </c>
    </row>
    <row r="733" spans="3:3" x14ac:dyDescent="0.25">
      <c r="C733">
        <f t="shared" ca="1" si="21"/>
        <v>1.1175020346624069</v>
      </c>
    </row>
    <row r="734" spans="3:3" x14ac:dyDescent="0.25">
      <c r="C734">
        <f t="shared" ca="1" si="21"/>
        <v>0.46780017982903344</v>
      </c>
    </row>
    <row r="735" spans="3:3" x14ac:dyDescent="0.25">
      <c r="C735">
        <f t="shared" ca="1" si="21"/>
        <v>0.99078449312760031</v>
      </c>
    </row>
    <row r="736" spans="3:3" x14ac:dyDescent="0.25">
      <c r="C736">
        <f t="shared" ca="1" si="21"/>
        <v>-0.36069765232213014</v>
      </c>
    </row>
    <row r="737" spans="3:3" x14ac:dyDescent="0.25">
      <c r="C737">
        <f t="shared" ca="1" si="21"/>
        <v>1.1862462485112373</v>
      </c>
    </row>
    <row r="738" spans="3:3" x14ac:dyDescent="0.25">
      <c r="C738">
        <f t="shared" ca="1" si="21"/>
        <v>-0.90768581307907026</v>
      </c>
    </row>
    <row r="739" spans="3:3" x14ac:dyDescent="0.25">
      <c r="C739">
        <f t="shared" ca="1" si="21"/>
        <v>0.71778770831074701</v>
      </c>
    </row>
    <row r="740" spans="3:3" x14ac:dyDescent="0.25">
      <c r="C740">
        <f t="shared" ca="1" si="21"/>
        <v>-0.31186735096192253</v>
      </c>
    </row>
    <row r="741" spans="3:3" x14ac:dyDescent="0.25">
      <c r="C741">
        <f t="shared" ca="1" si="21"/>
        <v>-1.3669719583624245</v>
      </c>
    </row>
    <row r="742" spans="3:3" x14ac:dyDescent="0.25">
      <c r="C742">
        <f t="shared" ca="1" si="21"/>
        <v>-0.58471179403545315</v>
      </c>
    </row>
    <row r="743" spans="3:3" x14ac:dyDescent="0.25">
      <c r="C743">
        <f t="shared" ca="1" si="21"/>
        <v>-0.4924978530257994</v>
      </c>
    </row>
    <row r="744" spans="3:3" x14ac:dyDescent="0.25">
      <c r="C744">
        <f t="shared" ca="1" si="21"/>
        <v>-1.5223029306508205</v>
      </c>
    </row>
    <row r="745" spans="3:3" x14ac:dyDescent="0.25">
      <c r="C745">
        <f t="shared" ca="1" si="21"/>
        <v>-0.72133172589177419</v>
      </c>
    </row>
    <row r="746" spans="3:3" x14ac:dyDescent="0.25">
      <c r="C746">
        <f t="shared" ca="1" si="21"/>
        <v>5.0069733395383759E-2</v>
      </c>
    </row>
    <row r="747" spans="3:3" x14ac:dyDescent="0.25">
      <c r="C747">
        <f t="shared" ca="1" si="21"/>
        <v>1.1434544756273375</v>
      </c>
    </row>
    <row r="748" spans="3:3" x14ac:dyDescent="0.25">
      <c r="C748">
        <f t="shared" ca="1" si="21"/>
        <v>-2.2713742711666898</v>
      </c>
    </row>
    <row r="749" spans="3:3" x14ac:dyDescent="0.25">
      <c r="C749">
        <f t="shared" ca="1" si="21"/>
        <v>-1.5980303075218305</v>
      </c>
    </row>
    <row r="750" spans="3:3" x14ac:dyDescent="0.25">
      <c r="C750">
        <f t="shared" ca="1" si="21"/>
        <v>-1.1438212466045792</v>
      </c>
    </row>
    <row r="751" spans="3:3" x14ac:dyDescent="0.25">
      <c r="C751">
        <f t="shared" ca="1" si="21"/>
        <v>2.121678664391129</v>
      </c>
    </row>
    <row r="752" spans="3:3" x14ac:dyDescent="0.25">
      <c r="C752">
        <f t="shared" ref="C752:C815" ca="1" si="22">_xlfn.NORM.S.INV(RAND())</f>
        <v>-1.0550478371780541</v>
      </c>
    </row>
    <row r="753" spans="3:3" x14ac:dyDescent="0.25">
      <c r="C753">
        <f t="shared" ca="1" si="22"/>
        <v>0.27761235119851457</v>
      </c>
    </row>
    <row r="754" spans="3:3" x14ac:dyDescent="0.25">
      <c r="C754">
        <f t="shared" ca="1" si="22"/>
        <v>-0.89670494681033108</v>
      </c>
    </row>
    <row r="755" spans="3:3" x14ac:dyDescent="0.25">
      <c r="C755">
        <f t="shared" ca="1" si="22"/>
        <v>-0.74247249665230752</v>
      </c>
    </row>
    <row r="756" spans="3:3" x14ac:dyDescent="0.25">
      <c r="C756">
        <f t="shared" ca="1" si="22"/>
        <v>1.1881820367212266</v>
      </c>
    </row>
    <row r="757" spans="3:3" x14ac:dyDescent="0.25">
      <c r="C757">
        <f t="shared" ca="1" si="22"/>
        <v>0.93502129036773085</v>
      </c>
    </row>
    <row r="758" spans="3:3" x14ac:dyDescent="0.25">
      <c r="C758">
        <f t="shared" ca="1" si="22"/>
        <v>0.85921442023607109</v>
      </c>
    </row>
    <row r="759" spans="3:3" x14ac:dyDescent="0.25">
      <c r="C759">
        <f t="shared" ca="1" si="22"/>
        <v>-1.721005595062979</v>
      </c>
    </row>
    <row r="760" spans="3:3" x14ac:dyDescent="0.25">
      <c r="C760">
        <f t="shared" ca="1" si="22"/>
        <v>1.4244604307203548</v>
      </c>
    </row>
    <row r="761" spans="3:3" x14ac:dyDescent="0.25">
      <c r="C761">
        <f t="shared" ca="1" si="22"/>
        <v>-0.64362053333516689</v>
      </c>
    </row>
    <row r="762" spans="3:3" x14ac:dyDescent="0.25">
      <c r="C762">
        <f t="shared" ca="1" si="22"/>
        <v>-5.5555557252537434E-2</v>
      </c>
    </row>
    <row r="763" spans="3:3" x14ac:dyDescent="0.25">
      <c r="C763">
        <f t="shared" ca="1" si="22"/>
        <v>-0.66450731326319823</v>
      </c>
    </row>
    <row r="764" spans="3:3" x14ac:dyDescent="0.25">
      <c r="C764">
        <f t="shared" ca="1" si="22"/>
        <v>-0.62047890117869708</v>
      </c>
    </row>
    <row r="765" spans="3:3" x14ac:dyDescent="0.25">
      <c r="C765">
        <f t="shared" ca="1" si="22"/>
        <v>-0.60177694903309897</v>
      </c>
    </row>
    <row r="766" spans="3:3" x14ac:dyDescent="0.25">
      <c r="C766">
        <f t="shared" ca="1" si="22"/>
        <v>1.6095069994112541</v>
      </c>
    </row>
    <row r="767" spans="3:3" x14ac:dyDescent="0.25">
      <c r="C767">
        <f t="shared" ca="1" si="22"/>
        <v>-0.35205425017548692</v>
      </c>
    </row>
    <row r="768" spans="3:3" x14ac:dyDescent="0.25">
      <c r="C768">
        <f t="shared" ca="1" si="22"/>
        <v>0.5984727917960162</v>
      </c>
    </row>
    <row r="769" spans="3:3" x14ac:dyDescent="0.25">
      <c r="C769">
        <f t="shared" ca="1" si="22"/>
        <v>1.6814463677625475</v>
      </c>
    </row>
    <row r="770" spans="3:3" x14ac:dyDescent="0.25">
      <c r="C770">
        <f t="shared" ca="1" si="22"/>
        <v>1.0798211084411455</v>
      </c>
    </row>
    <row r="771" spans="3:3" x14ac:dyDescent="0.25">
      <c r="C771">
        <f t="shared" ca="1" si="22"/>
        <v>-0.33480479659485696</v>
      </c>
    </row>
    <row r="772" spans="3:3" x14ac:dyDescent="0.25">
      <c r="C772">
        <f t="shared" ca="1" si="22"/>
        <v>0.47252122526077983</v>
      </c>
    </row>
    <row r="773" spans="3:3" x14ac:dyDescent="0.25">
      <c r="C773">
        <f t="shared" ca="1" si="22"/>
        <v>-0.29373577837498999</v>
      </c>
    </row>
    <row r="774" spans="3:3" x14ac:dyDescent="0.25">
      <c r="C774">
        <f t="shared" ca="1" si="22"/>
        <v>-0.40238158460897616</v>
      </c>
    </row>
    <row r="775" spans="3:3" x14ac:dyDescent="0.25">
      <c r="C775">
        <f t="shared" ca="1" si="22"/>
        <v>1.1096771219603521</v>
      </c>
    </row>
    <row r="776" spans="3:3" x14ac:dyDescent="0.25">
      <c r="C776">
        <f t="shared" ca="1" si="22"/>
        <v>-0.41183772737486973</v>
      </c>
    </row>
    <row r="777" spans="3:3" x14ac:dyDescent="0.25">
      <c r="C777">
        <f t="shared" ca="1" si="22"/>
        <v>0.60585632252082489</v>
      </c>
    </row>
    <row r="778" spans="3:3" x14ac:dyDescent="0.25">
      <c r="C778">
        <f t="shared" ca="1" si="22"/>
        <v>-0.92994838574364957</v>
      </c>
    </row>
    <row r="779" spans="3:3" x14ac:dyDescent="0.25">
      <c r="C779">
        <f t="shared" ca="1" si="22"/>
        <v>-0.75958120410804153</v>
      </c>
    </row>
    <row r="780" spans="3:3" x14ac:dyDescent="0.25">
      <c r="C780">
        <f t="shared" ca="1" si="22"/>
        <v>-1.1748021619126128</v>
      </c>
    </row>
    <row r="781" spans="3:3" x14ac:dyDescent="0.25">
      <c r="C781">
        <f t="shared" ca="1" si="22"/>
        <v>-0.76361711095941609</v>
      </c>
    </row>
    <row r="782" spans="3:3" x14ac:dyDescent="0.25">
      <c r="C782">
        <f t="shared" ca="1" si="22"/>
        <v>0.32762252412750192</v>
      </c>
    </row>
    <row r="783" spans="3:3" x14ac:dyDescent="0.25">
      <c r="C783">
        <f t="shared" ca="1" si="22"/>
        <v>-0.25830255649871886</v>
      </c>
    </row>
    <row r="784" spans="3:3" x14ac:dyDescent="0.25">
      <c r="C784">
        <f t="shared" ca="1" si="22"/>
        <v>0.47320626601858601</v>
      </c>
    </row>
    <row r="785" spans="3:3" x14ac:dyDescent="0.25">
      <c r="C785">
        <f t="shared" ca="1" si="22"/>
        <v>-0.49119280968868922</v>
      </c>
    </row>
    <row r="786" spans="3:3" x14ac:dyDescent="0.25">
      <c r="C786">
        <f t="shared" ca="1" si="22"/>
        <v>-0.12845367429361426</v>
      </c>
    </row>
    <row r="787" spans="3:3" x14ac:dyDescent="0.25">
      <c r="C787">
        <f t="shared" ca="1" si="22"/>
        <v>8.3762925715969216E-2</v>
      </c>
    </row>
    <row r="788" spans="3:3" x14ac:dyDescent="0.25">
      <c r="C788">
        <f t="shared" ca="1" si="22"/>
        <v>2.134945351286305</v>
      </c>
    </row>
    <row r="789" spans="3:3" x14ac:dyDescent="0.25">
      <c r="C789">
        <f t="shared" ca="1" si="22"/>
        <v>-0.37029673714166939</v>
      </c>
    </row>
    <row r="790" spans="3:3" x14ac:dyDescent="0.25">
      <c r="C790">
        <f t="shared" ca="1" si="22"/>
        <v>1.0459183694993573E-2</v>
      </c>
    </row>
    <row r="791" spans="3:3" x14ac:dyDescent="0.25">
      <c r="C791">
        <f t="shared" ca="1" si="22"/>
        <v>1.6726382761598038</v>
      </c>
    </row>
    <row r="792" spans="3:3" x14ac:dyDescent="0.25">
      <c r="C792">
        <f t="shared" ca="1" si="22"/>
        <v>2.2381356921615989</v>
      </c>
    </row>
    <row r="793" spans="3:3" x14ac:dyDescent="0.25">
      <c r="C793">
        <f t="shared" ca="1" si="22"/>
        <v>-0.26463436266777429</v>
      </c>
    </row>
    <row r="794" spans="3:3" x14ac:dyDescent="0.25">
      <c r="C794">
        <f t="shared" ca="1" si="22"/>
        <v>-0.49283350056699066</v>
      </c>
    </row>
    <row r="795" spans="3:3" x14ac:dyDescent="0.25">
      <c r="C795">
        <f t="shared" ca="1" si="22"/>
        <v>-0.31241687257196876</v>
      </c>
    </row>
    <row r="796" spans="3:3" x14ac:dyDescent="0.25">
      <c r="C796">
        <f t="shared" ca="1" si="22"/>
        <v>-1.6080187913805879</v>
      </c>
    </row>
    <row r="797" spans="3:3" x14ac:dyDescent="0.25">
      <c r="C797">
        <f t="shared" ca="1" si="22"/>
        <v>0.92012805822602206</v>
      </c>
    </row>
    <row r="798" spans="3:3" x14ac:dyDescent="0.25">
      <c r="C798">
        <f t="shared" ca="1" si="22"/>
        <v>-0.10794704856621046</v>
      </c>
    </row>
    <row r="799" spans="3:3" x14ac:dyDescent="0.25">
      <c r="C799">
        <f t="shared" ca="1" si="22"/>
        <v>-1.3944310631489623</v>
      </c>
    </row>
    <row r="800" spans="3:3" x14ac:dyDescent="0.25">
      <c r="C800">
        <f t="shared" ca="1" si="22"/>
        <v>-0.95140493072995846</v>
      </c>
    </row>
    <row r="801" spans="3:3" x14ac:dyDescent="0.25">
      <c r="C801">
        <f t="shared" ca="1" si="22"/>
        <v>-0.2789633864763274</v>
      </c>
    </row>
    <row r="802" spans="3:3" x14ac:dyDescent="0.25">
      <c r="C802">
        <f t="shared" ca="1" si="22"/>
        <v>0.40079235563485183</v>
      </c>
    </row>
    <row r="803" spans="3:3" x14ac:dyDescent="0.25">
      <c r="C803">
        <f t="shared" ca="1" si="22"/>
        <v>-1.0679498280110864</v>
      </c>
    </row>
    <row r="804" spans="3:3" x14ac:dyDescent="0.25">
      <c r="C804">
        <f t="shared" ca="1" si="22"/>
        <v>-4.0632680202918346E-2</v>
      </c>
    </row>
    <row r="805" spans="3:3" x14ac:dyDescent="0.25">
      <c r="C805">
        <f t="shared" ca="1" si="22"/>
        <v>-0.40957588203758899</v>
      </c>
    </row>
    <row r="806" spans="3:3" x14ac:dyDescent="0.25">
      <c r="C806">
        <f t="shared" ca="1" si="22"/>
        <v>-0.71648132645593621</v>
      </c>
    </row>
    <row r="807" spans="3:3" x14ac:dyDescent="0.25">
      <c r="C807">
        <f t="shared" ca="1" si="22"/>
        <v>0.62850573183102476</v>
      </c>
    </row>
    <row r="808" spans="3:3" x14ac:dyDescent="0.25">
      <c r="C808">
        <f t="shared" ca="1" si="22"/>
        <v>0.49596151441315189</v>
      </c>
    </row>
    <row r="809" spans="3:3" x14ac:dyDescent="0.25">
      <c r="C809">
        <f t="shared" ca="1" si="22"/>
        <v>-1.1883303110345091</v>
      </c>
    </row>
    <row r="810" spans="3:3" x14ac:dyDescent="0.25">
      <c r="C810">
        <f t="shared" ca="1" si="22"/>
        <v>-1.5770984152004175</v>
      </c>
    </row>
    <row r="811" spans="3:3" x14ac:dyDescent="0.25">
      <c r="C811">
        <f t="shared" ca="1" si="22"/>
        <v>9.9868752617766884E-2</v>
      </c>
    </row>
    <row r="812" spans="3:3" x14ac:dyDescent="0.25">
      <c r="C812">
        <f t="shared" ca="1" si="22"/>
        <v>-0.43992053693681549</v>
      </c>
    </row>
    <row r="813" spans="3:3" x14ac:dyDescent="0.25">
      <c r="C813">
        <f t="shared" ca="1" si="22"/>
        <v>-1.5610297840049052</v>
      </c>
    </row>
    <row r="814" spans="3:3" x14ac:dyDescent="0.25">
      <c r="C814">
        <f t="shared" ca="1" si="22"/>
        <v>2.2395797207257831E-2</v>
      </c>
    </row>
    <row r="815" spans="3:3" x14ac:dyDescent="0.25">
      <c r="C815">
        <f t="shared" ca="1" si="22"/>
        <v>-0.76060175405289154</v>
      </c>
    </row>
    <row r="816" spans="3:3" x14ac:dyDescent="0.25">
      <c r="C816">
        <f t="shared" ref="C816:C879" ca="1" si="23">_xlfn.NORM.S.INV(RAND())</f>
        <v>-1.0548113877125849</v>
      </c>
    </row>
    <row r="817" spans="3:3" x14ac:dyDescent="0.25">
      <c r="C817">
        <f t="shared" ca="1" si="23"/>
        <v>0.96159034082797368</v>
      </c>
    </row>
    <row r="818" spans="3:3" x14ac:dyDescent="0.25">
      <c r="C818">
        <f t="shared" ca="1" si="23"/>
        <v>-0.30153862914444146</v>
      </c>
    </row>
    <row r="819" spans="3:3" x14ac:dyDescent="0.25">
      <c r="C819">
        <f t="shared" ca="1" si="23"/>
        <v>1.0901826327197814</v>
      </c>
    </row>
    <row r="820" spans="3:3" x14ac:dyDescent="0.25">
      <c r="C820">
        <f t="shared" ca="1" si="23"/>
        <v>-0.5289037969466831</v>
      </c>
    </row>
    <row r="821" spans="3:3" x14ac:dyDescent="0.25">
      <c r="C821">
        <f t="shared" ca="1" si="23"/>
        <v>0.54590394797462183</v>
      </c>
    </row>
    <row r="822" spans="3:3" x14ac:dyDescent="0.25">
      <c r="C822">
        <f t="shared" ca="1" si="23"/>
        <v>1.6513234524020421</v>
      </c>
    </row>
    <row r="823" spans="3:3" x14ac:dyDescent="0.25">
      <c r="C823">
        <f t="shared" ca="1" si="23"/>
        <v>0.273126266386718</v>
      </c>
    </row>
    <row r="824" spans="3:3" x14ac:dyDescent="0.25">
      <c r="C824">
        <f t="shared" ca="1" si="23"/>
        <v>-0.64382071647388983</v>
      </c>
    </row>
    <row r="825" spans="3:3" x14ac:dyDescent="0.25">
      <c r="C825">
        <f t="shared" ca="1" si="23"/>
        <v>-0.94833096721633103</v>
      </c>
    </row>
    <row r="826" spans="3:3" x14ac:dyDescent="0.25">
      <c r="C826">
        <f t="shared" ca="1" si="23"/>
        <v>-1.5618364263818045</v>
      </c>
    </row>
    <row r="827" spans="3:3" x14ac:dyDescent="0.25">
      <c r="C827">
        <f t="shared" ca="1" si="23"/>
        <v>-0.21936019863983997</v>
      </c>
    </row>
    <row r="828" spans="3:3" x14ac:dyDescent="0.25">
      <c r="C828">
        <f t="shared" ca="1" si="23"/>
        <v>0.20474020428149642</v>
      </c>
    </row>
    <row r="829" spans="3:3" x14ac:dyDescent="0.25">
      <c r="C829">
        <f t="shared" ca="1" si="23"/>
        <v>-0.19683805227544415</v>
      </c>
    </row>
    <row r="830" spans="3:3" x14ac:dyDescent="0.25">
      <c r="C830">
        <f t="shared" ca="1" si="23"/>
        <v>-0.89090064871424857</v>
      </c>
    </row>
    <row r="831" spans="3:3" x14ac:dyDescent="0.25">
      <c r="C831">
        <f t="shared" ca="1" si="23"/>
        <v>-1.4533187685217153</v>
      </c>
    </row>
    <row r="832" spans="3:3" x14ac:dyDescent="0.25">
      <c r="C832">
        <f t="shared" ca="1" si="23"/>
        <v>-0.48343562211922569</v>
      </c>
    </row>
    <row r="833" spans="3:3" x14ac:dyDescent="0.25">
      <c r="C833">
        <f t="shared" ca="1" si="23"/>
        <v>0.62522206682424508</v>
      </c>
    </row>
    <row r="834" spans="3:3" x14ac:dyDescent="0.25">
      <c r="C834">
        <f t="shared" ca="1" si="23"/>
        <v>-0.10197573965311174</v>
      </c>
    </row>
    <row r="835" spans="3:3" x14ac:dyDescent="0.25">
      <c r="C835">
        <f t="shared" ca="1" si="23"/>
        <v>-1.4511989126949165</v>
      </c>
    </row>
    <row r="836" spans="3:3" x14ac:dyDescent="0.25">
      <c r="C836">
        <f t="shared" ca="1" si="23"/>
        <v>0.40713701247164252</v>
      </c>
    </row>
    <row r="837" spans="3:3" x14ac:dyDescent="0.25">
      <c r="C837">
        <f t="shared" ca="1" si="23"/>
        <v>-1.5843217158813812</v>
      </c>
    </row>
    <row r="838" spans="3:3" x14ac:dyDescent="0.25">
      <c r="C838">
        <f t="shared" ca="1" si="23"/>
        <v>-2.1328392975764565</v>
      </c>
    </row>
    <row r="839" spans="3:3" x14ac:dyDescent="0.25">
      <c r="C839">
        <f t="shared" ca="1" si="23"/>
        <v>-0.41310950796565638</v>
      </c>
    </row>
    <row r="840" spans="3:3" x14ac:dyDescent="0.25">
      <c r="C840">
        <f t="shared" ca="1" si="23"/>
        <v>-0.67499827050343963</v>
      </c>
    </row>
    <row r="841" spans="3:3" x14ac:dyDescent="0.25">
      <c r="C841">
        <f t="shared" ca="1" si="23"/>
        <v>-1.1695813074075923</v>
      </c>
    </row>
    <row r="842" spans="3:3" x14ac:dyDescent="0.25">
      <c r="C842">
        <f t="shared" ca="1" si="23"/>
        <v>1.0438720680973952</v>
      </c>
    </row>
    <row r="843" spans="3:3" x14ac:dyDescent="0.25">
      <c r="C843">
        <f t="shared" ca="1" si="23"/>
        <v>-1.3265014445053391</v>
      </c>
    </row>
    <row r="844" spans="3:3" x14ac:dyDescent="0.25">
      <c r="C844">
        <f t="shared" ca="1" si="23"/>
        <v>-1.7047016201300624</v>
      </c>
    </row>
    <row r="845" spans="3:3" x14ac:dyDescent="0.25">
      <c r="C845">
        <f t="shared" ca="1" si="23"/>
        <v>-0.98851475887700313</v>
      </c>
    </row>
    <row r="846" spans="3:3" x14ac:dyDescent="0.25">
      <c r="C846">
        <f t="shared" ca="1" si="23"/>
        <v>-1.0097407491179582</v>
      </c>
    </row>
    <row r="847" spans="3:3" x14ac:dyDescent="0.25">
      <c r="C847">
        <f t="shared" ca="1" si="23"/>
        <v>1.0539500909926935</v>
      </c>
    </row>
    <row r="848" spans="3:3" x14ac:dyDescent="0.25">
      <c r="C848">
        <f t="shared" ca="1" si="23"/>
        <v>-1.4067571235120222</v>
      </c>
    </row>
    <row r="849" spans="3:3" x14ac:dyDescent="0.25">
      <c r="C849">
        <f t="shared" ca="1" si="23"/>
        <v>1.1969035120403149</v>
      </c>
    </row>
    <row r="850" spans="3:3" x14ac:dyDescent="0.25">
      <c r="C850">
        <f t="shared" ca="1" si="23"/>
        <v>0.755712667691817</v>
      </c>
    </row>
    <row r="851" spans="3:3" x14ac:dyDescent="0.25">
      <c r="C851">
        <f t="shared" ca="1" si="23"/>
        <v>0.23450138828690476</v>
      </c>
    </row>
    <row r="852" spans="3:3" x14ac:dyDescent="0.25">
      <c r="C852">
        <f t="shared" ca="1" si="23"/>
        <v>-0.63393350802705306</v>
      </c>
    </row>
    <row r="853" spans="3:3" x14ac:dyDescent="0.25">
      <c r="C853">
        <f t="shared" ca="1" si="23"/>
        <v>0.43248613116396356</v>
      </c>
    </row>
    <row r="854" spans="3:3" x14ac:dyDescent="0.25">
      <c r="C854">
        <f t="shared" ca="1" si="23"/>
        <v>-1.6563993545626865</v>
      </c>
    </row>
    <row r="855" spans="3:3" x14ac:dyDescent="0.25">
      <c r="C855">
        <f t="shared" ca="1" si="23"/>
        <v>-1.451049190931883</v>
      </c>
    </row>
    <row r="856" spans="3:3" x14ac:dyDescent="0.25">
      <c r="C856">
        <f t="shared" ca="1" si="23"/>
        <v>-5.6894865534589563E-2</v>
      </c>
    </row>
    <row r="857" spans="3:3" x14ac:dyDescent="0.25">
      <c r="C857">
        <f t="shared" ca="1" si="23"/>
        <v>-0.24630101878447921</v>
      </c>
    </row>
    <row r="858" spans="3:3" x14ac:dyDescent="0.25">
      <c r="C858">
        <f t="shared" ca="1" si="23"/>
        <v>-2.1252406609226417</v>
      </c>
    </row>
    <row r="859" spans="3:3" x14ac:dyDescent="0.25">
      <c r="C859">
        <f t="shared" ca="1" si="23"/>
        <v>0.23994941136430245</v>
      </c>
    </row>
    <row r="860" spans="3:3" x14ac:dyDescent="0.25">
      <c r="C860">
        <f t="shared" ca="1" si="23"/>
        <v>2.0112715259012073</v>
      </c>
    </row>
    <row r="861" spans="3:3" x14ac:dyDescent="0.25">
      <c r="C861">
        <f t="shared" ca="1" si="23"/>
        <v>1.2525062686853563</v>
      </c>
    </row>
    <row r="862" spans="3:3" x14ac:dyDescent="0.25">
      <c r="C862">
        <f t="shared" ca="1" si="23"/>
        <v>-0.30439924541235891</v>
      </c>
    </row>
    <row r="863" spans="3:3" x14ac:dyDescent="0.25">
      <c r="C863">
        <f t="shared" ca="1" si="23"/>
        <v>-6.7108367113024286E-2</v>
      </c>
    </row>
    <row r="864" spans="3:3" x14ac:dyDescent="0.25">
      <c r="C864">
        <f t="shared" ca="1" si="23"/>
        <v>0.51658044819737925</v>
      </c>
    </row>
    <row r="865" spans="3:3" x14ac:dyDescent="0.25">
      <c r="C865">
        <f t="shared" ca="1" si="23"/>
        <v>0.90017174978633507</v>
      </c>
    </row>
    <row r="866" spans="3:3" x14ac:dyDescent="0.25">
      <c r="C866">
        <f t="shared" ca="1" si="23"/>
        <v>0.6596073813986294</v>
      </c>
    </row>
    <row r="867" spans="3:3" x14ac:dyDescent="0.25">
      <c r="C867">
        <f t="shared" ca="1" si="23"/>
        <v>-1.8444462601338381</v>
      </c>
    </row>
    <row r="868" spans="3:3" x14ac:dyDescent="0.25">
      <c r="C868">
        <f t="shared" ca="1" si="23"/>
        <v>-0.45086085203536935</v>
      </c>
    </row>
    <row r="869" spans="3:3" x14ac:dyDescent="0.25">
      <c r="C869">
        <f t="shared" ca="1" si="23"/>
        <v>0.52534522794580052</v>
      </c>
    </row>
    <row r="870" spans="3:3" x14ac:dyDescent="0.25">
      <c r="C870">
        <f t="shared" ca="1" si="23"/>
        <v>-3.8998296649925358E-2</v>
      </c>
    </row>
    <row r="871" spans="3:3" x14ac:dyDescent="0.25">
      <c r="C871">
        <f t="shared" ca="1" si="23"/>
        <v>-0.82765578609611845</v>
      </c>
    </row>
    <row r="872" spans="3:3" x14ac:dyDescent="0.25">
      <c r="C872">
        <f t="shared" ca="1" si="23"/>
        <v>0.41245670057780742</v>
      </c>
    </row>
    <row r="873" spans="3:3" x14ac:dyDescent="0.25">
      <c r="C873">
        <f t="shared" ca="1" si="23"/>
        <v>-0.32472702426032535</v>
      </c>
    </row>
    <row r="874" spans="3:3" x14ac:dyDescent="0.25">
      <c r="C874">
        <f t="shared" ca="1" si="23"/>
        <v>-1.3942232754785364</v>
      </c>
    </row>
    <row r="875" spans="3:3" x14ac:dyDescent="0.25">
      <c r="C875">
        <f t="shared" ca="1" si="23"/>
        <v>0.53810530911932197</v>
      </c>
    </row>
    <row r="876" spans="3:3" x14ac:dyDescent="0.25">
      <c r="C876">
        <f t="shared" ca="1" si="23"/>
        <v>0.92357593466714638</v>
      </c>
    </row>
    <row r="877" spans="3:3" x14ac:dyDescent="0.25">
      <c r="C877">
        <f t="shared" ca="1" si="23"/>
        <v>0.60427876165597216</v>
      </c>
    </row>
    <row r="878" spans="3:3" x14ac:dyDescent="0.25">
      <c r="C878">
        <f t="shared" ca="1" si="23"/>
        <v>2.1974585212363644</v>
      </c>
    </row>
    <row r="879" spans="3:3" x14ac:dyDescent="0.25">
      <c r="C879">
        <f t="shared" ca="1" si="23"/>
        <v>1.5282335091522417</v>
      </c>
    </row>
    <row r="880" spans="3:3" x14ac:dyDescent="0.25">
      <c r="C880">
        <f t="shared" ref="C880:C943" ca="1" si="24">_xlfn.NORM.S.INV(RAND())</f>
        <v>-0.71496561007774062</v>
      </c>
    </row>
    <row r="881" spans="3:3" x14ac:dyDescent="0.25">
      <c r="C881">
        <f t="shared" ca="1" si="24"/>
        <v>1.23787633730321</v>
      </c>
    </row>
    <row r="882" spans="3:3" x14ac:dyDescent="0.25">
      <c r="C882">
        <f t="shared" ca="1" si="24"/>
        <v>-0.56066571851392988</v>
      </c>
    </row>
    <row r="883" spans="3:3" x14ac:dyDescent="0.25">
      <c r="C883">
        <f t="shared" ca="1" si="24"/>
        <v>6.9137311724184775E-2</v>
      </c>
    </row>
    <row r="884" spans="3:3" x14ac:dyDescent="0.25">
      <c r="C884">
        <f t="shared" ca="1" si="24"/>
        <v>-2.2778990332530094</v>
      </c>
    </row>
    <row r="885" spans="3:3" x14ac:dyDescent="0.25">
      <c r="C885">
        <f t="shared" ca="1" si="24"/>
        <v>-0.42145726232161324</v>
      </c>
    </row>
    <row r="886" spans="3:3" x14ac:dyDescent="0.25">
      <c r="C886">
        <f t="shared" ca="1" si="24"/>
        <v>-0.40333732842380438</v>
      </c>
    </row>
    <row r="887" spans="3:3" x14ac:dyDescent="0.25">
      <c r="C887">
        <f t="shared" ca="1" si="24"/>
        <v>-1.5473868910231348</v>
      </c>
    </row>
    <row r="888" spans="3:3" x14ac:dyDescent="0.25">
      <c r="C888">
        <f t="shared" ca="1" si="24"/>
        <v>-0.17303078893805671</v>
      </c>
    </row>
    <row r="889" spans="3:3" x14ac:dyDescent="0.25">
      <c r="C889">
        <f t="shared" ca="1" si="24"/>
        <v>-0.53688660698542834</v>
      </c>
    </row>
    <row r="890" spans="3:3" x14ac:dyDescent="0.25">
      <c r="C890">
        <f t="shared" ca="1" si="24"/>
        <v>-0.6307810312177915</v>
      </c>
    </row>
    <row r="891" spans="3:3" x14ac:dyDescent="0.25">
      <c r="C891">
        <f t="shared" ca="1" si="24"/>
        <v>0.71291803330894843</v>
      </c>
    </row>
    <row r="892" spans="3:3" x14ac:dyDescent="0.25">
      <c r="C892">
        <f t="shared" ca="1" si="24"/>
        <v>1.0881460238352132</v>
      </c>
    </row>
    <row r="893" spans="3:3" x14ac:dyDescent="0.25">
      <c r="C893">
        <f t="shared" ca="1" si="24"/>
        <v>-0.33414239550461239</v>
      </c>
    </row>
    <row r="894" spans="3:3" x14ac:dyDescent="0.25">
      <c r="C894">
        <f t="shared" ca="1" si="24"/>
        <v>-0.77714094824680702</v>
      </c>
    </row>
    <row r="895" spans="3:3" x14ac:dyDescent="0.25">
      <c r="C895">
        <f t="shared" ca="1" si="24"/>
        <v>-2.2581165884930474</v>
      </c>
    </row>
    <row r="896" spans="3:3" x14ac:dyDescent="0.25">
      <c r="C896">
        <f t="shared" ca="1" si="24"/>
        <v>2.3001447320089952</v>
      </c>
    </row>
    <row r="897" spans="3:3" x14ac:dyDescent="0.25">
      <c r="C897">
        <f t="shared" ca="1" si="24"/>
        <v>2.1966347252283303</v>
      </c>
    </row>
    <row r="898" spans="3:3" x14ac:dyDescent="0.25">
      <c r="C898">
        <f t="shared" ca="1" si="24"/>
        <v>-0.2291675381707208</v>
      </c>
    </row>
    <row r="899" spans="3:3" x14ac:dyDescent="0.25">
      <c r="C899">
        <f t="shared" ca="1" si="24"/>
        <v>0.45118201277968484</v>
      </c>
    </row>
    <row r="900" spans="3:3" x14ac:dyDescent="0.25">
      <c r="C900">
        <f t="shared" ca="1" si="24"/>
        <v>-1.356680957808247</v>
      </c>
    </row>
    <row r="901" spans="3:3" x14ac:dyDescent="0.25">
      <c r="C901">
        <f t="shared" ca="1" si="24"/>
        <v>8.5788614765720569E-2</v>
      </c>
    </row>
    <row r="902" spans="3:3" x14ac:dyDescent="0.25">
      <c r="C902">
        <f t="shared" ca="1" si="24"/>
        <v>-1.4810545383339409</v>
      </c>
    </row>
    <row r="903" spans="3:3" x14ac:dyDescent="0.25">
      <c r="C903">
        <f t="shared" ca="1" si="24"/>
        <v>0.73356647859586832</v>
      </c>
    </row>
    <row r="904" spans="3:3" x14ac:dyDescent="0.25">
      <c r="C904">
        <f t="shared" ca="1" si="24"/>
        <v>-0.17119813725001576</v>
      </c>
    </row>
    <row r="905" spans="3:3" x14ac:dyDescent="0.25">
      <c r="C905">
        <f t="shared" ca="1" si="24"/>
        <v>-0.84076056891739992</v>
      </c>
    </row>
    <row r="906" spans="3:3" x14ac:dyDescent="0.25">
      <c r="C906">
        <f t="shared" ca="1" si="24"/>
        <v>-0.44384947370962158</v>
      </c>
    </row>
    <row r="907" spans="3:3" x14ac:dyDescent="0.25">
      <c r="C907">
        <f t="shared" ca="1" si="24"/>
        <v>1.2165211832059508</v>
      </c>
    </row>
    <row r="908" spans="3:3" x14ac:dyDescent="0.25">
      <c r="C908">
        <f t="shared" ca="1" si="24"/>
        <v>1.6825981221814892</v>
      </c>
    </row>
    <row r="909" spans="3:3" x14ac:dyDescent="0.25">
      <c r="C909">
        <f t="shared" ca="1" si="24"/>
        <v>-0.46597986634226263</v>
      </c>
    </row>
    <row r="910" spans="3:3" x14ac:dyDescent="0.25">
      <c r="C910">
        <f t="shared" ca="1" si="24"/>
        <v>-1.0045973012229246</v>
      </c>
    </row>
    <row r="911" spans="3:3" x14ac:dyDescent="0.25">
      <c r="C911">
        <f t="shared" ca="1" si="24"/>
        <v>0.21150287972426368</v>
      </c>
    </row>
    <row r="912" spans="3:3" x14ac:dyDescent="0.25">
      <c r="C912">
        <f t="shared" ca="1" si="24"/>
        <v>-0.74551143490464977</v>
      </c>
    </row>
    <row r="913" spans="3:3" x14ac:dyDescent="0.25">
      <c r="C913">
        <f t="shared" ca="1" si="24"/>
        <v>-0.53607156323772087</v>
      </c>
    </row>
    <row r="914" spans="3:3" x14ac:dyDescent="0.25">
      <c r="C914">
        <f t="shared" ca="1" si="24"/>
        <v>0.14757230079415337</v>
      </c>
    </row>
    <row r="915" spans="3:3" x14ac:dyDescent="0.25">
      <c r="C915">
        <f t="shared" ca="1" si="24"/>
        <v>0.6066686130284098</v>
      </c>
    </row>
    <row r="916" spans="3:3" x14ac:dyDescent="0.25">
      <c r="C916">
        <f t="shared" ca="1" si="24"/>
        <v>0.80944104522068783</v>
      </c>
    </row>
    <row r="917" spans="3:3" x14ac:dyDescent="0.25">
      <c r="C917">
        <f t="shared" ca="1" si="24"/>
        <v>0.10322873811242901</v>
      </c>
    </row>
    <row r="918" spans="3:3" x14ac:dyDescent="0.25">
      <c r="C918">
        <f t="shared" ca="1" si="24"/>
        <v>-0.84301592235639455</v>
      </c>
    </row>
    <row r="919" spans="3:3" x14ac:dyDescent="0.25">
      <c r="C919">
        <f t="shared" ca="1" si="24"/>
        <v>0.40101166040802499</v>
      </c>
    </row>
    <row r="920" spans="3:3" x14ac:dyDescent="0.25">
      <c r="C920">
        <f t="shared" ca="1" si="24"/>
        <v>-1.5617926629238961</v>
      </c>
    </row>
    <row r="921" spans="3:3" x14ac:dyDescent="0.25">
      <c r="C921">
        <f t="shared" ca="1" si="24"/>
        <v>-0.31842164986353649</v>
      </c>
    </row>
    <row r="922" spans="3:3" x14ac:dyDescent="0.25">
      <c r="C922">
        <f t="shared" ca="1" si="24"/>
        <v>1.6079647614088799</v>
      </c>
    </row>
    <row r="923" spans="3:3" x14ac:dyDescent="0.25">
      <c r="C923">
        <f t="shared" ca="1" si="24"/>
        <v>-0.76848480191315127</v>
      </c>
    </row>
    <row r="924" spans="3:3" x14ac:dyDescent="0.25">
      <c r="C924">
        <f t="shared" ca="1" si="24"/>
        <v>-1.8347574012365799</v>
      </c>
    </row>
    <row r="925" spans="3:3" x14ac:dyDescent="0.25">
      <c r="C925">
        <f t="shared" ca="1" si="24"/>
        <v>-0.68468203760616586</v>
      </c>
    </row>
    <row r="926" spans="3:3" x14ac:dyDescent="0.25">
      <c r="C926">
        <f t="shared" ca="1" si="24"/>
        <v>-0.80802922559914725</v>
      </c>
    </row>
    <row r="927" spans="3:3" x14ac:dyDescent="0.25">
      <c r="C927">
        <f t="shared" ca="1" si="24"/>
        <v>1.3430279255786575</v>
      </c>
    </row>
    <row r="928" spans="3:3" x14ac:dyDescent="0.25">
      <c r="C928">
        <f t="shared" ca="1" si="24"/>
        <v>-0.84671749445460198</v>
      </c>
    </row>
    <row r="929" spans="3:3" x14ac:dyDescent="0.25">
      <c r="C929">
        <f t="shared" ca="1" si="24"/>
        <v>0.539064145251549</v>
      </c>
    </row>
    <row r="930" spans="3:3" x14ac:dyDescent="0.25">
      <c r="C930">
        <f t="shared" ca="1" si="24"/>
        <v>1.708634419858476</v>
      </c>
    </row>
    <row r="931" spans="3:3" x14ac:dyDescent="0.25">
      <c r="C931">
        <f t="shared" ca="1" si="24"/>
        <v>1.4302414682653057</v>
      </c>
    </row>
    <row r="932" spans="3:3" x14ac:dyDescent="0.25">
      <c r="C932">
        <f t="shared" ca="1" si="24"/>
        <v>0.32539703749271343</v>
      </c>
    </row>
    <row r="933" spans="3:3" x14ac:dyDescent="0.25">
      <c r="C933">
        <f t="shared" ca="1" si="24"/>
        <v>-0.16399913397063254</v>
      </c>
    </row>
    <row r="934" spans="3:3" x14ac:dyDescent="0.25">
      <c r="C934">
        <f t="shared" ca="1" si="24"/>
        <v>1.4844483229508947</v>
      </c>
    </row>
    <row r="935" spans="3:3" x14ac:dyDescent="0.25">
      <c r="C935">
        <f t="shared" ca="1" si="24"/>
        <v>0.6348440162642266</v>
      </c>
    </row>
    <row r="936" spans="3:3" x14ac:dyDescent="0.25">
      <c r="C936">
        <f t="shared" ca="1" si="24"/>
        <v>0.25763397775276087</v>
      </c>
    </row>
    <row r="937" spans="3:3" x14ac:dyDescent="0.25">
      <c r="C937">
        <f t="shared" ca="1" si="24"/>
        <v>-0.57646984263980816</v>
      </c>
    </row>
    <row r="938" spans="3:3" x14ac:dyDescent="0.25">
      <c r="C938">
        <f t="shared" ca="1" si="24"/>
        <v>0.4178342373375466</v>
      </c>
    </row>
    <row r="939" spans="3:3" x14ac:dyDescent="0.25">
      <c r="C939">
        <f t="shared" ca="1" si="24"/>
        <v>-0.14846634711700143</v>
      </c>
    </row>
    <row r="940" spans="3:3" x14ac:dyDescent="0.25">
      <c r="C940">
        <f t="shared" ca="1" si="24"/>
        <v>1.1072114386336631</v>
      </c>
    </row>
    <row r="941" spans="3:3" x14ac:dyDescent="0.25">
      <c r="C941">
        <f t="shared" ca="1" si="24"/>
        <v>0.21721156706810166</v>
      </c>
    </row>
    <row r="942" spans="3:3" x14ac:dyDescent="0.25">
      <c r="C942">
        <f t="shared" ca="1" si="24"/>
        <v>-1.2090842130262125</v>
      </c>
    </row>
    <row r="943" spans="3:3" x14ac:dyDescent="0.25">
      <c r="C943">
        <f t="shared" ca="1" si="24"/>
        <v>-0.34942403215115059</v>
      </c>
    </row>
    <row r="944" spans="3:3" x14ac:dyDescent="0.25">
      <c r="C944">
        <f t="shared" ref="C944:C1007" ca="1" si="25">_xlfn.NORM.S.INV(RAND())</f>
        <v>0.75688768094451342</v>
      </c>
    </row>
    <row r="945" spans="3:3" x14ac:dyDescent="0.25">
      <c r="C945">
        <f t="shared" ca="1" si="25"/>
        <v>0.26312271660117859</v>
      </c>
    </row>
    <row r="946" spans="3:3" x14ac:dyDescent="0.25">
      <c r="C946">
        <f t="shared" ca="1" si="25"/>
        <v>-7.3960628887983534E-2</v>
      </c>
    </row>
    <row r="947" spans="3:3" x14ac:dyDescent="0.25">
      <c r="C947">
        <f t="shared" ca="1" si="25"/>
        <v>0.45008399905059315</v>
      </c>
    </row>
    <row r="948" spans="3:3" x14ac:dyDescent="0.25">
      <c r="C948">
        <f t="shared" ca="1" si="25"/>
        <v>-1.5184891108668095</v>
      </c>
    </row>
    <row r="949" spans="3:3" x14ac:dyDescent="0.25">
      <c r="C949">
        <f t="shared" ca="1" si="25"/>
        <v>-0.34906819880017631</v>
      </c>
    </row>
    <row r="950" spans="3:3" x14ac:dyDescent="0.25">
      <c r="C950">
        <f t="shared" ca="1" si="25"/>
        <v>-1.3151955620839029</v>
      </c>
    </row>
    <row r="951" spans="3:3" x14ac:dyDescent="0.25">
      <c r="C951">
        <f t="shared" ca="1" si="25"/>
        <v>1.7388032634448043</v>
      </c>
    </row>
    <row r="952" spans="3:3" x14ac:dyDescent="0.25">
      <c r="C952">
        <f t="shared" ca="1" si="25"/>
        <v>0.413449872382883</v>
      </c>
    </row>
    <row r="953" spans="3:3" x14ac:dyDescent="0.25">
      <c r="C953">
        <f t="shared" ca="1" si="25"/>
        <v>0.86759340737428525</v>
      </c>
    </row>
    <row r="954" spans="3:3" x14ac:dyDescent="0.25">
      <c r="C954">
        <f t="shared" ca="1" si="25"/>
        <v>-0.65484581977986489</v>
      </c>
    </row>
    <row r="955" spans="3:3" x14ac:dyDescent="0.25">
      <c r="C955">
        <f t="shared" ca="1" si="25"/>
        <v>-1.1855979848407727</v>
      </c>
    </row>
    <row r="956" spans="3:3" x14ac:dyDescent="0.25">
      <c r="C956">
        <f t="shared" ca="1" si="25"/>
        <v>-1.0337038585393719</v>
      </c>
    </row>
    <row r="957" spans="3:3" x14ac:dyDescent="0.25">
      <c r="C957">
        <f t="shared" ca="1" si="25"/>
        <v>0.30626324005908406</v>
      </c>
    </row>
    <row r="958" spans="3:3" x14ac:dyDescent="0.25">
      <c r="C958">
        <f t="shared" ca="1" si="25"/>
        <v>-2.5838623863610306</v>
      </c>
    </row>
    <row r="959" spans="3:3" x14ac:dyDescent="0.25">
      <c r="C959">
        <f t="shared" ca="1" si="25"/>
        <v>0.34467445591803431</v>
      </c>
    </row>
    <row r="960" spans="3:3" x14ac:dyDescent="0.25">
      <c r="C960">
        <f t="shared" ca="1" si="25"/>
        <v>0.45939031492154958</v>
      </c>
    </row>
    <row r="961" spans="3:3" x14ac:dyDescent="0.25">
      <c r="C961">
        <f t="shared" ca="1" si="25"/>
        <v>-1.4035241499773163</v>
      </c>
    </row>
    <row r="962" spans="3:3" x14ac:dyDescent="0.25">
      <c r="C962">
        <f t="shared" ca="1" si="25"/>
        <v>0.43856241509054622</v>
      </c>
    </row>
    <row r="963" spans="3:3" x14ac:dyDescent="0.25">
      <c r="C963">
        <f t="shared" ca="1" si="25"/>
        <v>-0.39907665407841059</v>
      </c>
    </row>
    <row r="964" spans="3:3" x14ac:dyDescent="0.25">
      <c r="C964">
        <f t="shared" ca="1" si="25"/>
        <v>0.28387004069189764</v>
      </c>
    </row>
    <row r="965" spans="3:3" x14ac:dyDescent="0.25">
      <c r="C965">
        <f t="shared" ca="1" si="25"/>
        <v>-0.64956542861912991</v>
      </c>
    </row>
    <row r="966" spans="3:3" x14ac:dyDescent="0.25">
      <c r="C966">
        <f t="shared" ca="1" si="25"/>
        <v>-2.3456975615803986E-2</v>
      </c>
    </row>
    <row r="967" spans="3:3" x14ac:dyDescent="0.25">
      <c r="C967">
        <f t="shared" ca="1" si="25"/>
        <v>-1.066293121305556</v>
      </c>
    </row>
    <row r="968" spans="3:3" x14ac:dyDescent="0.25">
      <c r="C968">
        <f t="shared" ca="1" si="25"/>
        <v>1.7364463431709298</v>
      </c>
    </row>
    <row r="969" spans="3:3" x14ac:dyDescent="0.25">
      <c r="C969">
        <f t="shared" ca="1" si="25"/>
        <v>2.6166907043419179</v>
      </c>
    </row>
    <row r="970" spans="3:3" x14ac:dyDescent="0.25">
      <c r="C970">
        <f t="shared" ca="1" si="25"/>
        <v>0.28102539618752403</v>
      </c>
    </row>
    <row r="971" spans="3:3" x14ac:dyDescent="0.25">
      <c r="C971">
        <f t="shared" ca="1" si="25"/>
        <v>2.1737085026239069</v>
      </c>
    </row>
    <row r="972" spans="3:3" x14ac:dyDescent="0.25">
      <c r="C972">
        <f t="shared" ca="1" si="25"/>
        <v>-0.49474024444003661</v>
      </c>
    </row>
    <row r="973" spans="3:3" x14ac:dyDescent="0.25">
      <c r="C973">
        <f t="shared" ca="1" si="25"/>
        <v>-9.4955612165080139E-2</v>
      </c>
    </row>
    <row r="974" spans="3:3" x14ac:dyDescent="0.25">
      <c r="C974">
        <f t="shared" ca="1" si="25"/>
        <v>2.2618947243357281</v>
      </c>
    </row>
    <row r="975" spans="3:3" x14ac:dyDescent="0.25">
      <c r="C975">
        <f t="shared" ca="1" si="25"/>
        <v>0.11438947763499353</v>
      </c>
    </row>
    <row r="976" spans="3:3" x14ac:dyDescent="0.25">
      <c r="C976">
        <f t="shared" ca="1" si="25"/>
        <v>-0.25144101364999344</v>
      </c>
    </row>
    <row r="977" spans="3:3" x14ac:dyDescent="0.25">
      <c r="C977">
        <f t="shared" ca="1" si="25"/>
        <v>0.46429540748347009</v>
      </c>
    </row>
    <row r="978" spans="3:3" x14ac:dyDescent="0.25">
      <c r="C978">
        <f t="shared" ca="1" si="25"/>
        <v>1.2034402123752601</v>
      </c>
    </row>
    <row r="979" spans="3:3" x14ac:dyDescent="0.25">
      <c r="C979">
        <f t="shared" ca="1" si="25"/>
        <v>0.16518516318007628</v>
      </c>
    </row>
    <row r="980" spans="3:3" x14ac:dyDescent="0.25">
      <c r="C980">
        <f t="shared" ca="1" si="25"/>
        <v>-0.21483227926011225</v>
      </c>
    </row>
    <row r="981" spans="3:3" x14ac:dyDescent="0.25">
      <c r="C981">
        <f t="shared" ca="1" si="25"/>
        <v>-0.80794091086702102</v>
      </c>
    </row>
    <row r="982" spans="3:3" x14ac:dyDescent="0.25">
      <c r="C982">
        <f t="shared" ca="1" si="25"/>
        <v>0.29563647614234567</v>
      </c>
    </row>
    <row r="983" spans="3:3" x14ac:dyDescent="0.25">
      <c r="C983">
        <f t="shared" ca="1" si="25"/>
        <v>-0.27932343109046848</v>
      </c>
    </row>
    <row r="984" spans="3:3" x14ac:dyDescent="0.25">
      <c r="C984">
        <f t="shared" ca="1" si="25"/>
        <v>-1.4963923323049988</v>
      </c>
    </row>
    <row r="985" spans="3:3" x14ac:dyDescent="0.25">
      <c r="C985">
        <f t="shared" ca="1" si="25"/>
        <v>-1.0740213822834175</v>
      </c>
    </row>
    <row r="986" spans="3:3" x14ac:dyDescent="0.25">
      <c r="C986">
        <f t="shared" ca="1" si="25"/>
        <v>1.9072711478108118</v>
      </c>
    </row>
    <row r="987" spans="3:3" x14ac:dyDescent="0.25">
      <c r="C987">
        <f t="shared" ca="1" si="25"/>
        <v>1.0589937206514024</v>
      </c>
    </row>
    <row r="988" spans="3:3" x14ac:dyDescent="0.25">
      <c r="C988">
        <f t="shared" ca="1" si="25"/>
        <v>0.29818576034100974</v>
      </c>
    </row>
    <row r="989" spans="3:3" x14ac:dyDescent="0.25">
      <c r="C989">
        <f t="shared" ca="1" si="25"/>
        <v>0.4323717527352971</v>
      </c>
    </row>
    <row r="990" spans="3:3" x14ac:dyDescent="0.25">
      <c r="C990">
        <f t="shared" ca="1" si="25"/>
        <v>0.31205004992547181</v>
      </c>
    </row>
    <row r="991" spans="3:3" x14ac:dyDescent="0.25">
      <c r="C991">
        <f t="shared" ca="1" si="25"/>
        <v>0.23817729742909047</v>
      </c>
    </row>
    <row r="992" spans="3:3" x14ac:dyDescent="0.25">
      <c r="C992">
        <f t="shared" ca="1" si="25"/>
        <v>1.4023642615560243</v>
      </c>
    </row>
    <row r="993" spans="3:3" x14ac:dyDescent="0.25">
      <c r="C993">
        <f t="shared" ca="1" si="25"/>
        <v>-0.48335695426775827</v>
      </c>
    </row>
    <row r="994" spans="3:3" x14ac:dyDescent="0.25">
      <c r="C994">
        <f t="shared" ca="1" si="25"/>
        <v>-9.9663806046364267E-2</v>
      </c>
    </row>
    <row r="995" spans="3:3" x14ac:dyDescent="0.25">
      <c r="C995">
        <f t="shared" ca="1" si="25"/>
        <v>-1.801527704821861</v>
      </c>
    </row>
    <row r="996" spans="3:3" x14ac:dyDescent="0.25">
      <c r="C996">
        <f t="shared" ca="1" si="25"/>
        <v>0.39660672157064142</v>
      </c>
    </row>
    <row r="997" spans="3:3" x14ac:dyDescent="0.25">
      <c r="C997">
        <f t="shared" ca="1" si="25"/>
        <v>1.2969756978870568</v>
      </c>
    </row>
    <row r="998" spans="3:3" x14ac:dyDescent="0.25">
      <c r="C998">
        <f t="shared" ca="1" si="25"/>
        <v>0.69419815942969321</v>
      </c>
    </row>
    <row r="999" spans="3:3" x14ac:dyDescent="0.25">
      <c r="C999">
        <f t="shared" ca="1" si="25"/>
        <v>-1.166255426272075</v>
      </c>
    </row>
    <row r="1000" spans="3:3" x14ac:dyDescent="0.25">
      <c r="C1000">
        <f t="shared" ca="1" si="25"/>
        <v>2.2379477854751837</v>
      </c>
    </row>
    <row r="1001" spans="3:3" x14ac:dyDescent="0.25">
      <c r="C1001">
        <f t="shared" ca="1" si="25"/>
        <v>-0.55134352318658675</v>
      </c>
    </row>
    <row r="1002" spans="3:3" x14ac:dyDescent="0.25">
      <c r="C1002">
        <f t="shared" ca="1" si="25"/>
        <v>-0.25146515324953655</v>
      </c>
    </row>
    <row r="1003" spans="3:3" x14ac:dyDescent="0.25">
      <c r="C1003">
        <f t="shared" ca="1" si="25"/>
        <v>-0.63178549960027952</v>
      </c>
    </row>
    <row r="1004" spans="3:3" x14ac:dyDescent="0.25">
      <c r="C1004">
        <f t="shared" ca="1" si="25"/>
        <v>-0.17666321998260151</v>
      </c>
    </row>
    <row r="1005" spans="3:3" x14ac:dyDescent="0.25">
      <c r="C1005">
        <f t="shared" ca="1" si="25"/>
        <v>-1.332581456086088</v>
      </c>
    </row>
    <row r="1006" spans="3:3" x14ac:dyDescent="0.25">
      <c r="C1006">
        <f t="shared" ca="1" si="25"/>
        <v>-0.23608980134648808</v>
      </c>
    </row>
    <row r="1007" spans="3:3" x14ac:dyDescent="0.25">
      <c r="C1007">
        <f t="shared" ca="1" si="25"/>
        <v>-0.63759645833465894</v>
      </c>
    </row>
    <row r="1008" spans="3:3" x14ac:dyDescent="0.25">
      <c r="C1008">
        <f t="shared" ref="C1008:C1071" ca="1" si="26">_xlfn.NORM.S.INV(RAND())</f>
        <v>0.20759350426109019</v>
      </c>
    </row>
    <row r="1009" spans="3:3" x14ac:dyDescent="0.25">
      <c r="C1009">
        <f t="shared" ca="1" si="26"/>
        <v>-1.111084923875659</v>
      </c>
    </row>
    <row r="1010" spans="3:3" x14ac:dyDescent="0.25">
      <c r="C1010">
        <f t="shared" ca="1" si="26"/>
        <v>-0.81549055311100915</v>
      </c>
    </row>
    <row r="1011" spans="3:3" x14ac:dyDescent="0.25">
      <c r="C1011">
        <f t="shared" ca="1" si="26"/>
        <v>-1.59923761308846</v>
      </c>
    </row>
    <row r="1012" spans="3:3" x14ac:dyDescent="0.25">
      <c r="C1012">
        <f t="shared" ca="1" si="26"/>
        <v>-0.29928241475703554</v>
      </c>
    </row>
    <row r="1013" spans="3:3" x14ac:dyDescent="0.25">
      <c r="C1013">
        <f t="shared" ca="1" si="26"/>
        <v>-0.34245742092084491</v>
      </c>
    </row>
    <row r="1014" spans="3:3" x14ac:dyDescent="0.25">
      <c r="C1014">
        <f t="shared" ca="1" si="26"/>
        <v>0.11180049601995549</v>
      </c>
    </row>
    <row r="1015" spans="3:3" x14ac:dyDescent="0.25">
      <c r="C1015">
        <f t="shared" ca="1" si="26"/>
        <v>-0.63917102079923516</v>
      </c>
    </row>
    <row r="1016" spans="3:3" x14ac:dyDescent="0.25">
      <c r="C1016">
        <f t="shared" ca="1" si="26"/>
        <v>-0.75720620848179354</v>
      </c>
    </row>
    <row r="1017" spans="3:3" x14ac:dyDescent="0.25">
      <c r="C1017">
        <f t="shared" ca="1" si="26"/>
        <v>0.86153824999737139</v>
      </c>
    </row>
    <row r="1018" spans="3:3" x14ac:dyDescent="0.25">
      <c r="C1018">
        <f t="shared" ca="1" si="26"/>
        <v>-0.74990863600697777</v>
      </c>
    </row>
    <row r="1019" spans="3:3" x14ac:dyDescent="0.25">
      <c r="C1019">
        <f t="shared" ca="1" si="26"/>
        <v>0.91704372836647352</v>
      </c>
    </row>
    <row r="1020" spans="3:3" x14ac:dyDescent="0.25">
      <c r="C1020">
        <f t="shared" ca="1" si="26"/>
        <v>1.1722705642749029</v>
      </c>
    </row>
    <row r="1021" spans="3:3" x14ac:dyDescent="0.25">
      <c r="C1021">
        <f t="shared" ca="1" si="26"/>
        <v>1.8633603700888932</v>
      </c>
    </row>
    <row r="1022" spans="3:3" x14ac:dyDescent="0.25">
      <c r="C1022">
        <f t="shared" ca="1" si="26"/>
        <v>-0.42578232306908931</v>
      </c>
    </row>
    <row r="1023" spans="3:3" x14ac:dyDescent="0.25">
      <c r="C1023">
        <f t="shared" ca="1" si="26"/>
        <v>-0.88924752636154003</v>
      </c>
    </row>
    <row r="1024" spans="3:3" x14ac:dyDescent="0.25">
      <c r="C1024">
        <f t="shared" ca="1" si="26"/>
        <v>-0.90514822558241981</v>
      </c>
    </row>
    <row r="1025" spans="3:3" x14ac:dyDescent="0.25">
      <c r="C1025">
        <f t="shared" ca="1" si="26"/>
        <v>0.86285785791647907</v>
      </c>
    </row>
    <row r="1026" spans="3:3" x14ac:dyDescent="0.25">
      <c r="C1026">
        <f t="shared" ca="1" si="26"/>
        <v>0.49429635882406786</v>
      </c>
    </row>
    <row r="1027" spans="3:3" x14ac:dyDescent="0.25">
      <c r="C1027">
        <f t="shared" ca="1" si="26"/>
        <v>0.10724962976261088</v>
      </c>
    </row>
    <row r="1028" spans="3:3" x14ac:dyDescent="0.25">
      <c r="C1028">
        <f t="shared" ca="1" si="26"/>
        <v>0.59790227475547064</v>
      </c>
    </row>
    <row r="1029" spans="3:3" x14ac:dyDescent="0.25">
      <c r="C1029">
        <f t="shared" ca="1" si="26"/>
        <v>0.63034934239446805</v>
      </c>
    </row>
    <row r="1030" spans="3:3" x14ac:dyDescent="0.25">
      <c r="C1030">
        <f t="shared" ca="1" si="26"/>
        <v>1.2757549481214006</v>
      </c>
    </row>
    <row r="1031" spans="3:3" x14ac:dyDescent="0.25">
      <c r="C1031">
        <f t="shared" ca="1" si="26"/>
        <v>-2.1136974613672836</v>
      </c>
    </row>
    <row r="1032" spans="3:3" x14ac:dyDescent="0.25">
      <c r="C1032">
        <f t="shared" ca="1" si="26"/>
        <v>0.56553185066822664</v>
      </c>
    </row>
    <row r="1033" spans="3:3" x14ac:dyDescent="0.25">
      <c r="C1033">
        <f t="shared" ca="1" si="26"/>
        <v>-0.36827376963932901</v>
      </c>
    </row>
    <row r="1034" spans="3:3" x14ac:dyDescent="0.25">
      <c r="C1034">
        <f t="shared" ca="1" si="26"/>
        <v>-0.2297772332643481</v>
      </c>
    </row>
    <row r="1035" spans="3:3" x14ac:dyDescent="0.25">
      <c r="C1035">
        <f t="shared" ca="1" si="26"/>
        <v>0.91551835620213873</v>
      </c>
    </row>
    <row r="1036" spans="3:3" x14ac:dyDescent="0.25">
      <c r="C1036">
        <f t="shared" ca="1" si="26"/>
        <v>0.71961684510992119</v>
      </c>
    </row>
    <row r="1037" spans="3:3" x14ac:dyDescent="0.25">
      <c r="C1037">
        <f t="shared" ca="1" si="26"/>
        <v>-0.55277744129577755</v>
      </c>
    </row>
    <row r="1038" spans="3:3" x14ac:dyDescent="0.25">
      <c r="C1038">
        <f t="shared" ca="1" si="26"/>
        <v>-0.4931169900096749</v>
      </c>
    </row>
    <row r="1039" spans="3:3" x14ac:dyDescent="0.25">
      <c r="C1039">
        <f t="shared" ca="1" si="26"/>
        <v>1.0314844056714809</v>
      </c>
    </row>
    <row r="1040" spans="3:3" x14ac:dyDescent="0.25">
      <c r="C1040">
        <f t="shared" ca="1" si="26"/>
        <v>0.29667218506265564</v>
      </c>
    </row>
    <row r="1041" spans="3:3" x14ac:dyDescent="0.25">
      <c r="C1041">
        <f t="shared" ca="1" si="26"/>
        <v>0.51417592719251892</v>
      </c>
    </row>
    <row r="1042" spans="3:3" x14ac:dyDescent="0.25">
      <c r="C1042">
        <f t="shared" ca="1" si="26"/>
        <v>1.235781040172218</v>
      </c>
    </row>
    <row r="1043" spans="3:3" x14ac:dyDescent="0.25">
      <c r="C1043">
        <f t="shared" ca="1" si="26"/>
        <v>2.3462694187821584E-2</v>
      </c>
    </row>
    <row r="1044" spans="3:3" x14ac:dyDescent="0.25">
      <c r="C1044">
        <f t="shared" ca="1" si="26"/>
        <v>1.4501969324141932</v>
      </c>
    </row>
    <row r="1045" spans="3:3" x14ac:dyDescent="0.25">
      <c r="C1045">
        <f t="shared" ca="1" si="26"/>
        <v>0.51138102415951514</v>
      </c>
    </row>
    <row r="1046" spans="3:3" x14ac:dyDescent="0.25">
      <c r="C1046">
        <f t="shared" ca="1" si="26"/>
        <v>-0.78551694769659108</v>
      </c>
    </row>
    <row r="1047" spans="3:3" x14ac:dyDescent="0.25">
      <c r="C1047">
        <f t="shared" ca="1" si="26"/>
        <v>0.48152012212323736</v>
      </c>
    </row>
    <row r="1048" spans="3:3" x14ac:dyDescent="0.25">
      <c r="C1048">
        <f t="shared" ca="1" si="26"/>
        <v>0.83901139931167534</v>
      </c>
    </row>
    <row r="1049" spans="3:3" x14ac:dyDescent="0.25">
      <c r="C1049">
        <f t="shared" ca="1" si="26"/>
        <v>0.19824531600203532</v>
      </c>
    </row>
    <row r="1050" spans="3:3" x14ac:dyDescent="0.25">
      <c r="C1050">
        <f t="shared" ca="1" si="26"/>
        <v>-0.50958236118919786</v>
      </c>
    </row>
    <row r="1051" spans="3:3" x14ac:dyDescent="0.25">
      <c r="C1051">
        <f t="shared" ca="1" si="26"/>
        <v>1.8513696710304259E-2</v>
      </c>
    </row>
    <row r="1052" spans="3:3" x14ac:dyDescent="0.25">
      <c r="C1052">
        <f t="shared" ca="1" si="26"/>
        <v>0.4964880822111899</v>
      </c>
    </row>
    <row r="1053" spans="3:3" x14ac:dyDescent="0.25">
      <c r="C1053">
        <f t="shared" ca="1" si="26"/>
        <v>1.9426019268700986E-3</v>
      </c>
    </row>
    <row r="1054" spans="3:3" x14ac:dyDescent="0.25">
      <c r="C1054">
        <f t="shared" ca="1" si="26"/>
        <v>1.4186775942463328</v>
      </c>
    </row>
    <row r="1055" spans="3:3" x14ac:dyDescent="0.25">
      <c r="C1055">
        <f t="shared" ca="1" si="26"/>
        <v>0.20881357546509227</v>
      </c>
    </row>
    <row r="1056" spans="3:3" x14ac:dyDescent="0.25">
      <c r="C1056">
        <f t="shared" ca="1" si="26"/>
        <v>7.596275112062395E-2</v>
      </c>
    </row>
    <row r="1057" spans="3:3" x14ac:dyDescent="0.25">
      <c r="C1057">
        <f t="shared" ca="1" si="26"/>
        <v>1.6863639309561937</v>
      </c>
    </row>
    <row r="1058" spans="3:3" x14ac:dyDescent="0.25">
      <c r="C1058">
        <f t="shared" ca="1" si="26"/>
        <v>1.718202396438776</v>
      </c>
    </row>
    <row r="1059" spans="3:3" x14ac:dyDescent="0.25">
      <c r="C1059">
        <f t="shared" ca="1" si="26"/>
        <v>0.48075143314689961</v>
      </c>
    </row>
    <row r="1060" spans="3:3" x14ac:dyDescent="0.25">
      <c r="C1060">
        <f t="shared" ca="1" si="26"/>
        <v>-0.77960665539894469</v>
      </c>
    </row>
    <row r="1061" spans="3:3" x14ac:dyDescent="0.25">
      <c r="C1061">
        <f t="shared" ca="1" si="26"/>
        <v>0.98496733834031525</v>
      </c>
    </row>
    <row r="1062" spans="3:3" x14ac:dyDescent="0.25">
      <c r="C1062">
        <f t="shared" ca="1" si="26"/>
        <v>1.2846116182940752</v>
      </c>
    </row>
    <row r="1063" spans="3:3" x14ac:dyDescent="0.25">
      <c r="C1063">
        <f t="shared" ca="1" si="26"/>
        <v>-0.97603907538171786</v>
      </c>
    </row>
    <row r="1064" spans="3:3" x14ac:dyDescent="0.25">
      <c r="C1064">
        <f t="shared" ca="1" si="26"/>
        <v>1.8715541184549123</v>
      </c>
    </row>
    <row r="1065" spans="3:3" x14ac:dyDescent="0.25">
      <c r="C1065">
        <f t="shared" ca="1" si="26"/>
        <v>-0.58855216803507071</v>
      </c>
    </row>
    <row r="1066" spans="3:3" x14ac:dyDescent="0.25">
      <c r="C1066">
        <f t="shared" ca="1" si="26"/>
        <v>-2.2870605020955366</v>
      </c>
    </row>
    <row r="1067" spans="3:3" x14ac:dyDescent="0.25">
      <c r="C1067">
        <f t="shared" ca="1" si="26"/>
        <v>0.93878754857193292</v>
      </c>
    </row>
    <row r="1068" spans="3:3" x14ac:dyDescent="0.25">
      <c r="C1068">
        <f t="shared" ca="1" si="26"/>
        <v>0.11806841199464002</v>
      </c>
    </row>
    <row r="1069" spans="3:3" x14ac:dyDescent="0.25">
      <c r="C1069">
        <f t="shared" ca="1" si="26"/>
        <v>-2.0474494936287471</v>
      </c>
    </row>
    <row r="1070" spans="3:3" x14ac:dyDescent="0.25">
      <c r="C1070">
        <f t="shared" ca="1" si="26"/>
        <v>-1.1648604272520626</v>
      </c>
    </row>
    <row r="1071" spans="3:3" x14ac:dyDescent="0.25">
      <c r="C1071">
        <f t="shared" ca="1" si="26"/>
        <v>0.3824215339836044</v>
      </c>
    </row>
    <row r="1072" spans="3:3" x14ac:dyDescent="0.25">
      <c r="C1072">
        <f t="shared" ref="C1072:C1135" ca="1" si="27">_xlfn.NORM.S.INV(RAND())</f>
        <v>2.0602307471955583E-2</v>
      </c>
    </row>
    <row r="1073" spans="3:3" x14ac:dyDescent="0.25">
      <c r="C1073">
        <f t="shared" ca="1" si="27"/>
        <v>0.22604273349392973</v>
      </c>
    </row>
    <row r="1074" spans="3:3" x14ac:dyDescent="0.25">
      <c r="C1074">
        <f t="shared" ca="1" si="27"/>
        <v>-0.85253338166808967</v>
      </c>
    </row>
    <row r="1075" spans="3:3" x14ac:dyDescent="0.25">
      <c r="C1075">
        <f t="shared" ca="1" si="27"/>
        <v>1.0191910481623006</v>
      </c>
    </row>
    <row r="1076" spans="3:3" x14ac:dyDescent="0.25">
      <c r="C1076">
        <f t="shared" ca="1" si="27"/>
        <v>-0.78205773790366429</v>
      </c>
    </row>
    <row r="1077" spans="3:3" x14ac:dyDescent="0.25">
      <c r="C1077">
        <f t="shared" ca="1" si="27"/>
        <v>1.3979556131162814</v>
      </c>
    </row>
    <row r="1078" spans="3:3" x14ac:dyDescent="0.25">
      <c r="C1078">
        <f t="shared" ca="1" si="27"/>
        <v>-0.39860869420346745</v>
      </c>
    </row>
    <row r="1079" spans="3:3" x14ac:dyDescent="0.25">
      <c r="C1079">
        <f t="shared" ca="1" si="27"/>
        <v>-0.85461954279653407</v>
      </c>
    </row>
    <row r="1080" spans="3:3" x14ac:dyDescent="0.25">
      <c r="C1080">
        <f t="shared" ca="1" si="27"/>
        <v>-0.61980529538615647</v>
      </c>
    </row>
    <row r="1081" spans="3:3" x14ac:dyDescent="0.25">
      <c r="C1081">
        <f t="shared" ca="1" si="27"/>
        <v>-1.8023355046114595</v>
      </c>
    </row>
    <row r="1082" spans="3:3" x14ac:dyDescent="0.25">
      <c r="C1082">
        <f t="shared" ca="1" si="27"/>
        <v>-0.28649521626780899</v>
      </c>
    </row>
    <row r="1083" spans="3:3" x14ac:dyDescent="0.25">
      <c r="C1083">
        <f t="shared" ca="1" si="27"/>
        <v>-0.39617519525820549</v>
      </c>
    </row>
    <row r="1084" spans="3:3" x14ac:dyDescent="0.25">
      <c r="C1084">
        <f t="shared" ca="1" si="27"/>
        <v>1.8906075561575344</v>
      </c>
    </row>
    <row r="1085" spans="3:3" x14ac:dyDescent="0.25">
      <c r="C1085">
        <f t="shared" ca="1" si="27"/>
        <v>2.0728526984170816</v>
      </c>
    </row>
    <row r="1086" spans="3:3" x14ac:dyDescent="0.25">
      <c r="C1086">
        <f t="shared" ca="1" si="27"/>
        <v>1.6043720272975925</v>
      </c>
    </row>
    <row r="1087" spans="3:3" x14ac:dyDescent="0.25">
      <c r="C1087">
        <f t="shared" ca="1" si="27"/>
        <v>-1.2476674553631837</v>
      </c>
    </row>
    <row r="1088" spans="3:3" x14ac:dyDescent="0.25">
      <c r="C1088">
        <f t="shared" ca="1" si="27"/>
        <v>0.16250648990076075</v>
      </c>
    </row>
    <row r="1089" spans="3:3" x14ac:dyDescent="0.25">
      <c r="C1089">
        <f t="shared" ca="1" si="27"/>
        <v>-1.4306216264982796</v>
      </c>
    </row>
    <row r="1090" spans="3:3" x14ac:dyDescent="0.25">
      <c r="C1090">
        <f t="shared" ca="1" si="27"/>
        <v>1.219460113840404</v>
      </c>
    </row>
    <row r="1091" spans="3:3" x14ac:dyDescent="0.25">
      <c r="C1091">
        <f t="shared" ca="1" si="27"/>
        <v>-1.1086484181106335</v>
      </c>
    </row>
    <row r="1092" spans="3:3" x14ac:dyDescent="0.25">
      <c r="C1092">
        <f t="shared" ca="1" si="27"/>
        <v>0.10611663557833521</v>
      </c>
    </row>
    <row r="1093" spans="3:3" x14ac:dyDescent="0.25">
      <c r="C1093">
        <f t="shared" ca="1" si="27"/>
        <v>-0.23524296029459379</v>
      </c>
    </row>
    <row r="1094" spans="3:3" x14ac:dyDescent="0.25">
      <c r="C1094">
        <f t="shared" ca="1" si="27"/>
        <v>0.95761575793466736</v>
      </c>
    </row>
    <row r="1095" spans="3:3" x14ac:dyDescent="0.25">
      <c r="C1095">
        <f t="shared" ca="1" si="27"/>
        <v>0.34604407646067648</v>
      </c>
    </row>
    <row r="1096" spans="3:3" x14ac:dyDescent="0.25">
      <c r="C1096">
        <f t="shared" ca="1" si="27"/>
        <v>-0.82162152528706689</v>
      </c>
    </row>
    <row r="1097" spans="3:3" x14ac:dyDescent="0.25">
      <c r="C1097">
        <f t="shared" ca="1" si="27"/>
        <v>1.4823165060541084</v>
      </c>
    </row>
    <row r="1098" spans="3:3" x14ac:dyDescent="0.25">
      <c r="C1098">
        <f t="shared" ca="1" si="27"/>
        <v>0.57410809016532904</v>
      </c>
    </row>
    <row r="1099" spans="3:3" x14ac:dyDescent="0.25">
      <c r="C1099">
        <f t="shared" ca="1" si="27"/>
        <v>1.1951423231507237</v>
      </c>
    </row>
    <row r="1100" spans="3:3" x14ac:dyDescent="0.25">
      <c r="C1100">
        <f t="shared" ca="1" si="27"/>
        <v>-1.4164222484053326</v>
      </c>
    </row>
    <row r="1101" spans="3:3" x14ac:dyDescent="0.25">
      <c r="C1101">
        <f t="shared" ca="1" si="27"/>
        <v>1.3268529769021653</v>
      </c>
    </row>
    <row r="1102" spans="3:3" x14ac:dyDescent="0.25">
      <c r="C1102">
        <f t="shared" ca="1" si="27"/>
        <v>0.81076542132035889</v>
      </c>
    </row>
    <row r="1103" spans="3:3" x14ac:dyDescent="0.25">
      <c r="C1103">
        <f t="shared" ca="1" si="27"/>
        <v>-3.037311950837144</v>
      </c>
    </row>
    <row r="1104" spans="3:3" x14ac:dyDescent="0.25">
      <c r="C1104">
        <f t="shared" ca="1" si="27"/>
        <v>-1.7324937496476474</v>
      </c>
    </row>
    <row r="1105" spans="3:3" x14ac:dyDescent="0.25">
      <c r="C1105">
        <f t="shared" ca="1" si="27"/>
        <v>-1.7769097947208103</v>
      </c>
    </row>
    <row r="1106" spans="3:3" x14ac:dyDescent="0.25">
      <c r="C1106">
        <f t="shared" ca="1" si="27"/>
        <v>0.48655231719921033</v>
      </c>
    </row>
    <row r="1107" spans="3:3" x14ac:dyDescent="0.25">
      <c r="C1107">
        <f t="shared" ca="1" si="27"/>
        <v>-0.48299520219284831</v>
      </c>
    </row>
    <row r="1108" spans="3:3" x14ac:dyDescent="0.25">
      <c r="C1108">
        <f t="shared" ca="1" si="27"/>
        <v>-1.7885718349073221</v>
      </c>
    </row>
    <row r="1109" spans="3:3" x14ac:dyDescent="0.25">
      <c r="C1109">
        <f t="shared" ca="1" si="27"/>
        <v>1.0144439035007247</v>
      </c>
    </row>
    <row r="1110" spans="3:3" x14ac:dyDescent="0.25">
      <c r="C1110">
        <f t="shared" ca="1" si="27"/>
        <v>5.7099988129403978E-2</v>
      </c>
    </row>
    <row r="1111" spans="3:3" x14ac:dyDescent="0.25">
      <c r="C1111">
        <f t="shared" ca="1" si="27"/>
        <v>-0.19518635946635218</v>
      </c>
    </row>
    <row r="1112" spans="3:3" x14ac:dyDescent="0.25">
      <c r="C1112">
        <f t="shared" ca="1" si="27"/>
        <v>-2.0316756216244882</v>
      </c>
    </row>
    <row r="1113" spans="3:3" x14ac:dyDescent="0.25">
      <c r="C1113">
        <f t="shared" ca="1" si="27"/>
        <v>0.73502146658776313</v>
      </c>
    </row>
    <row r="1114" spans="3:3" x14ac:dyDescent="0.25">
      <c r="C1114">
        <f t="shared" ca="1" si="27"/>
        <v>-0.10053399959479345</v>
      </c>
    </row>
    <row r="1115" spans="3:3" x14ac:dyDescent="0.25">
      <c r="C1115">
        <f t="shared" ca="1" si="27"/>
        <v>1.6005338864543521</v>
      </c>
    </row>
    <row r="1116" spans="3:3" x14ac:dyDescent="0.25">
      <c r="C1116">
        <f t="shared" ca="1" si="27"/>
        <v>-0.75066443145940842</v>
      </c>
    </row>
    <row r="1117" spans="3:3" x14ac:dyDescent="0.25">
      <c r="C1117">
        <f t="shared" ca="1" si="27"/>
        <v>0.6079190239194775</v>
      </c>
    </row>
    <row r="1118" spans="3:3" x14ac:dyDescent="0.25">
      <c r="C1118">
        <f t="shared" ca="1" si="27"/>
        <v>0.5656161022738313</v>
      </c>
    </row>
    <row r="1119" spans="3:3" x14ac:dyDescent="0.25">
      <c r="C1119">
        <f t="shared" ca="1" si="27"/>
        <v>-0.75113225055406574</v>
      </c>
    </row>
    <row r="1120" spans="3:3" x14ac:dyDescent="0.25">
      <c r="C1120">
        <f t="shared" ca="1" si="27"/>
        <v>-1.512284114487142</v>
      </c>
    </row>
    <row r="1121" spans="3:3" x14ac:dyDescent="0.25">
      <c r="C1121">
        <f t="shared" ca="1" si="27"/>
        <v>-0.37162115416967367</v>
      </c>
    </row>
    <row r="1122" spans="3:3" x14ac:dyDescent="0.25">
      <c r="C1122">
        <f t="shared" ca="1" si="27"/>
        <v>-1.5963695732718827E-2</v>
      </c>
    </row>
    <row r="1123" spans="3:3" x14ac:dyDescent="0.25">
      <c r="C1123">
        <f t="shared" ca="1" si="27"/>
        <v>1.4522095836211144</v>
      </c>
    </row>
    <row r="1124" spans="3:3" x14ac:dyDescent="0.25">
      <c r="C1124">
        <f t="shared" ca="1" si="27"/>
        <v>-2.0819035594836593E-2</v>
      </c>
    </row>
    <row r="1125" spans="3:3" x14ac:dyDescent="0.25">
      <c r="C1125">
        <f t="shared" ca="1" si="27"/>
        <v>0.40231083376023374</v>
      </c>
    </row>
    <row r="1126" spans="3:3" x14ac:dyDescent="0.25">
      <c r="C1126">
        <f t="shared" ca="1" si="27"/>
        <v>-0.10677780137685781</v>
      </c>
    </row>
    <row r="1127" spans="3:3" x14ac:dyDescent="0.25">
      <c r="C1127">
        <f t="shared" ca="1" si="27"/>
        <v>2.6202730952789395</v>
      </c>
    </row>
    <row r="1128" spans="3:3" x14ac:dyDescent="0.25">
      <c r="C1128">
        <f t="shared" ca="1" si="27"/>
        <v>1.0994077256629049</v>
      </c>
    </row>
    <row r="1129" spans="3:3" x14ac:dyDescent="0.25">
      <c r="C1129">
        <f t="shared" ca="1" si="27"/>
        <v>1.0857430230874749</v>
      </c>
    </row>
    <row r="1130" spans="3:3" x14ac:dyDescent="0.25">
      <c r="C1130">
        <f t="shared" ca="1" si="27"/>
        <v>7.8015437652875025E-2</v>
      </c>
    </row>
    <row r="1131" spans="3:3" x14ac:dyDescent="0.25">
      <c r="C1131">
        <f t="shared" ca="1" si="27"/>
        <v>0.10283945738978839</v>
      </c>
    </row>
    <row r="1132" spans="3:3" x14ac:dyDescent="0.25">
      <c r="C1132">
        <f t="shared" ca="1" si="27"/>
        <v>0.32729575665980437</v>
      </c>
    </row>
    <row r="1133" spans="3:3" x14ac:dyDescent="0.25">
      <c r="C1133">
        <f t="shared" ca="1" si="27"/>
        <v>-0.631141684858332</v>
      </c>
    </row>
    <row r="1134" spans="3:3" x14ac:dyDescent="0.25">
      <c r="C1134">
        <f t="shared" ca="1" si="27"/>
        <v>0.24709929302650185</v>
      </c>
    </row>
    <row r="1135" spans="3:3" x14ac:dyDescent="0.25">
      <c r="C1135">
        <f t="shared" ca="1" si="27"/>
        <v>-1.5758997467581339</v>
      </c>
    </row>
    <row r="1136" spans="3:3" x14ac:dyDescent="0.25">
      <c r="C1136">
        <f t="shared" ref="C1136:C1199" ca="1" si="28">_xlfn.NORM.S.INV(RAND())</f>
        <v>-0.46750551624829167</v>
      </c>
    </row>
    <row r="1137" spans="3:3" x14ac:dyDescent="0.25">
      <c r="C1137">
        <f t="shared" ca="1" si="28"/>
        <v>4.1976392359999941E-2</v>
      </c>
    </row>
    <row r="1138" spans="3:3" x14ac:dyDescent="0.25">
      <c r="C1138">
        <f t="shared" ca="1" si="28"/>
        <v>7.9607480326237282E-2</v>
      </c>
    </row>
    <row r="1139" spans="3:3" x14ac:dyDescent="0.25">
      <c r="C1139">
        <f t="shared" ca="1" si="28"/>
        <v>-0.57779977732324306</v>
      </c>
    </row>
    <row r="1140" spans="3:3" x14ac:dyDescent="0.25">
      <c r="C1140">
        <f t="shared" ca="1" si="28"/>
        <v>1.0908895816313056</v>
      </c>
    </row>
    <row r="1141" spans="3:3" x14ac:dyDescent="0.25">
      <c r="C1141">
        <f t="shared" ca="1" si="28"/>
        <v>-6.9046982382953162E-2</v>
      </c>
    </row>
    <row r="1142" spans="3:3" x14ac:dyDescent="0.25">
      <c r="C1142">
        <f t="shared" ca="1" si="28"/>
        <v>0.44151525600198466</v>
      </c>
    </row>
    <row r="1143" spans="3:3" x14ac:dyDescent="0.25">
      <c r="C1143">
        <f t="shared" ca="1" si="28"/>
        <v>1.9529980110389131</v>
      </c>
    </row>
    <row r="1144" spans="3:3" x14ac:dyDescent="0.25">
      <c r="C1144">
        <f t="shared" ca="1" si="28"/>
        <v>1.529550794660784</v>
      </c>
    </row>
    <row r="1145" spans="3:3" x14ac:dyDescent="0.25">
      <c r="C1145">
        <f t="shared" ca="1" si="28"/>
        <v>-0.92628711616700976</v>
      </c>
    </row>
    <row r="1146" spans="3:3" x14ac:dyDescent="0.25">
      <c r="C1146">
        <f t="shared" ca="1" si="28"/>
        <v>-0.15347408389417486</v>
      </c>
    </row>
    <row r="1147" spans="3:3" x14ac:dyDescent="0.25">
      <c r="C1147">
        <f t="shared" ca="1" si="28"/>
        <v>-2.5614228379269255</v>
      </c>
    </row>
    <row r="1148" spans="3:3" x14ac:dyDescent="0.25">
      <c r="C1148">
        <f t="shared" ca="1" si="28"/>
        <v>1.022972349745068</v>
      </c>
    </row>
    <row r="1149" spans="3:3" x14ac:dyDescent="0.25">
      <c r="C1149">
        <f t="shared" ca="1" si="28"/>
        <v>-0.71530177334813061</v>
      </c>
    </row>
    <row r="1150" spans="3:3" x14ac:dyDescent="0.25">
      <c r="C1150">
        <f t="shared" ca="1" si="28"/>
        <v>1.8966839832738942</v>
      </c>
    </row>
    <row r="1151" spans="3:3" x14ac:dyDescent="0.25">
      <c r="C1151">
        <f t="shared" ca="1" si="28"/>
        <v>-1.0643237418157498</v>
      </c>
    </row>
    <row r="1152" spans="3:3" x14ac:dyDescent="0.25">
      <c r="C1152">
        <f t="shared" ca="1" si="28"/>
        <v>-0.45963420083610929</v>
      </c>
    </row>
    <row r="1153" spans="3:3" x14ac:dyDescent="0.25">
      <c r="C1153">
        <f t="shared" ca="1" si="28"/>
        <v>-0.94378279317402924</v>
      </c>
    </row>
    <row r="1154" spans="3:3" x14ac:dyDescent="0.25">
      <c r="C1154">
        <f t="shared" ca="1" si="28"/>
        <v>7.4707890025915172E-2</v>
      </c>
    </row>
    <row r="1155" spans="3:3" x14ac:dyDescent="0.25">
      <c r="C1155">
        <f t="shared" ca="1" si="28"/>
        <v>-0.11030633021277367</v>
      </c>
    </row>
    <row r="1156" spans="3:3" x14ac:dyDescent="0.25">
      <c r="C1156">
        <f t="shared" ca="1" si="28"/>
        <v>-0.28628293647583031</v>
      </c>
    </row>
    <row r="1157" spans="3:3" x14ac:dyDescent="0.25">
      <c r="C1157">
        <f t="shared" ca="1" si="28"/>
        <v>-0.4882847472897951</v>
      </c>
    </row>
    <row r="1158" spans="3:3" x14ac:dyDescent="0.25">
      <c r="C1158">
        <f t="shared" ca="1" si="28"/>
        <v>0.85453705919917322</v>
      </c>
    </row>
    <row r="1159" spans="3:3" x14ac:dyDescent="0.25">
      <c r="C1159">
        <f t="shared" ca="1" si="28"/>
        <v>1.2134813379598173</v>
      </c>
    </row>
    <row r="1160" spans="3:3" x14ac:dyDescent="0.25">
      <c r="C1160">
        <f t="shared" ca="1" si="28"/>
        <v>5.125419987427428E-3</v>
      </c>
    </row>
    <row r="1161" spans="3:3" x14ac:dyDescent="0.25">
      <c r="C1161">
        <f t="shared" ca="1" si="28"/>
        <v>0.66315535636798073</v>
      </c>
    </row>
    <row r="1162" spans="3:3" x14ac:dyDescent="0.25">
      <c r="C1162">
        <f t="shared" ca="1" si="28"/>
        <v>-1.2529939342423579</v>
      </c>
    </row>
    <row r="1163" spans="3:3" x14ac:dyDescent="0.25">
      <c r="C1163">
        <f t="shared" ca="1" si="28"/>
        <v>-0.36836553361001367</v>
      </c>
    </row>
    <row r="1164" spans="3:3" x14ac:dyDescent="0.25">
      <c r="C1164">
        <f t="shared" ca="1" si="28"/>
        <v>1.0118335471680062</v>
      </c>
    </row>
    <row r="1165" spans="3:3" x14ac:dyDescent="0.25">
      <c r="C1165">
        <f t="shared" ca="1" si="28"/>
        <v>0.13433819077714745</v>
      </c>
    </row>
    <row r="1166" spans="3:3" x14ac:dyDescent="0.25">
      <c r="C1166">
        <f t="shared" ca="1" si="28"/>
        <v>-0.37200774912894863</v>
      </c>
    </row>
    <row r="1167" spans="3:3" x14ac:dyDescent="0.25">
      <c r="C1167">
        <f t="shared" ca="1" si="28"/>
        <v>-4.1718448412289943E-2</v>
      </c>
    </row>
    <row r="1168" spans="3:3" x14ac:dyDescent="0.25">
      <c r="C1168">
        <f t="shared" ca="1" si="28"/>
        <v>0.3973556877436395</v>
      </c>
    </row>
    <row r="1169" spans="3:3" x14ac:dyDescent="0.25">
      <c r="C1169">
        <f t="shared" ca="1" si="28"/>
        <v>-0.66198412870571166</v>
      </c>
    </row>
    <row r="1170" spans="3:3" x14ac:dyDescent="0.25">
      <c r="C1170">
        <f t="shared" ca="1" si="28"/>
        <v>0.73249460961472379</v>
      </c>
    </row>
    <row r="1171" spans="3:3" x14ac:dyDescent="0.25">
      <c r="C1171">
        <f t="shared" ca="1" si="28"/>
        <v>0.50212464194081252</v>
      </c>
    </row>
    <row r="1172" spans="3:3" x14ac:dyDescent="0.25">
      <c r="C1172">
        <f t="shared" ca="1" si="28"/>
        <v>-0.27115283445452654</v>
      </c>
    </row>
    <row r="1173" spans="3:3" x14ac:dyDescent="0.25">
      <c r="C1173">
        <f t="shared" ca="1" si="28"/>
        <v>0.83645961928031254</v>
      </c>
    </row>
    <row r="1174" spans="3:3" x14ac:dyDescent="0.25">
      <c r="C1174">
        <f t="shared" ca="1" si="28"/>
        <v>-1.6141884659656294</v>
      </c>
    </row>
    <row r="1175" spans="3:3" x14ac:dyDescent="0.25">
      <c r="C1175">
        <f t="shared" ca="1" si="28"/>
        <v>-0.65148608649809048</v>
      </c>
    </row>
    <row r="1176" spans="3:3" x14ac:dyDescent="0.25">
      <c r="C1176">
        <f t="shared" ca="1" si="28"/>
        <v>-1.997242100612761</v>
      </c>
    </row>
    <row r="1177" spans="3:3" x14ac:dyDescent="0.25">
      <c r="C1177">
        <f t="shared" ca="1" si="28"/>
        <v>9.3764274039527543E-2</v>
      </c>
    </row>
    <row r="1178" spans="3:3" x14ac:dyDescent="0.25">
      <c r="C1178">
        <f t="shared" ca="1" si="28"/>
        <v>-0.51440594187261612</v>
      </c>
    </row>
    <row r="1179" spans="3:3" x14ac:dyDescent="0.25">
      <c r="C1179">
        <f t="shared" ca="1" si="28"/>
        <v>-0.45424383950583747</v>
      </c>
    </row>
    <row r="1180" spans="3:3" x14ac:dyDescent="0.25">
      <c r="C1180">
        <f t="shared" ca="1" si="28"/>
        <v>-0.69485154183844422</v>
      </c>
    </row>
    <row r="1181" spans="3:3" x14ac:dyDescent="0.25">
      <c r="C1181">
        <f t="shared" ca="1" si="28"/>
        <v>-0.63591162701138637</v>
      </c>
    </row>
    <row r="1182" spans="3:3" x14ac:dyDescent="0.25">
      <c r="C1182">
        <f t="shared" ca="1" si="28"/>
        <v>-0.23172524118120003</v>
      </c>
    </row>
    <row r="1183" spans="3:3" x14ac:dyDescent="0.25">
      <c r="C1183">
        <f t="shared" ca="1" si="28"/>
        <v>0.2401577278316718</v>
      </c>
    </row>
    <row r="1184" spans="3:3" x14ac:dyDescent="0.25">
      <c r="C1184">
        <f t="shared" ca="1" si="28"/>
        <v>0.90881917875095597</v>
      </c>
    </row>
    <row r="1185" spans="3:3" x14ac:dyDescent="0.25">
      <c r="C1185">
        <f t="shared" ca="1" si="28"/>
        <v>1.6537960141461412</v>
      </c>
    </row>
    <row r="1186" spans="3:3" x14ac:dyDescent="0.25">
      <c r="C1186">
        <f t="shared" ca="1" si="28"/>
        <v>-0.16249654902543545</v>
      </c>
    </row>
    <row r="1187" spans="3:3" x14ac:dyDescent="0.25">
      <c r="C1187">
        <f t="shared" ca="1" si="28"/>
        <v>0.32619179743912441</v>
      </c>
    </row>
    <row r="1188" spans="3:3" x14ac:dyDescent="0.25">
      <c r="C1188">
        <f t="shared" ca="1" si="28"/>
        <v>0.40458168930756161</v>
      </c>
    </row>
    <row r="1189" spans="3:3" x14ac:dyDescent="0.25">
      <c r="C1189">
        <f t="shared" ca="1" si="28"/>
        <v>-0.99741745099428336</v>
      </c>
    </row>
    <row r="1190" spans="3:3" x14ac:dyDescent="0.25">
      <c r="C1190">
        <f t="shared" ca="1" si="28"/>
        <v>-0.94321407727008222</v>
      </c>
    </row>
    <row r="1191" spans="3:3" x14ac:dyDescent="0.25">
      <c r="C1191">
        <f t="shared" ca="1" si="28"/>
        <v>-0.4192886539655899</v>
      </c>
    </row>
    <row r="1192" spans="3:3" x14ac:dyDescent="0.25">
      <c r="C1192">
        <f t="shared" ca="1" si="28"/>
        <v>2.1753864224662181</v>
      </c>
    </row>
    <row r="1193" spans="3:3" x14ac:dyDescent="0.25">
      <c r="C1193">
        <f t="shared" ca="1" si="28"/>
        <v>0.67309038531274512</v>
      </c>
    </row>
    <row r="1194" spans="3:3" x14ac:dyDescent="0.25">
      <c r="C1194">
        <f t="shared" ca="1" si="28"/>
        <v>-0.74145661624797266</v>
      </c>
    </row>
    <row r="1195" spans="3:3" x14ac:dyDescent="0.25">
      <c r="C1195">
        <f t="shared" ca="1" si="28"/>
        <v>1.4498622391842764</v>
      </c>
    </row>
    <row r="1196" spans="3:3" x14ac:dyDescent="0.25">
      <c r="C1196">
        <f t="shared" ca="1" si="28"/>
        <v>-0.3751061380826361</v>
      </c>
    </row>
    <row r="1197" spans="3:3" x14ac:dyDescent="0.25">
      <c r="C1197">
        <f t="shared" ca="1" si="28"/>
        <v>0.53949558875990666</v>
      </c>
    </row>
    <row r="1198" spans="3:3" x14ac:dyDescent="0.25">
      <c r="C1198">
        <f t="shared" ca="1" si="28"/>
        <v>1.2076748245495419</v>
      </c>
    </row>
    <row r="1199" spans="3:3" x14ac:dyDescent="0.25">
      <c r="C1199">
        <f t="shared" ca="1" si="28"/>
        <v>0.86953181420309</v>
      </c>
    </row>
    <row r="1200" spans="3:3" x14ac:dyDescent="0.25">
      <c r="C1200">
        <f t="shared" ref="C1200:C1263" ca="1" si="29">_xlfn.NORM.S.INV(RAND())</f>
        <v>0.93384159993834404</v>
      </c>
    </row>
    <row r="1201" spans="3:3" x14ac:dyDescent="0.25">
      <c r="C1201">
        <f t="shared" ca="1" si="29"/>
        <v>-0.40371202228063457</v>
      </c>
    </row>
    <row r="1202" spans="3:3" x14ac:dyDescent="0.25">
      <c r="C1202">
        <f t="shared" ca="1" si="29"/>
        <v>-2.3786739516037101</v>
      </c>
    </row>
    <row r="1203" spans="3:3" x14ac:dyDescent="0.25">
      <c r="C1203">
        <f t="shared" ca="1" si="29"/>
        <v>-1.5831721544446773</v>
      </c>
    </row>
    <row r="1204" spans="3:3" x14ac:dyDescent="0.25">
      <c r="C1204">
        <f t="shared" ca="1" si="29"/>
        <v>0.2719882115833685</v>
      </c>
    </row>
    <row r="1205" spans="3:3" x14ac:dyDescent="0.25">
      <c r="C1205">
        <f t="shared" ca="1" si="29"/>
        <v>-8.6203375562137682E-2</v>
      </c>
    </row>
    <row r="1206" spans="3:3" x14ac:dyDescent="0.25">
      <c r="C1206">
        <f t="shared" ca="1" si="29"/>
        <v>1.354180227816834</v>
      </c>
    </row>
    <row r="1207" spans="3:3" x14ac:dyDescent="0.25">
      <c r="C1207">
        <f t="shared" ca="1" si="29"/>
        <v>1.3644982878734495</v>
      </c>
    </row>
    <row r="1208" spans="3:3" x14ac:dyDescent="0.25">
      <c r="C1208">
        <f t="shared" ca="1" si="29"/>
        <v>0.7428029566890727</v>
      </c>
    </row>
    <row r="1209" spans="3:3" x14ac:dyDescent="0.25">
      <c r="C1209">
        <f t="shared" ca="1" si="29"/>
        <v>0.15706269899910638</v>
      </c>
    </row>
    <row r="1210" spans="3:3" x14ac:dyDescent="0.25">
      <c r="C1210">
        <f t="shared" ca="1" si="29"/>
        <v>0.58106429241068291</v>
      </c>
    </row>
    <row r="1211" spans="3:3" x14ac:dyDescent="0.25">
      <c r="C1211">
        <f t="shared" ca="1" si="29"/>
        <v>0.98460122412722828</v>
      </c>
    </row>
    <row r="1212" spans="3:3" x14ac:dyDescent="0.25">
      <c r="C1212">
        <f t="shared" ca="1" si="29"/>
        <v>-0.68862777887612237</v>
      </c>
    </row>
    <row r="1213" spans="3:3" x14ac:dyDescent="0.25">
      <c r="C1213">
        <f t="shared" ca="1" si="29"/>
        <v>0.38238539144191713</v>
      </c>
    </row>
    <row r="1214" spans="3:3" x14ac:dyDescent="0.25">
      <c r="C1214">
        <f t="shared" ca="1" si="29"/>
        <v>-1.2932189064345894</v>
      </c>
    </row>
    <row r="1215" spans="3:3" x14ac:dyDescent="0.25">
      <c r="C1215">
        <f t="shared" ca="1" si="29"/>
        <v>-4.7587703365890625E-2</v>
      </c>
    </row>
    <row r="1216" spans="3:3" x14ac:dyDescent="0.25">
      <c r="C1216">
        <f t="shared" ca="1" si="29"/>
        <v>1.5642778018403618</v>
      </c>
    </row>
    <row r="1217" spans="3:3" x14ac:dyDescent="0.25">
      <c r="C1217">
        <f t="shared" ca="1" si="29"/>
        <v>-0.81607420734921998</v>
      </c>
    </row>
    <row r="1218" spans="3:3" x14ac:dyDescent="0.25">
      <c r="C1218">
        <f t="shared" ca="1" si="29"/>
        <v>0.68675077222046899</v>
      </c>
    </row>
    <row r="1219" spans="3:3" x14ac:dyDescent="0.25">
      <c r="C1219">
        <f t="shared" ca="1" si="29"/>
        <v>-0.27558236074707204</v>
      </c>
    </row>
    <row r="1220" spans="3:3" x14ac:dyDescent="0.25">
      <c r="C1220">
        <f t="shared" ca="1" si="29"/>
        <v>-2.1621484770678157</v>
      </c>
    </row>
    <row r="1221" spans="3:3" x14ac:dyDescent="0.25">
      <c r="C1221">
        <f t="shared" ca="1" si="29"/>
        <v>-1.5295562496770467</v>
      </c>
    </row>
    <row r="1222" spans="3:3" x14ac:dyDescent="0.25">
      <c r="C1222">
        <f t="shared" ca="1" si="29"/>
        <v>-1.7257897837689058</v>
      </c>
    </row>
    <row r="1223" spans="3:3" x14ac:dyDescent="0.25">
      <c r="C1223">
        <f t="shared" ca="1" si="29"/>
        <v>7.4275187817682137E-2</v>
      </c>
    </row>
    <row r="1224" spans="3:3" x14ac:dyDescent="0.25">
      <c r="C1224">
        <f t="shared" ca="1" si="29"/>
        <v>0.26310902462227409</v>
      </c>
    </row>
    <row r="1225" spans="3:3" x14ac:dyDescent="0.25">
      <c r="C1225">
        <f t="shared" ca="1" si="29"/>
        <v>-0.84926326997697155</v>
      </c>
    </row>
    <row r="1226" spans="3:3" x14ac:dyDescent="0.25">
      <c r="C1226">
        <f t="shared" ca="1" si="29"/>
        <v>-0.16608262972446969</v>
      </c>
    </row>
    <row r="1227" spans="3:3" x14ac:dyDescent="0.25">
      <c r="C1227">
        <f t="shared" ca="1" si="29"/>
        <v>-0.45385763233404991</v>
      </c>
    </row>
    <row r="1228" spans="3:3" x14ac:dyDescent="0.25">
      <c r="C1228">
        <f t="shared" ca="1" si="29"/>
        <v>-0.48555768581166453</v>
      </c>
    </row>
    <row r="1229" spans="3:3" x14ac:dyDescent="0.25">
      <c r="C1229">
        <f t="shared" ca="1" si="29"/>
        <v>0.17374988635444824</v>
      </c>
    </row>
    <row r="1230" spans="3:3" x14ac:dyDescent="0.25">
      <c r="C1230">
        <f t="shared" ca="1" si="29"/>
        <v>0.57140718691731829</v>
      </c>
    </row>
    <row r="1231" spans="3:3" x14ac:dyDescent="0.25">
      <c r="C1231">
        <f t="shared" ca="1" si="29"/>
        <v>-1.4190577064434928</v>
      </c>
    </row>
    <row r="1232" spans="3:3" x14ac:dyDescent="0.25">
      <c r="C1232">
        <f t="shared" ca="1" si="29"/>
        <v>0.37646206828815332</v>
      </c>
    </row>
    <row r="1233" spans="3:3" x14ac:dyDescent="0.25">
      <c r="C1233">
        <f t="shared" ca="1" si="29"/>
        <v>0.66322487309089539</v>
      </c>
    </row>
    <row r="1234" spans="3:3" x14ac:dyDescent="0.25">
      <c r="C1234">
        <f t="shared" ca="1" si="29"/>
        <v>-0.69786406533638956</v>
      </c>
    </row>
    <row r="1235" spans="3:3" x14ac:dyDescent="0.25">
      <c r="C1235">
        <f t="shared" ca="1" si="29"/>
        <v>-0.1985017473147084</v>
      </c>
    </row>
    <row r="1236" spans="3:3" x14ac:dyDescent="0.25">
      <c r="C1236">
        <f t="shared" ca="1" si="29"/>
        <v>1.9711201053451908</v>
      </c>
    </row>
    <row r="1237" spans="3:3" x14ac:dyDescent="0.25">
      <c r="C1237">
        <f t="shared" ca="1" si="29"/>
        <v>-0.14187070818085787</v>
      </c>
    </row>
    <row r="1238" spans="3:3" x14ac:dyDescent="0.25">
      <c r="C1238">
        <f t="shared" ca="1" si="29"/>
        <v>-0.41962324724161215</v>
      </c>
    </row>
    <row r="1239" spans="3:3" x14ac:dyDescent="0.25">
      <c r="C1239">
        <f t="shared" ca="1" si="29"/>
        <v>-3.0954923969499129E-2</v>
      </c>
    </row>
    <row r="1240" spans="3:3" x14ac:dyDescent="0.25">
      <c r="C1240">
        <f t="shared" ca="1" si="29"/>
        <v>0.82936275650107982</v>
      </c>
    </row>
    <row r="1241" spans="3:3" x14ac:dyDescent="0.25">
      <c r="C1241">
        <f t="shared" ca="1" si="29"/>
        <v>0.74000791642017982</v>
      </c>
    </row>
    <row r="1242" spans="3:3" x14ac:dyDescent="0.25">
      <c r="C1242">
        <f t="shared" ca="1" si="29"/>
        <v>1.9697246142880185</v>
      </c>
    </row>
    <row r="1243" spans="3:3" x14ac:dyDescent="0.25">
      <c r="C1243">
        <f t="shared" ca="1" si="29"/>
        <v>-1.3871085990278829</v>
      </c>
    </row>
    <row r="1244" spans="3:3" x14ac:dyDescent="0.25">
      <c r="C1244">
        <f t="shared" ca="1" si="29"/>
        <v>-0.89547423185247188</v>
      </c>
    </row>
    <row r="1245" spans="3:3" x14ac:dyDescent="0.25">
      <c r="C1245">
        <f t="shared" ca="1" si="29"/>
        <v>1.3053396883022441</v>
      </c>
    </row>
    <row r="1246" spans="3:3" x14ac:dyDescent="0.25">
      <c r="C1246">
        <f t="shared" ca="1" si="29"/>
        <v>0.50462249932831571</v>
      </c>
    </row>
    <row r="1247" spans="3:3" x14ac:dyDescent="0.25">
      <c r="C1247">
        <f t="shared" ca="1" si="29"/>
        <v>-0.82239291401926151</v>
      </c>
    </row>
    <row r="1248" spans="3:3" x14ac:dyDescent="0.25">
      <c r="C1248">
        <f t="shared" ca="1" si="29"/>
        <v>0.16279677942604837</v>
      </c>
    </row>
    <row r="1249" spans="3:3" x14ac:dyDescent="0.25">
      <c r="C1249">
        <f t="shared" ca="1" si="29"/>
        <v>0.70860977927329505</v>
      </c>
    </row>
    <row r="1250" spans="3:3" x14ac:dyDescent="0.25">
      <c r="C1250">
        <f t="shared" ca="1" si="29"/>
        <v>-0.39803537169700914</v>
      </c>
    </row>
    <row r="1251" spans="3:3" x14ac:dyDescent="0.25">
      <c r="C1251">
        <f t="shared" ca="1" si="29"/>
        <v>-0.69357203771221887</v>
      </c>
    </row>
    <row r="1252" spans="3:3" x14ac:dyDescent="0.25">
      <c r="C1252">
        <f t="shared" ca="1" si="29"/>
        <v>0.65064682181646938</v>
      </c>
    </row>
    <row r="1253" spans="3:3" x14ac:dyDescent="0.25">
      <c r="C1253">
        <f t="shared" ca="1" si="29"/>
        <v>-0.35100261364021501</v>
      </c>
    </row>
    <row r="1254" spans="3:3" x14ac:dyDescent="0.25">
      <c r="C1254">
        <f t="shared" ca="1" si="29"/>
        <v>0.55460591999086939</v>
      </c>
    </row>
    <row r="1255" spans="3:3" x14ac:dyDescent="0.25">
      <c r="C1255">
        <f t="shared" ca="1" si="29"/>
        <v>1.8207159213591744</v>
      </c>
    </row>
    <row r="1256" spans="3:3" x14ac:dyDescent="0.25">
      <c r="C1256">
        <f t="shared" ca="1" si="29"/>
        <v>-1.2988886126790176</v>
      </c>
    </row>
    <row r="1257" spans="3:3" x14ac:dyDescent="0.25">
      <c r="C1257">
        <f t="shared" ca="1" si="29"/>
        <v>0.36026707105748995</v>
      </c>
    </row>
    <row r="1258" spans="3:3" x14ac:dyDescent="0.25">
      <c r="C1258">
        <f t="shared" ca="1" si="29"/>
        <v>0.82580453555955735</v>
      </c>
    </row>
    <row r="1259" spans="3:3" x14ac:dyDescent="0.25">
      <c r="C1259">
        <f t="shared" ca="1" si="29"/>
        <v>-0.11193533644749366</v>
      </c>
    </row>
    <row r="1260" spans="3:3" x14ac:dyDescent="0.25">
      <c r="C1260">
        <f t="shared" ca="1" si="29"/>
        <v>0.55673806366886036</v>
      </c>
    </row>
    <row r="1261" spans="3:3" x14ac:dyDescent="0.25">
      <c r="C1261">
        <f t="shared" ca="1" si="29"/>
        <v>-0.80021272932797827</v>
      </c>
    </row>
    <row r="1262" spans="3:3" x14ac:dyDescent="0.25">
      <c r="C1262">
        <f t="shared" ca="1" si="29"/>
        <v>-7.5264367741460975E-2</v>
      </c>
    </row>
    <row r="1263" spans="3:3" x14ac:dyDescent="0.25">
      <c r="C1263">
        <f t="shared" ca="1" si="29"/>
        <v>0.1623181843061029</v>
      </c>
    </row>
    <row r="1264" spans="3:3" x14ac:dyDescent="0.25">
      <c r="C1264">
        <f t="shared" ref="C1264:C1327" ca="1" si="30">_xlfn.NORM.S.INV(RAND())</f>
        <v>-8.1187180909950453E-3</v>
      </c>
    </row>
    <row r="1265" spans="3:3" x14ac:dyDescent="0.25">
      <c r="C1265">
        <f t="shared" ca="1" si="30"/>
        <v>0.55819652614737203</v>
      </c>
    </row>
    <row r="1266" spans="3:3" x14ac:dyDescent="0.25">
      <c r="C1266">
        <f t="shared" ca="1" si="30"/>
        <v>-0.35120958457616552</v>
      </c>
    </row>
    <row r="1267" spans="3:3" x14ac:dyDescent="0.25">
      <c r="C1267">
        <f t="shared" ca="1" si="30"/>
        <v>1.5672457952461059</v>
      </c>
    </row>
    <row r="1268" spans="3:3" x14ac:dyDescent="0.25">
      <c r="C1268">
        <f t="shared" ca="1" si="30"/>
        <v>0.25234118998847638</v>
      </c>
    </row>
    <row r="1269" spans="3:3" x14ac:dyDescent="0.25">
      <c r="C1269">
        <f t="shared" ca="1" si="30"/>
        <v>0.1440801962922216</v>
      </c>
    </row>
    <row r="1270" spans="3:3" x14ac:dyDescent="0.25">
      <c r="C1270">
        <f t="shared" ca="1" si="30"/>
        <v>5.8628592662031631E-2</v>
      </c>
    </row>
    <row r="1271" spans="3:3" x14ac:dyDescent="0.25">
      <c r="C1271">
        <f t="shared" ca="1" si="30"/>
        <v>0.34299710045125903</v>
      </c>
    </row>
    <row r="1272" spans="3:3" x14ac:dyDescent="0.25">
      <c r="C1272">
        <f t="shared" ca="1" si="30"/>
        <v>-0.67394132651035843</v>
      </c>
    </row>
    <row r="1273" spans="3:3" x14ac:dyDescent="0.25">
      <c r="C1273">
        <f t="shared" ca="1" si="30"/>
        <v>0.30536743807314876</v>
      </c>
    </row>
    <row r="1274" spans="3:3" x14ac:dyDescent="0.25">
      <c r="C1274">
        <f t="shared" ca="1" si="30"/>
        <v>1.1964283650286023</v>
      </c>
    </row>
    <row r="1275" spans="3:3" x14ac:dyDescent="0.25">
      <c r="C1275">
        <f t="shared" ca="1" si="30"/>
        <v>1.5378962085301455</v>
      </c>
    </row>
    <row r="1276" spans="3:3" x14ac:dyDescent="0.25">
      <c r="C1276">
        <f t="shared" ca="1" si="30"/>
        <v>2.2939365668495473</v>
      </c>
    </row>
    <row r="1277" spans="3:3" x14ac:dyDescent="0.25">
      <c r="C1277">
        <f t="shared" ca="1" si="30"/>
        <v>-1.491353442094002</v>
      </c>
    </row>
    <row r="1278" spans="3:3" x14ac:dyDescent="0.25">
      <c r="C1278">
        <f t="shared" ca="1" si="30"/>
        <v>0.50304025459425838</v>
      </c>
    </row>
    <row r="1279" spans="3:3" x14ac:dyDescent="0.25">
      <c r="C1279">
        <f t="shared" ca="1" si="30"/>
        <v>0.218034906095252</v>
      </c>
    </row>
    <row r="1280" spans="3:3" x14ac:dyDescent="0.25">
      <c r="C1280">
        <f t="shared" ca="1" si="30"/>
        <v>6.6611713817020565E-2</v>
      </c>
    </row>
    <row r="1281" spans="3:3" x14ac:dyDescent="0.25">
      <c r="C1281">
        <f t="shared" ca="1" si="30"/>
        <v>0.61704704865712756</v>
      </c>
    </row>
    <row r="1282" spans="3:3" x14ac:dyDescent="0.25">
      <c r="C1282">
        <f t="shared" ca="1" si="30"/>
        <v>-3.2438311890904369E-2</v>
      </c>
    </row>
    <row r="1283" spans="3:3" x14ac:dyDescent="0.25">
      <c r="C1283">
        <f t="shared" ca="1" si="30"/>
        <v>-1.5132126311494121</v>
      </c>
    </row>
    <row r="1284" spans="3:3" x14ac:dyDescent="0.25">
      <c r="C1284">
        <f t="shared" ca="1" si="30"/>
        <v>0.15205121728709506</v>
      </c>
    </row>
    <row r="1285" spans="3:3" x14ac:dyDescent="0.25">
      <c r="C1285">
        <f t="shared" ca="1" si="30"/>
        <v>0.86272006076601548</v>
      </c>
    </row>
    <row r="1286" spans="3:3" x14ac:dyDescent="0.25">
      <c r="C1286">
        <f t="shared" ca="1" si="30"/>
        <v>0.39730490300561455</v>
      </c>
    </row>
    <row r="1287" spans="3:3" x14ac:dyDescent="0.25">
      <c r="C1287">
        <f t="shared" ca="1" si="30"/>
        <v>-1.0599227817117935</v>
      </c>
    </row>
    <row r="1288" spans="3:3" x14ac:dyDescent="0.25">
      <c r="C1288">
        <f t="shared" ca="1" si="30"/>
        <v>0.81962222315451183</v>
      </c>
    </row>
    <row r="1289" spans="3:3" x14ac:dyDescent="0.25">
      <c r="C1289">
        <f t="shared" ca="1" si="30"/>
        <v>-0.69334138477478091</v>
      </c>
    </row>
    <row r="1290" spans="3:3" x14ac:dyDescent="0.25">
      <c r="C1290">
        <f t="shared" ca="1" si="30"/>
        <v>-0.30743080228677139</v>
      </c>
    </row>
    <row r="1291" spans="3:3" x14ac:dyDescent="0.25">
      <c r="C1291">
        <f t="shared" ca="1" si="30"/>
        <v>0.23853420229619091</v>
      </c>
    </row>
    <row r="1292" spans="3:3" x14ac:dyDescent="0.25">
      <c r="C1292">
        <f t="shared" ca="1" si="30"/>
        <v>0.14743964468991735</v>
      </c>
    </row>
    <row r="1293" spans="3:3" x14ac:dyDescent="0.25">
      <c r="C1293">
        <f t="shared" ca="1" si="30"/>
        <v>1.1085731373006356</v>
      </c>
    </row>
    <row r="1294" spans="3:3" x14ac:dyDescent="0.25">
      <c r="C1294">
        <f t="shared" ca="1" si="30"/>
        <v>-0.35663125825999464</v>
      </c>
    </row>
    <row r="1295" spans="3:3" x14ac:dyDescent="0.25">
      <c r="C1295">
        <f t="shared" ca="1" si="30"/>
        <v>4.690853721178239E-2</v>
      </c>
    </row>
    <row r="1296" spans="3:3" x14ac:dyDescent="0.25">
      <c r="C1296">
        <f t="shared" ca="1" si="30"/>
        <v>0.33237452961447211</v>
      </c>
    </row>
    <row r="1297" spans="3:3" x14ac:dyDescent="0.25">
      <c r="C1297">
        <f t="shared" ca="1" si="30"/>
        <v>-9.7447369783915161E-2</v>
      </c>
    </row>
    <row r="1298" spans="3:3" x14ac:dyDescent="0.25">
      <c r="C1298">
        <f t="shared" ca="1" si="30"/>
        <v>0.79196441005813911</v>
      </c>
    </row>
    <row r="1299" spans="3:3" x14ac:dyDescent="0.25">
      <c r="C1299">
        <f t="shared" ca="1" si="30"/>
        <v>-0.14864943915297879</v>
      </c>
    </row>
    <row r="1300" spans="3:3" x14ac:dyDescent="0.25">
      <c r="C1300">
        <f t="shared" ca="1" si="30"/>
        <v>1.6737254117569556</v>
      </c>
    </row>
    <row r="1301" spans="3:3" x14ac:dyDescent="0.25">
      <c r="C1301">
        <f t="shared" ca="1" si="30"/>
        <v>-0.21746288730591223</v>
      </c>
    </row>
    <row r="1302" spans="3:3" x14ac:dyDescent="0.25">
      <c r="C1302">
        <f t="shared" ca="1" si="30"/>
        <v>1.1069265370580294E-2</v>
      </c>
    </row>
    <row r="1303" spans="3:3" x14ac:dyDescent="0.25">
      <c r="C1303">
        <f t="shared" ca="1" si="30"/>
        <v>1.0926761475292508</v>
      </c>
    </row>
    <row r="1304" spans="3:3" x14ac:dyDescent="0.25">
      <c r="C1304">
        <f t="shared" ca="1" si="30"/>
        <v>-0.23742777410794169</v>
      </c>
    </row>
    <row r="1305" spans="3:3" x14ac:dyDescent="0.25">
      <c r="C1305">
        <f t="shared" ca="1" si="30"/>
        <v>0.25049082603063627</v>
      </c>
    </row>
    <row r="1306" spans="3:3" x14ac:dyDescent="0.25">
      <c r="C1306">
        <f t="shared" ca="1" si="30"/>
        <v>1.8618594430299906</v>
      </c>
    </row>
    <row r="1307" spans="3:3" x14ac:dyDescent="0.25">
      <c r="C1307">
        <f t="shared" ca="1" si="30"/>
        <v>-1.7646771027682446</v>
      </c>
    </row>
    <row r="1308" spans="3:3" x14ac:dyDescent="0.25">
      <c r="C1308">
        <f t="shared" ca="1" si="30"/>
        <v>-0.48132210481287563</v>
      </c>
    </row>
    <row r="1309" spans="3:3" x14ac:dyDescent="0.25">
      <c r="C1309">
        <f t="shared" ca="1" si="30"/>
        <v>0.69185482597179671</v>
      </c>
    </row>
    <row r="1310" spans="3:3" x14ac:dyDescent="0.25">
      <c r="C1310">
        <f t="shared" ca="1" si="30"/>
        <v>0.8397075644340084</v>
      </c>
    </row>
    <row r="1311" spans="3:3" x14ac:dyDescent="0.25">
      <c r="C1311">
        <f t="shared" ca="1" si="30"/>
        <v>0.83349781502753317</v>
      </c>
    </row>
    <row r="1312" spans="3:3" x14ac:dyDescent="0.25">
      <c r="C1312">
        <f t="shared" ca="1" si="30"/>
        <v>5.7924076874040178E-2</v>
      </c>
    </row>
    <row r="1313" spans="3:3" x14ac:dyDescent="0.25">
      <c r="C1313">
        <f t="shared" ca="1" si="30"/>
        <v>0.4712281140989063</v>
      </c>
    </row>
    <row r="1314" spans="3:3" x14ac:dyDescent="0.25">
      <c r="C1314">
        <f t="shared" ca="1" si="30"/>
        <v>0.37250529410846228</v>
      </c>
    </row>
    <row r="1315" spans="3:3" x14ac:dyDescent="0.25">
      <c r="C1315">
        <f t="shared" ca="1" si="30"/>
        <v>0.64188115683001878</v>
      </c>
    </row>
    <row r="1316" spans="3:3" x14ac:dyDescent="0.25">
      <c r="C1316">
        <f t="shared" ca="1" si="30"/>
        <v>-0.86823789326540235</v>
      </c>
    </row>
    <row r="1317" spans="3:3" x14ac:dyDescent="0.25">
      <c r="C1317">
        <f t="shared" ca="1" si="30"/>
        <v>0.64572095438870314</v>
      </c>
    </row>
    <row r="1318" spans="3:3" x14ac:dyDescent="0.25">
      <c r="C1318">
        <f t="shared" ca="1" si="30"/>
        <v>-1.9524556632587184</v>
      </c>
    </row>
    <row r="1319" spans="3:3" x14ac:dyDescent="0.25">
      <c r="C1319">
        <f t="shared" ca="1" si="30"/>
        <v>7.7502799967401809E-2</v>
      </c>
    </row>
    <row r="1320" spans="3:3" x14ac:dyDescent="0.25">
      <c r="C1320">
        <f t="shared" ca="1" si="30"/>
        <v>-1.828639385782034</v>
      </c>
    </row>
    <row r="1321" spans="3:3" x14ac:dyDescent="0.25">
      <c r="C1321">
        <f t="shared" ca="1" si="30"/>
        <v>0.1179166925623106</v>
      </c>
    </row>
    <row r="1322" spans="3:3" x14ac:dyDescent="0.25">
      <c r="C1322">
        <f t="shared" ca="1" si="30"/>
        <v>-0.3278068312120877</v>
      </c>
    </row>
    <row r="1323" spans="3:3" x14ac:dyDescent="0.25">
      <c r="C1323">
        <f t="shared" ca="1" si="30"/>
        <v>-0.60645352358197624</v>
      </c>
    </row>
    <row r="1324" spans="3:3" x14ac:dyDescent="0.25">
      <c r="C1324">
        <f t="shared" ca="1" si="30"/>
        <v>0.1622450827019295</v>
      </c>
    </row>
    <row r="1325" spans="3:3" x14ac:dyDescent="0.25">
      <c r="C1325">
        <f t="shared" ca="1" si="30"/>
        <v>0.34142847701954837</v>
      </c>
    </row>
    <row r="1326" spans="3:3" x14ac:dyDescent="0.25">
      <c r="C1326">
        <f t="shared" ca="1" si="30"/>
        <v>4.9050101090304665E-2</v>
      </c>
    </row>
    <row r="1327" spans="3:3" x14ac:dyDescent="0.25">
      <c r="C1327">
        <f t="shared" ca="1" si="30"/>
        <v>0.3388464838597196</v>
      </c>
    </row>
    <row r="1328" spans="3:3" x14ac:dyDescent="0.25">
      <c r="C1328">
        <f t="shared" ref="C1328:C1391" ca="1" si="31">_xlfn.NORM.S.INV(RAND())</f>
        <v>-0.85935580771316733</v>
      </c>
    </row>
    <row r="1329" spans="3:3" x14ac:dyDescent="0.25">
      <c r="C1329">
        <f t="shared" ca="1" si="31"/>
        <v>0.8000644769569879</v>
      </c>
    </row>
    <row r="1330" spans="3:3" x14ac:dyDescent="0.25">
      <c r="C1330">
        <f t="shared" ca="1" si="31"/>
        <v>2.0585282554714679</v>
      </c>
    </row>
    <row r="1331" spans="3:3" x14ac:dyDescent="0.25">
      <c r="C1331">
        <f t="shared" ca="1" si="31"/>
        <v>-0.48109034684384677</v>
      </c>
    </row>
    <row r="1332" spans="3:3" x14ac:dyDescent="0.25">
      <c r="C1332">
        <f t="shared" ca="1" si="31"/>
        <v>0.18032089310838947</v>
      </c>
    </row>
    <row r="1333" spans="3:3" x14ac:dyDescent="0.25">
      <c r="C1333">
        <f t="shared" ca="1" si="31"/>
        <v>-9.1543704411643181E-2</v>
      </c>
    </row>
    <row r="1334" spans="3:3" x14ac:dyDescent="0.25">
      <c r="C1334">
        <f t="shared" ca="1" si="31"/>
        <v>-0.63853901216665365</v>
      </c>
    </row>
    <row r="1335" spans="3:3" x14ac:dyDescent="0.25">
      <c r="C1335">
        <f t="shared" ca="1" si="31"/>
        <v>-0.2805319343073871</v>
      </c>
    </row>
    <row r="1336" spans="3:3" x14ac:dyDescent="0.25">
      <c r="C1336">
        <f t="shared" ca="1" si="31"/>
        <v>0.34472794649911553</v>
      </c>
    </row>
    <row r="1337" spans="3:3" x14ac:dyDescent="0.25">
      <c r="C1337">
        <f t="shared" ca="1" si="31"/>
        <v>-0.99029813115266663</v>
      </c>
    </row>
    <row r="1338" spans="3:3" x14ac:dyDescent="0.25">
      <c r="C1338">
        <f t="shared" ca="1" si="31"/>
        <v>0.65391955191286588</v>
      </c>
    </row>
    <row r="1339" spans="3:3" x14ac:dyDescent="0.25">
      <c r="C1339">
        <f t="shared" ca="1" si="31"/>
        <v>1.7676086692129203</v>
      </c>
    </row>
    <row r="1340" spans="3:3" x14ac:dyDescent="0.25">
      <c r="C1340">
        <f t="shared" ca="1" si="31"/>
        <v>-1.0175110430769108</v>
      </c>
    </row>
    <row r="1341" spans="3:3" x14ac:dyDescent="0.25">
      <c r="C1341">
        <f t="shared" ca="1" si="31"/>
        <v>1.4521824149737896</v>
      </c>
    </row>
    <row r="1342" spans="3:3" x14ac:dyDescent="0.25">
      <c r="C1342">
        <f t="shared" ca="1" si="31"/>
        <v>0.26668391619871623</v>
      </c>
    </row>
    <row r="1343" spans="3:3" x14ac:dyDescent="0.25">
      <c r="C1343">
        <f t="shared" ca="1" si="31"/>
        <v>0.2942489039784526</v>
      </c>
    </row>
    <row r="1344" spans="3:3" x14ac:dyDescent="0.25">
      <c r="C1344">
        <f t="shared" ca="1" si="31"/>
        <v>-1.7439052965030317</v>
      </c>
    </row>
    <row r="1345" spans="3:3" x14ac:dyDescent="0.25">
      <c r="C1345">
        <f t="shared" ca="1" si="31"/>
        <v>-0.44197479656197824</v>
      </c>
    </row>
    <row r="1346" spans="3:3" x14ac:dyDescent="0.25">
      <c r="C1346">
        <f t="shared" ca="1" si="31"/>
        <v>0.55032787334914512</v>
      </c>
    </row>
    <row r="1347" spans="3:3" x14ac:dyDescent="0.25">
      <c r="C1347">
        <f t="shared" ca="1" si="31"/>
        <v>-1.1280733755067041</v>
      </c>
    </row>
    <row r="1348" spans="3:3" x14ac:dyDescent="0.25">
      <c r="C1348">
        <f t="shared" ca="1" si="31"/>
        <v>0.74017928611297334</v>
      </c>
    </row>
    <row r="1349" spans="3:3" x14ac:dyDescent="0.25">
      <c r="C1349">
        <f t="shared" ca="1" si="31"/>
        <v>0.86572664810729028</v>
      </c>
    </row>
    <row r="1350" spans="3:3" x14ac:dyDescent="0.25">
      <c r="C1350">
        <f t="shared" ca="1" si="31"/>
        <v>-2.422320774910999</v>
      </c>
    </row>
    <row r="1351" spans="3:3" x14ac:dyDescent="0.25">
      <c r="C1351">
        <f t="shared" ca="1" si="31"/>
        <v>-0.70992421606025768</v>
      </c>
    </row>
    <row r="1352" spans="3:3" x14ac:dyDescent="0.25">
      <c r="C1352">
        <f t="shared" ca="1" si="31"/>
        <v>-1.7140230189531811</v>
      </c>
    </row>
    <row r="1353" spans="3:3" x14ac:dyDescent="0.25">
      <c r="C1353">
        <f t="shared" ca="1" si="31"/>
        <v>2.1440879517961089</v>
      </c>
    </row>
    <row r="1354" spans="3:3" x14ac:dyDescent="0.25">
      <c r="C1354">
        <f t="shared" ca="1" si="31"/>
        <v>-0.33117795213017992</v>
      </c>
    </row>
    <row r="1355" spans="3:3" x14ac:dyDescent="0.25">
      <c r="C1355">
        <f t="shared" ca="1" si="31"/>
        <v>0.44375181998073671</v>
      </c>
    </row>
    <row r="1356" spans="3:3" x14ac:dyDescent="0.25">
      <c r="C1356">
        <f t="shared" ca="1" si="31"/>
        <v>-0.32720737389151572</v>
      </c>
    </row>
    <row r="1357" spans="3:3" x14ac:dyDescent="0.25">
      <c r="C1357">
        <f t="shared" ca="1" si="31"/>
        <v>-0.23218543099985683</v>
      </c>
    </row>
    <row r="1358" spans="3:3" x14ac:dyDescent="0.25">
      <c r="C1358">
        <f t="shared" ca="1" si="31"/>
        <v>-0.82378204100833485</v>
      </c>
    </row>
    <row r="1359" spans="3:3" x14ac:dyDescent="0.25">
      <c r="C1359">
        <f t="shared" ca="1" si="31"/>
        <v>0.77060056451508052</v>
      </c>
    </row>
    <row r="1360" spans="3:3" x14ac:dyDescent="0.25">
      <c r="C1360">
        <f t="shared" ca="1" si="31"/>
        <v>-1.6462967776361279</v>
      </c>
    </row>
    <row r="1361" spans="3:3" x14ac:dyDescent="0.25">
      <c r="C1361">
        <f t="shared" ca="1" si="31"/>
        <v>-0.20353105126774912</v>
      </c>
    </row>
    <row r="1362" spans="3:3" x14ac:dyDescent="0.25">
      <c r="C1362">
        <f t="shared" ca="1" si="31"/>
        <v>1.0654281725888048</v>
      </c>
    </row>
    <row r="1363" spans="3:3" x14ac:dyDescent="0.25">
      <c r="C1363">
        <f t="shared" ca="1" si="31"/>
        <v>-0.26820787313238159</v>
      </c>
    </row>
    <row r="1364" spans="3:3" x14ac:dyDescent="0.25">
      <c r="C1364">
        <f t="shared" ca="1" si="31"/>
        <v>1.8050224873702847</v>
      </c>
    </row>
    <row r="1365" spans="3:3" x14ac:dyDescent="0.25">
      <c r="C1365">
        <f t="shared" ca="1" si="31"/>
        <v>0.31011933899345762</v>
      </c>
    </row>
    <row r="1366" spans="3:3" x14ac:dyDescent="0.25">
      <c r="C1366">
        <f t="shared" ca="1" si="31"/>
        <v>-0.89968160217551718</v>
      </c>
    </row>
    <row r="1367" spans="3:3" x14ac:dyDescent="0.25">
      <c r="C1367">
        <f t="shared" ca="1" si="31"/>
        <v>0.85437404159065578</v>
      </c>
    </row>
    <row r="1368" spans="3:3" x14ac:dyDescent="0.25">
      <c r="C1368">
        <f t="shared" ca="1" si="31"/>
        <v>-1.6323663491641012</v>
      </c>
    </row>
    <row r="1369" spans="3:3" x14ac:dyDescent="0.25">
      <c r="C1369">
        <f t="shared" ca="1" si="31"/>
        <v>0.53868712116467643</v>
      </c>
    </row>
    <row r="1370" spans="3:3" x14ac:dyDescent="0.25">
      <c r="C1370">
        <f t="shared" ca="1" si="31"/>
        <v>0.8690065285056362</v>
      </c>
    </row>
    <row r="1371" spans="3:3" x14ac:dyDescent="0.25">
      <c r="C1371">
        <f t="shared" ca="1" si="31"/>
        <v>-0.96612259366678166</v>
      </c>
    </row>
    <row r="1372" spans="3:3" x14ac:dyDescent="0.25">
      <c r="C1372">
        <f t="shared" ca="1" si="31"/>
        <v>-0.92320421937259944</v>
      </c>
    </row>
    <row r="1373" spans="3:3" x14ac:dyDescent="0.25">
      <c r="C1373">
        <f t="shared" ca="1" si="31"/>
        <v>1.1274453208286823</v>
      </c>
    </row>
    <row r="1374" spans="3:3" x14ac:dyDescent="0.25">
      <c r="C1374">
        <f t="shared" ca="1" si="31"/>
        <v>1.8147804284156654</v>
      </c>
    </row>
    <row r="1375" spans="3:3" x14ac:dyDescent="0.25">
      <c r="C1375">
        <f t="shared" ca="1" si="31"/>
        <v>0.64161977148581495</v>
      </c>
    </row>
    <row r="1376" spans="3:3" x14ac:dyDescent="0.25">
      <c r="C1376">
        <f t="shared" ca="1" si="31"/>
        <v>2.6693790454196255E-2</v>
      </c>
    </row>
    <row r="1377" spans="3:3" x14ac:dyDescent="0.25">
      <c r="C1377">
        <f t="shared" ca="1" si="31"/>
        <v>-0.43421596856686451</v>
      </c>
    </row>
    <row r="1378" spans="3:3" x14ac:dyDescent="0.25">
      <c r="C1378">
        <f t="shared" ca="1" si="31"/>
        <v>0.41704765900735197</v>
      </c>
    </row>
    <row r="1379" spans="3:3" x14ac:dyDescent="0.25">
      <c r="C1379">
        <f t="shared" ca="1" si="31"/>
        <v>0.80062592459249071</v>
      </c>
    </row>
    <row r="1380" spans="3:3" x14ac:dyDescent="0.25">
      <c r="C1380">
        <f t="shared" ca="1" si="31"/>
        <v>-0.13438948393738454</v>
      </c>
    </row>
    <row r="1381" spans="3:3" x14ac:dyDescent="0.25">
      <c r="C1381">
        <f t="shared" ca="1" si="31"/>
        <v>0.52749238973202639</v>
      </c>
    </row>
    <row r="1382" spans="3:3" x14ac:dyDescent="0.25">
      <c r="C1382">
        <f t="shared" ca="1" si="31"/>
        <v>-1.1764619070943403</v>
      </c>
    </row>
    <row r="1383" spans="3:3" x14ac:dyDescent="0.25">
      <c r="C1383">
        <f t="shared" ca="1" si="31"/>
        <v>0.18460291772748613</v>
      </c>
    </row>
    <row r="1384" spans="3:3" x14ac:dyDescent="0.25">
      <c r="C1384">
        <f t="shared" ca="1" si="31"/>
        <v>-0.67341199089731574</v>
      </c>
    </row>
    <row r="1385" spans="3:3" x14ac:dyDescent="0.25">
      <c r="C1385">
        <f t="shared" ca="1" si="31"/>
        <v>-1.4671862885142541</v>
      </c>
    </row>
    <row r="1386" spans="3:3" x14ac:dyDescent="0.25">
      <c r="C1386">
        <f t="shared" ca="1" si="31"/>
        <v>0.84443500625974033</v>
      </c>
    </row>
    <row r="1387" spans="3:3" x14ac:dyDescent="0.25">
      <c r="C1387">
        <f t="shared" ca="1" si="31"/>
        <v>1.964904198125117</v>
      </c>
    </row>
    <row r="1388" spans="3:3" x14ac:dyDescent="0.25">
      <c r="C1388">
        <f t="shared" ca="1" si="31"/>
        <v>-0.34188530328196459</v>
      </c>
    </row>
    <row r="1389" spans="3:3" x14ac:dyDescent="0.25">
      <c r="C1389">
        <f t="shared" ca="1" si="31"/>
        <v>1.5838075495054214</v>
      </c>
    </row>
    <row r="1390" spans="3:3" x14ac:dyDescent="0.25">
      <c r="C1390">
        <f t="shared" ca="1" si="31"/>
        <v>-0.11595480092694856</v>
      </c>
    </row>
    <row r="1391" spans="3:3" x14ac:dyDescent="0.25">
      <c r="C1391">
        <f t="shared" ca="1" si="31"/>
        <v>-0.84132941955084395</v>
      </c>
    </row>
    <row r="1392" spans="3:3" x14ac:dyDescent="0.25">
      <c r="C1392">
        <f t="shared" ref="C1392:C1455" ca="1" si="32">_xlfn.NORM.S.INV(RAND())</f>
        <v>0.3711072099169293</v>
      </c>
    </row>
    <row r="1393" spans="3:3" x14ac:dyDescent="0.25">
      <c r="C1393">
        <f t="shared" ca="1" si="32"/>
        <v>-0.57358251829050033</v>
      </c>
    </row>
    <row r="1394" spans="3:3" x14ac:dyDescent="0.25">
      <c r="C1394">
        <f t="shared" ca="1" si="32"/>
        <v>-1.8418927936143135</v>
      </c>
    </row>
    <row r="1395" spans="3:3" x14ac:dyDescent="0.25">
      <c r="C1395">
        <f t="shared" ca="1" si="32"/>
        <v>-1.4908580916147014</v>
      </c>
    </row>
    <row r="1396" spans="3:3" x14ac:dyDescent="0.25">
      <c r="C1396">
        <f t="shared" ca="1" si="32"/>
        <v>0.99651878521032011</v>
      </c>
    </row>
    <row r="1397" spans="3:3" x14ac:dyDescent="0.25">
      <c r="C1397">
        <f t="shared" ca="1" si="32"/>
        <v>-0.49195791204300809</v>
      </c>
    </row>
    <row r="1398" spans="3:3" x14ac:dyDescent="0.25">
      <c r="C1398">
        <f t="shared" ca="1" si="32"/>
        <v>-1.2595127284802379</v>
      </c>
    </row>
    <row r="1399" spans="3:3" x14ac:dyDescent="0.25">
      <c r="C1399">
        <f t="shared" ca="1" si="32"/>
        <v>0.71643348168392618</v>
      </c>
    </row>
    <row r="1400" spans="3:3" x14ac:dyDescent="0.25">
      <c r="C1400">
        <f t="shared" ca="1" si="32"/>
        <v>0.37755125747123908</v>
      </c>
    </row>
    <row r="1401" spans="3:3" x14ac:dyDescent="0.25">
      <c r="C1401">
        <f t="shared" ca="1" si="32"/>
        <v>0.64539051026548278</v>
      </c>
    </row>
    <row r="1402" spans="3:3" x14ac:dyDescent="0.25">
      <c r="C1402">
        <f t="shared" ca="1" si="32"/>
        <v>2.109770543226539</v>
      </c>
    </row>
    <row r="1403" spans="3:3" x14ac:dyDescent="0.25">
      <c r="C1403">
        <f t="shared" ca="1" si="32"/>
        <v>-1.1826410228718713</v>
      </c>
    </row>
    <row r="1404" spans="3:3" x14ac:dyDescent="0.25">
      <c r="C1404">
        <f t="shared" ca="1" si="32"/>
        <v>-0.47365558449334105</v>
      </c>
    </row>
    <row r="1405" spans="3:3" x14ac:dyDescent="0.25">
      <c r="C1405">
        <f t="shared" ca="1" si="32"/>
        <v>-0.236089195528386</v>
      </c>
    </row>
    <row r="1406" spans="3:3" x14ac:dyDescent="0.25">
      <c r="C1406">
        <f t="shared" ca="1" si="32"/>
        <v>-6.0771217012339278E-2</v>
      </c>
    </row>
    <row r="1407" spans="3:3" x14ac:dyDescent="0.25">
      <c r="C1407">
        <f t="shared" ca="1" si="32"/>
        <v>-0.38830326694462708</v>
      </c>
    </row>
    <row r="1408" spans="3:3" x14ac:dyDescent="0.25">
      <c r="C1408">
        <f t="shared" ca="1" si="32"/>
        <v>0.55228996565064659</v>
      </c>
    </row>
    <row r="1409" spans="3:3" x14ac:dyDescent="0.25">
      <c r="C1409">
        <f t="shared" ca="1" si="32"/>
        <v>1.4874104214262913</v>
      </c>
    </row>
    <row r="1410" spans="3:3" x14ac:dyDescent="0.25">
      <c r="C1410">
        <f t="shared" ca="1" si="32"/>
        <v>-0.82753179932658849</v>
      </c>
    </row>
    <row r="1411" spans="3:3" x14ac:dyDescent="0.25">
      <c r="C1411">
        <f t="shared" ca="1" si="32"/>
        <v>0.42683264744291011</v>
      </c>
    </row>
    <row r="1412" spans="3:3" x14ac:dyDescent="0.25">
      <c r="C1412">
        <f t="shared" ca="1" si="32"/>
        <v>-1.9826793274528931</v>
      </c>
    </row>
    <row r="1413" spans="3:3" x14ac:dyDescent="0.25">
      <c r="C1413">
        <f t="shared" ca="1" si="32"/>
        <v>-0.18669476318071898</v>
      </c>
    </row>
    <row r="1414" spans="3:3" x14ac:dyDescent="0.25">
      <c r="C1414">
        <f t="shared" ca="1" si="32"/>
        <v>-0.40793311672940508</v>
      </c>
    </row>
    <row r="1415" spans="3:3" x14ac:dyDescent="0.25">
      <c r="C1415">
        <f t="shared" ca="1" si="32"/>
        <v>-0.74197877744687535</v>
      </c>
    </row>
    <row r="1416" spans="3:3" x14ac:dyDescent="0.25">
      <c r="C1416">
        <f t="shared" ca="1" si="32"/>
        <v>1.5195175496299802</v>
      </c>
    </row>
    <row r="1417" spans="3:3" x14ac:dyDescent="0.25">
      <c r="C1417">
        <f t="shared" ca="1" si="32"/>
        <v>-0.45089718023576647</v>
      </c>
    </row>
    <row r="1418" spans="3:3" x14ac:dyDescent="0.25">
      <c r="C1418">
        <f t="shared" ca="1" si="32"/>
        <v>-1.0122920847837489</v>
      </c>
    </row>
    <row r="1419" spans="3:3" x14ac:dyDescent="0.25">
      <c r="C1419">
        <f t="shared" ca="1" si="32"/>
        <v>0.52159706585560905</v>
      </c>
    </row>
    <row r="1420" spans="3:3" x14ac:dyDescent="0.25">
      <c r="C1420">
        <f t="shared" ca="1" si="32"/>
        <v>0.76018702499148372</v>
      </c>
    </row>
    <row r="1421" spans="3:3" x14ac:dyDescent="0.25">
      <c r="C1421">
        <f t="shared" ca="1" si="32"/>
        <v>0.10174934503123748</v>
      </c>
    </row>
    <row r="1422" spans="3:3" x14ac:dyDescent="0.25">
      <c r="C1422">
        <f t="shared" ca="1" si="32"/>
        <v>1.5069245885796942</v>
      </c>
    </row>
    <row r="1423" spans="3:3" x14ac:dyDescent="0.25">
      <c r="C1423">
        <f t="shared" ca="1" si="32"/>
        <v>9.3143533394626707E-2</v>
      </c>
    </row>
    <row r="1424" spans="3:3" x14ac:dyDescent="0.25">
      <c r="C1424">
        <f t="shared" ca="1" si="32"/>
        <v>-0.64945788315391562</v>
      </c>
    </row>
    <row r="1425" spans="3:3" x14ac:dyDescent="0.25">
      <c r="C1425">
        <f t="shared" ca="1" si="32"/>
        <v>0.68537910059926976</v>
      </c>
    </row>
    <row r="1426" spans="3:3" x14ac:dyDescent="0.25">
      <c r="C1426">
        <f t="shared" ca="1" si="32"/>
        <v>-0.62163973594560451</v>
      </c>
    </row>
    <row r="1427" spans="3:3" x14ac:dyDescent="0.25">
      <c r="C1427">
        <f t="shared" ca="1" si="32"/>
        <v>-5.0024605988738299E-2</v>
      </c>
    </row>
    <row r="1428" spans="3:3" x14ac:dyDescent="0.25">
      <c r="C1428">
        <f t="shared" ca="1" si="32"/>
        <v>-0.87737267791873075</v>
      </c>
    </row>
    <row r="1429" spans="3:3" x14ac:dyDescent="0.25">
      <c r="C1429">
        <f t="shared" ca="1" si="32"/>
        <v>-0.72856837452443002</v>
      </c>
    </row>
    <row r="1430" spans="3:3" x14ac:dyDescent="0.25">
      <c r="C1430">
        <f t="shared" ca="1" si="32"/>
        <v>0.10467398058390716</v>
      </c>
    </row>
    <row r="1431" spans="3:3" x14ac:dyDescent="0.25">
      <c r="C1431">
        <f t="shared" ca="1" si="32"/>
        <v>0.76445538226459619</v>
      </c>
    </row>
    <row r="1432" spans="3:3" x14ac:dyDescent="0.25">
      <c r="C1432">
        <f t="shared" ca="1" si="32"/>
        <v>-1.1550123995321686</v>
      </c>
    </row>
    <row r="1433" spans="3:3" x14ac:dyDescent="0.25">
      <c r="C1433">
        <f t="shared" ca="1" si="32"/>
        <v>-0.16092139560697824</v>
      </c>
    </row>
    <row r="1434" spans="3:3" x14ac:dyDescent="0.25">
      <c r="C1434">
        <f t="shared" ca="1" si="32"/>
        <v>-0.83781901695456307</v>
      </c>
    </row>
    <row r="1435" spans="3:3" x14ac:dyDescent="0.25">
      <c r="C1435">
        <f t="shared" ca="1" si="32"/>
        <v>-0.32364096151447763</v>
      </c>
    </row>
    <row r="1436" spans="3:3" x14ac:dyDescent="0.25">
      <c r="C1436">
        <f t="shared" ca="1" si="32"/>
        <v>0.99686433175474676</v>
      </c>
    </row>
    <row r="1437" spans="3:3" x14ac:dyDescent="0.25">
      <c r="C1437">
        <f t="shared" ca="1" si="32"/>
        <v>-1.213333381965457</v>
      </c>
    </row>
    <row r="1438" spans="3:3" x14ac:dyDescent="0.25">
      <c r="C1438">
        <f t="shared" ca="1" si="32"/>
        <v>-0.33157945673023309</v>
      </c>
    </row>
    <row r="1439" spans="3:3" x14ac:dyDescent="0.25">
      <c r="C1439">
        <f t="shared" ca="1" si="32"/>
        <v>0.54190814620125294</v>
      </c>
    </row>
    <row r="1440" spans="3:3" x14ac:dyDescent="0.25">
      <c r="C1440">
        <f t="shared" ca="1" si="32"/>
        <v>3.3985965916100612E-2</v>
      </c>
    </row>
    <row r="1441" spans="3:3" x14ac:dyDescent="0.25">
      <c r="C1441">
        <f t="shared" ca="1" si="32"/>
        <v>0.99498355852546805</v>
      </c>
    </row>
    <row r="1442" spans="3:3" x14ac:dyDescent="0.25">
      <c r="C1442">
        <f t="shared" ca="1" si="32"/>
        <v>-1.675249851150699</v>
      </c>
    </row>
    <row r="1443" spans="3:3" x14ac:dyDescent="0.25">
      <c r="C1443">
        <f t="shared" ca="1" si="32"/>
        <v>-0.91242288809242145</v>
      </c>
    </row>
    <row r="1444" spans="3:3" x14ac:dyDescent="0.25">
      <c r="C1444">
        <f t="shared" ca="1" si="32"/>
        <v>0.42568572510475511</v>
      </c>
    </row>
    <row r="1445" spans="3:3" x14ac:dyDescent="0.25">
      <c r="C1445">
        <f t="shared" ca="1" si="32"/>
        <v>1.784622865067869</v>
      </c>
    </row>
    <row r="1446" spans="3:3" x14ac:dyDescent="0.25">
      <c r="C1446">
        <f t="shared" ca="1" si="32"/>
        <v>1.5958623583478644</v>
      </c>
    </row>
    <row r="1447" spans="3:3" x14ac:dyDescent="0.25">
      <c r="C1447">
        <f t="shared" ca="1" si="32"/>
        <v>0.19411516967418838</v>
      </c>
    </row>
    <row r="1448" spans="3:3" x14ac:dyDescent="0.25">
      <c r="C1448">
        <f t="shared" ca="1" si="32"/>
        <v>0.32224725252723679</v>
      </c>
    </row>
    <row r="1449" spans="3:3" x14ac:dyDescent="0.25">
      <c r="C1449">
        <f t="shared" ca="1" si="32"/>
        <v>0.96172265082706543</v>
      </c>
    </row>
    <row r="1450" spans="3:3" x14ac:dyDescent="0.25">
      <c r="C1450">
        <f t="shared" ca="1" si="32"/>
        <v>-0.22781518664196762</v>
      </c>
    </row>
    <row r="1451" spans="3:3" x14ac:dyDescent="0.25">
      <c r="C1451">
        <f t="shared" ca="1" si="32"/>
        <v>-0.25582677856928526</v>
      </c>
    </row>
    <row r="1452" spans="3:3" x14ac:dyDescent="0.25">
      <c r="C1452">
        <f t="shared" ca="1" si="32"/>
        <v>-3.2688069293344624</v>
      </c>
    </row>
    <row r="1453" spans="3:3" x14ac:dyDescent="0.25">
      <c r="C1453">
        <f t="shared" ca="1" si="32"/>
        <v>-0.59868643921953191</v>
      </c>
    </row>
    <row r="1454" spans="3:3" x14ac:dyDescent="0.25">
      <c r="C1454">
        <f t="shared" ca="1" si="32"/>
        <v>1.7343478100222445</v>
      </c>
    </row>
    <row r="1455" spans="3:3" x14ac:dyDescent="0.25">
      <c r="C1455">
        <f t="shared" ca="1" si="32"/>
        <v>-0.33668273793899206</v>
      </c>
    </row>
    <row r="1456" spans="3:3" x14ac:dyDescent="0.25">
      <c r="C1456">
        <f t="shared" ref="C1456:C1519" ca="1" si="33">_xlfn.NORM.S.INV(RAND())</f>
        <v>0.44817105782361411</v>
      </c>
    </row>
    <row r="1457" spans="3:3" x14ac:dyDescent="0.25">
      <c r="C1457">
        <f t="shared" ca="1" si="33"/>
        <v>-0.1623618254794659</v>
      </c>
    </row>
    <row r="1458" spans="3:3" x14ac:dyDescent="0.25">
      <c r="C1458">
        <f t="shared" ca="1" si="33"/>
        <v>-1.1843455278900805</v>
      </c>
    </row>
    <row r="1459" spans="3:3" x14ac:dyDescent="0.25">
      <c r="C1459">
        <f t="shared" ca="1" si="33"/>
        <v>-0.43886408193909365</v>
      </c>
    </row>
    <row r="1460" spans="3:3" x14ac:dyDescent="0.25">
      <c r="C1460">
        <f t="shared" ca="1" si="33"/>
        <v>-0.74360601351457656</v>
      </c>
    </row>
    <row r="1461" spans="3:3" x14ac:dyDescent="0.25">
      <c r="C1461">
        <f t="shared" ca="1" si="33"/>
        <v>-9.5552008224946819E-2</v>
      </c>
    </row>
    <row r="1462" spans="3:3" x14ac:dyDescent="0.25">
      <c r="C1462">
        <f t="shared" ca="1" si="33"/>
        <v>-0.68396500600633281</v>
      </c>
    </row>
    <row r="1463" spans="3:3" x14ac:dyDescent="0.25">
      <c r="C1463">
        <f t="shared" ca="1" si="33"/>
        <v>1.1932645515302038</v>
      </c>
    </row>
    <row r="1464" spans="3:3" x14ac:dyDescent="0.25">
      <c r="C1464">
        <f t="shared" ca="1" si="33"/>
        <v>1.740614423509901</v>
      </c>
    </row>
    <row r="1465" spans="3:3" x14ac:dyDescent="0.25">
      <c r="C1465">
        <f t="shared" ca="1" si="33"/>
        <v>0.6698738124432948</v>
      </c>
    </row>
    <row r="1466" spans="3:3" x14ac:dyDescent="0.25">
      <c r="C1466">
        <f t="shared" ca="1" si="33"/>
        <v>-0.9497054580263965</v>
      </c>
    </row>
    <row r="1467" spans="3:3" x14ac:dyDescent="0.25">
      <c r="C1467">
        <f t="shared" ca="1" si="33"/>
        <v>-1.065244469633378</v>
      </c>
    </row>
    <row r="1468" spans="3:3" x14ac:dyDescent="0.25">
      <c r="C1468">
        <f t="shared" ca="1" si="33"/>
        <v>-1.2698550074609831</v>
      </c>
    </row>
    <row r="1469" spans="3:3" x14ac:dyDescent="0.25">
      <c r="C1469">
        <f t="shared" ca="1" si="33"/>
        <v>-2.01225705947236E-2</v>
      </c>
    </row>
    <row r="1470" spans="3:3" x14ac:dyDescent="0.25">
      <c r="C1470">
        <f t="shared" ca="1" si="33"/>
        <v>-2.3546729932302388</v>
      </c>
    </row>
    <row r="1471" spans="3:3" x14ac:dyDescent="0.25">
      <c r="C1471">
        <f t="shared" ca="1" si="33"/>
        <v>-2.081239260477195</v>
      </c>
    </row>
    <row r="1472" spans="3:3" x14ac:dyDescent="0.25">
      <c r="C1472">
        <f t="shared" ca="1" si="33"/>
        <v>0.9801100994740789</v>
      </c>
    </row>
    <row r="1473" spans="3:3" x14ac:dyDescent="0.25">
      <c r="C1473">
        <f t="shared" ca="1" si="33"/>
        <v>2.8874876330688259E-2</v>
      </c>
    </row>
    <row r="1474" spans="3:3" x14ac:dyDescent="0.25">
      <c r="C1474">
        <f t="shared" ca="1" si="33"/>
        <v>0.48851798266394486</v>
      </c>
    </row>
    <row r="1475" spans="3:3" x14ac:dyDescent="0.25">
      <c r="C1475">
        <f t="shared" ca="1" si="33"/>
        <v>3.067123444169323E-3</v>
      </c>
    </row>
    <row r="1476" spans="3:3" x14ac:dyDescent="0.25">
      <c r="C1476">
        <f t="shared" ca="1" si="33"/>
        <v>0.60378501838473042</v>
      </c>
    </row>
    <row r="1477" spans="3:3" x14ac:dyDescent="0.25">
      <c r="C1477">
        <f t="shared" ca="1" si="33"/>
        <v>0.317362849070149</v>
      </c>
    </row>
    <row r="1478" spans="3:3" x14ac:dyDescent="0.25">
      <c r="C1478">
        <f t="shared" ca="1" si="33"/>
        <v>-2.1131887211491027</v>
      </c>
    </row>
    <row r="1479" spans="3:3" x14ac:dyDescent="0.25">
      <c r="C1479">
        <f t="shared" ca="1" si="33"/>
        <v>-0.68829031898736948</v>
      </c>
    </row>
    <row r="1480" spans="3:3" x14ac:dyDescent="0.25">
      <c r="C1480">
        <f t="shared" ca="1" si="33"/>
        <v>0.64735168941518828</v>
      </c>
    </row>
    <row r="1481" spans="3:3" x14ac:dyDescent="0.25">
      <c r="C1481">
        <f t="shared" ca="1" si="33"/>
        <v>-0.58536411700658653</v>
      </c>
    </row>
    <row r="1482" spans="3:3" x14ac:dyDescent="0.25">
      <c r="C1482">
        <f t="shared" ca="1" si="33"/>
        <v>-1.4078391185922829</v>
      </c>
    </row>
    <row r="1483" spans="3:3" x14ac:dyDescent="0.25">
      <c r="C1483">
        <f t="shared" ca="1" si="33"/>
        <v>-0.28397716301995973</v>
      </c>
    </row>
    <row r="1484" spans="3:3" x14ac:dyDescent="0.25">
      <c r="C1484">
        <f t="shared" ca="1" si="33"/>
        <v>-0.57622877399368988</v>
      </c>
    </row>
    <row r="1485" spans="3:3" x14ac:dyDescent="0.25">
      <c r="C1485">
        <f t="shared" ca="1" si="33"/>
        <v>0.64663108836494732</v>
      </c>
    </row>
    <row r="1486" spans="3:3" x14ac:dyDescent="0.25">
      <c r="C1486">
        <f t="shared" ca="1" si="33"/>
        <v>0.18757534404937548</v>
      </c>
    </row>
    <row r="1487" spans="3:3" x14ac:dyDescent="0.25">
      <c r="C1487">
        <f t="shared" ca="1" si="33"/>
        <v>-0.68830447581634435</v>
      </c>
    </row>
    <row r="1488" spans="3:3" x14ac:dyDescent="0.25">
      <c r="C1488">
        <f t="shared" ca="1" si="33"/>
        <v>-1.133090207149932</v>
      </c>
    </row>
    <row r="1489" spans="3:3" x14ac:dyDescent="0.25">
      <c r="C1489">
        <f t="shared" ca="1" si="33"/>
        <v>0.64427452439839417</v>
      </c>
    </row>
    <row r="1490" spans="3:3" x14ac:dyDescent="0.25">
      <c r="C1490">
        <f t="shared" ca="1" si="33"/>
        <v>0.73680727627717202</v>
      </c>
    </row>
    <row r="1491" spans="3:3" x14ac:dyDescent="0.25">
      <c r="C1491">
        <f t="shared" ca="1" si="33"/>
        <v>0.51741505480069427</v>
      </c>
    </row>
    <row r="1492" spans="3:3" x14ac:dyDescent="0.25">
      <c r="C1492">
        <f t="shared" ca="1" si="33"/>
        <v>0.23380425390839885</v>
      </c>
    </row>
    <row r="1493" spans="3:3" x14ac:dyDescent="0.25">
      <c r="C1493">
        <f t="shared" ca="1" si="33"/>
        <v>1.2894615764701356</v>
      </c>
    </row>
    <row r="1494" spans="3:3" x14ac:dyDescent="0.25">
      <c r="C1494">
        <f t="shared" ca="1" si="33"/>
        <v>1.2948998196959904</v>
      </c>
    </row>
    <row r="1495" spans="3:3" x14ac:dyDescent="0.25">
      <c r="C1495">
        <f t="shared" ca="1" si="33"/>
        <v>-9.6868126235700708E-2</v>
      </c>
    </row>
    <row r="1496" spans="3:3" x14ac:dyDescent="0.25">
      <c r="C1496">
        <f t="shared" ca="1" si="33"/>
        <v>-1.0710386478921712</v>
      </c>
    </row>
    <row r="1497" spans="3:3" x14ac:dyDescent="0.25">
      <c r="C1497">
        <f t="shared" ca="1" si="33"/>
        <v>-4.8066803750649E-2</v>
      </c>
    </row>
    <row r="1498" spans="3:3" x14ac:dyDescent="0.25">
      <c r="C1498">
        <f t="shared" ca="1" si="33"/>
        <v>2.0022389131293461</v>
      </c>
    </row>
    <row r="1499" spans="3:3" x14ac:dyDescent="0.25">
      <c r="C1499">
        <f t="shared" ca="1" si="33"/>
        <v>0.87071637871210594</v>
      </c>
    </row>
    <row r="1500" spans="3:3" x14ac:dyDescent="0.25">
      <c r="C1500">
        <f t="shared" ca="1" si="33"/>
        <v>0.35878898589168295</v>
      </c>
    </row>
    <row r="1501" spans="3:3" x14ac:dyDescent="0.25">
      <c r="C1501">
        <f t="shared" ca="1" si="33"/>
        <v>1.6183399719823137</v>
      </c>
    </row>
    <row r="1502" spans="3:3" x14ac:dyDescent="0.25">
      <c r="C1502">
        <f t="shared" ca="1" si="33"/>
        <v>-0.26778303398791142</v>
      </c>
    </row>
    <row r="1503" spans="3:3" x14ac:dyDescent="0.25">
      <c r="C1503">
        <f t="shared" ca="1" si="33"/>
        <v>-0.54050382129833086</v>
      </c>
    </row>
    <row r="1504" spans="3:3" x14ac:dyDescent="0.25">
      <c r="C1504">
        <f t="shared" ca="1" si="33"/>
        <v>1.2392779719067879</v>
      </c>
    </row>
    <row r="1505" spans="3:3" x14ac:dyDescent="0.25">
      <c r="C1505">
        <f t="shared" ca="1" si="33"/>
        <v>1.4686237401702269</v>
      </c>
    </row>
    <row r="1506" spans="3:3" x14ac:dyDescent="0.25">
      <c r="C1506">
        <f t="shared" ca="1" si="33"/>
        <v>1.2245529125690209</v>
      </c>
    </row>
    <row r="1507" spans="3:3" x14ac:dyDescent="0.25">
      <c r="C1507">
        <f t="shared" ca="1" si="33"/>
        <v>-8.8143634185551475E-2</v>
      </c>
    </row>
    <row r="1508" spans="3:3" x14ac:dyDescent="0.25">
      <c r="C1508">
        <f t="shared" ca="1" si="33"/>
        <v>0.32113999734972737</v>
      </c>
    </row>
    <row r="1509" spans="3:3" x14ac:dyDescent="0.25">
      <c r="C1509">
        <f t="shared" ca="1" si="33"/>
        <v>0.55672118959323269</v>
      </c>
    </row>
    <row r="1510" spans="3:3" x14ac:dyDescent="0.25">
      <c r="C1510">
        <f t="shared" ca="1" si="33"/>
        <v>0.3198732075073219</v>
      </c>
    </row>
    <row r="1511" spans="3:3" x14ac:dyDescent="0.25">
      <c r="C1511">
        <f t="shared" ca="1" si="33"/>
        <v>-0.70694847442706843</v>
      </c>
    </row>
    <row r="1512" spans="3:3" x14ac:dyDescent="0.25">
      <c r="C1512">
        <f t="shared" ca="1" si="33"/>
        <v>0.40487237087453415</v>
      </c>
    </row>
    <row r="1513" spans="3:3" x14ac:dyDescent="0.25">
      <c r="C1513">
        <f t="shared" ca="1" si="33"/>
        <v>0.75210742651710549</v>
      </c>
    </row>
    <row r="1514" spans="3:3" x14ac:dyDescent="0.25">
      <c r="C1514">
        <f t="shared" ca="1" si="33"/>
        <v>0.31189382025686679</v>
      </c>
    </row>
    <row r="1515" spans="3:3" x14ac:dyDescent="0.25">
      <c r="C1515">
        <f t="shared" ca="1" si="33"/>
        <v>-1.0708483760004368</v>
      </c>
    </row>
    <row r="1516" spans="3:3" x14ac:dyDescent="0.25">
      <c r="C1516">
        <f t="shared" ca="1" si="33"/>
        <v>4.1345712492512163E-2</v>
      </c>
    </row>
    <row r="1517" spans="3:3" x14ac:dyDescent="0.25">
      <c r="C1517">
        <f t="shared" ca="1" si="33"/>
        <v>0.430339555095332</v>
      </c>
    </row>
    <row r="1518" spans="3:3" x14ac:dyDescent="0.25">
      <c r="C1518">
        <f t="shared" ca="1" si="33"/>
        <v>-0.68379100304394091</v>
      </c>
    </row>
    <row r="1519" spans="3:3" x14ac:dyDescent="0.25">
      <c r="C1519">
        <f t="shared" ca="1" si="33"/>
        <v>0.6981893416443945</v>
      </c>
    </row>
    <row r="1520" spans="3:3" x14ac:dyDescent="0.25">
      <c r="C1520">
        <f t="shared" ref="C1520:C1583" ca="1" si="34">_xlfn.NORM.S.INV(RAND())</f>
        <v>0.32392286421200722</v>
      </c>
    </row>
    <row r="1521" spans="3:3" x14ac:dyDescent="0.25">
      <c r="C1521">
        <f t="shared" ca="1" si="34"/>
        <v>0.89648939303483965</v>
      </c>
    </row>
    <row r="1522" spans="3:3" x14ac:dyDescent="0.25">
      <c r="C1522">
        <f t="shared" ca="1" si="34"/>
        <v>1.8634180177646564</v>
      </c>
    </row>
    <row r="1523" spans="3:3" x14ac:dyDescent="0.25">
      <c r="C1523">
        <f t="shared" ca="1" si="34"/>
        <v>0.48709405067419148</v>
      </c>
    </row>
    <row r="1524" spans="3:3" x14ac:dyDescent="0.25">
      <c r="C1524">
        <f t="shared" ca="1" si="34"/>
        <v>-0.47708089908194634</v>
      </c>
    </row>
    <row r="1525" spans="3:3" x14ac:dyDescent="0.25">
      <c r="C1525">
        <f t="shared" ca="1" si="34"/>
        <v>-0.94822942300042912</v>
      </c>
    </row>
    <row r="1526" spans="3:3" x14ac:dyDescent="0.25">
      <c r="C1526">
        <f t="shared" ca="1" si="34"/>
        <v>2.3684596477228559</v>
      </c>
    </row>
    <row r="1527" spans="3:3" x14ac:dyDescent="0.25">
      <c r="C1527">
        <f t="shared" ca="1" si="34"/>
        <v>-0.3114133464390158</v>
      </c>
    </row>
    <row r="1528" spans="3:3" x14ac:dyDescent="0.25">
      <c r="C1528">
        <f t="shared" ca="1" si="34"/>
        <v>1.4398617051093792</v>
      </c>
    </row>
    <row r="1529" spans="3:3" x14ac:dyDescent="0.25">
      <c r="C1529">
        <f t="shared" ca="1" si="34"/>
        <v>-0.20615015430018233</v>
      </c>
    </row>
    <row r="1530" spans="3:3" x14ac:dyDescent="0.25">
      <c r="C1530">
        <f t="shared" ca="1" si="34"/>
        <v>-0.93220042682635762</v>
      </c>
    </row>
    <row r="1531" spans="3:3" x14ac:dyDescent="0.25">
      <c r="C1531">
        <f t="shared" ca="1" si="34"/>
        <v>-0.60266761013723735</v>
      </c>
    </row>
    <row r="1532" spans="3:3" x14ac:dyDescent="0.25">
      <c r="C1532">
        <f t="shared" ca="1" si="34"/>
        <v>-0.59146035292754884</v>
      </c>
    </row>
    <row r="1533" spans="3:3" x14ac:dyDescent="0.25">
      <c r="C1533">
        <f t="shared" ca="1" si="34"/>
        <v>-0.31602000510365869</v>
      </c>
    </row>
    <row r="1534" spans="3:3" x14ac:dyDescent="0.25">
      <c r="C1534">
        <f t="shared" ca="1" si="34"/>
        <v>0.40125050741835616</v>
      </c>
    </row>
    <row r="1535" spans="3:3" x14ac:dyDescent="0.25">
      <c r="C1535">
        <f t="shared" ca="1" si="34"/>
        <v>0.71650885605767189</v>
      </c>
    </row>
    <row r="1536" spans="3:3" x14ac:dyDescent="0.25">
      <c r="C1536">
        <f t="shared" ca="1" si="34"/>
        <v>-1.5099884083612864</v>
      </c>
    </row>
    <row r="1537" spans="3:3" x14ac:dyDescent="0.25">
      <c r="C1537">
        <f t="shared" ca="1" si="34"/>
        <v>-1.2361767815802451</v>
      </c>
    </row>
    <row r="1538" spans="3:3" x14ac:dyDescent="0.25">
      <c r="C1538">
        <f t="shared" ca="1" si="34"/>
        <v>-2.0780102361604671</v>
      </c>
    </row>
    <row r="1539" spans="3:3" x14ac:dyDescent="0.25">
      <c r="C1539">
        <f t="shared" ca="1" si="34"/>
        <v>-0.18253096251268014</v>
      </c>
    </row>
    <row r="1540" spans="3:3" x14ac:dyDescent="0.25">
      <c r="C1540">
        <f t="shared" ca="1" si="34"/>
        <v>-1.5845999555240402</v>
      </c>
    </row>
    <row r="1541" spans="3:3" x14ac:dyDescent="0.25">
      <c r="C1541">
        <f t="shared" ca="1" si="34"/>
        <v>-0.95494615505443958</v>
      </c>
    </row>
    <row r="1542" spans="3:3" x14ac:dyDescent="0.25">
      <c r="C1542">
        <f t="shared" ca="1" si="34"/>
        <v>1.4612170042356718</v>
      </c>
    </row>
    <row r="1543" spans="3:3" x14ac:dyDescent="0.25">
      <c r="C1543">
        <f t="shared" ca="1" si="34"/>
        <v>-0.6953775801260893</v>
      </c>
    </row>
    <row r="1544" spans="3:3" x14ac:dyDescent="0.25">
      <c r="C1544">
        <f t="shared" ca="1" si="34"/>
        <v>1.1643032978482006</v>
      </c>
    </row>
    <row r="1545" spans="3:3" x14ac:dyDescent="0.25">
      <c r="C1545">
        <f t="shared" ca="1" si="34"/>
        <v>0.37989145792476453</v>
      </c>
    </row>
    <row r="1546" spans="3:3" x14ac:dyDescent="0.25">
      <c r="C1546">
        <f t="shared" ca="1" si="34"/>
        <v>-1.3966681038354085</v>
      </c>
    </row>
    <row r="1547" spans="3:3" x14ac:dyDescent="0.25">
      <c r="C1547">
        <f t="shared" ca="1" si="34"/>
        <v>-0.45383619824062837</v>
      </c>
    </row>
    <row r="1548" spans="3:3" x14ac:dyDescent="0.25">
      <c r="C1548">
        <f t="shared" ca="1" si="34"/>
        <v>-0.92958115392457774</v>
      </c>
    </row>
    <row r="1549" spans="3:3" x14ac:dyDescent="0.25">
      <c r="C1549">
        <f t="shared" ca="1" si="34"/>
        <v>-0.28025188032794118</v>
      </c>
    </row>
    <row r="1550" spans="3:3" x14ac:dyDescent="0.25">
      <c r="C1550">
        <f t="shared" ca="1" si="34"/>
        <v>1.4487976037354624</v>
      </c>
    </row>
    <row r="1551" spans="3:3" x14ac:dyDescent="0.25">
      <c r="C1551">
        <f t="shared" ca="1" si="34"/>
        <v>-0.42260200491117539</v>
      </c>
    </row>
    <row r="1552" spans="3:3" x14ac:dyDescent="0.25">
      <c r="C1552">
        <f t="shared" ca="1" si="34"/>
        <v>1.1900134921697871</v>
      </c>
    </row>
    <row r="1553" spans="3:3" x14ac:dyDescent="0.25">
      <c r="C1553">
        <f t="shared" ca="1" si="34"/>
        <v>-0.59080392669172377</v>
      </c>
    </row>
    <row r="1554" spans="3:3" x14ac:dyDescent="0.25">
      <c r="C1554">
        <f t="shared" ca="1" si="34"/>
        <v>0.62415681960744851</v>
      </c>
    </row>
    <row r="1555" spans="3:3" x14ac:dyDescent="0.25">
      <c r="C1555">
        <f t="shared" ca="1" si="34"/>
        <v>-0.95472061465138081</v>
      </c>
    </row>
    <row r="1556" spans="3:3" x14ac:dyDescent="0.25">
      <c r="C1556">
        <f t="shared" ca="1" si="34"/>
        <v>-1.1766500838880893</v>
      </c>
    </row>
    <row r="1557" spans="3:3" x14ac:dyDescent="0.25">
      <c r="C1557">
        <f t="shared" ca="1" si="34"/>
        <v>0.11182795253865901</v>
      </c>
    </row>
    <row r="1558" spans="3:3" x14ac:dyDescent="0.25">
      <c r="C1558">
        <f t="shared" ca="1" si="34"/>
        <v>-0.60346170000479171</v>
      </c>
    </row>
    <row r="1559" spans="3:3" x14ac:dyDescent="0.25">
      <c r="C1559">
        <f t="shared" ca="1" si="34"/>
        <v>-0.15451732563197709</v>
      </c>
    </row>
    <row r="1560" spans="3:3" x14ac:dyDescent="0.25">
      <c r="C1560">
        <f t="shared" ca="1" si="34"/>
        <v>0.21940292834187552</v>
      </c>
    </row>
    <row r="1561" spans="3:3" x14ac:dyDescent="0.25">
      <c r="C1561">
        <f t="shared" ca="1" si="34"/>
        <v>0.84701233400600984</v>
      </c>
    </row>
    <row r="1562" spans="3:3" x14ac:dyDescent="0.25">
      <c r="C1562">
        <f t="shared" ca="1" si="34"/>
        <v>0.64025022897925743</v>
      </c>
    </row>
    <row r="1563" spans="3:3" x14ac:dyDescent="0.25">
      <c r="C1563">
        <f t="shared" ca="1" si="34"/>
        <v>-0.53207327554437733</v>
      </c>
    </row>
    <row r="1564" spans="3:3" x14ac:dyDescent="0.25">
      <c r="C1564">
        <f t="shared" ca="1" si="34"/>
        <v>1.1342927503708473</v>
      </c>
    </row>
    <row r="1565" spans="3:3" x14ac:dyDescent="0.25">
      <c r="C1565">
        <f t="shared" ca="1" si="34"/>
        <v>1.0134689358182631</v>
      </c>
    </row>
    <row r="1566" spans="3:3" x14ac:dyDescent="0.25">
      <c r="C1566">
        <f t="shared" ca="1" si="34"/>
        <v>-0.3471117708676647</v>
      </c>
    </row>
    <row r="1567" spans="3:3" x14ac:dyDescent="0.25">
      <c r="C1567">
        <f t="shared" ca="1" si="34"/>
        <v>-0.67469232526071021</v>
      </c>
    </row>
    <row r="1568" spans="3:3" x14ac:dyDescent="0.25">
      <c r="C1568">
        <f t="shared" ca="1" si="34"/>
        <v>-1.8346444490413683</v>
      </c>
    </row>
    <row r="1569" spans="3:3" x14ac:dyDescent="0.25">
      <c r="C1569">
        <f t="shared" ca="1" si="34"/>
        <v>0.2151196624421387</v>
      </c>
    </row>
    <row r="1570" spans="3:3" x14ac:dyDescent="0.25">
      <c r="C1570">
        <f t="shared" ca="1" si="34"/>
        <v>-1.4957217958787703</v>
      </c>
    </row>
    <row r="1571" spans="3:3" x14ac:dyDescent="0.25">
      <c r="C1571">
        <f t="shared" ca="1" si="34"/>
        <v>-0.96535993309285195</v>
      </c>
    </row>
    <row r="1572" spans="3:3" x14ac:dyDescent="0.25">
      <c r="C1572">
        <f t="shared" ca="1" si="34"/>
        <v>-1.1821053887455286</v>
      </c>
    </row>
    <row r="1573" spans="3:3" x14ac:dyDescent="0.25">
      <c r="C1573">
        <f t="shared" ca="1" si="34"/>
        <v>-0.67771589108641039</v>
      </c>
    </row>
    <row r="1574" spans="3:3" x14ac:dyDescent="0.25">
      <c r="C1574">
        <f t="shared" ca="1" si="34"/>
        <v>-1.1206688749625591</v>
      </c>
    </row>
    <row r="1575" spans="3:3" x14ac:dyDescent="0.25">
      <c r="C1575">
        <f t="shared" ca="1" si="34"/>
        <v>0.19362154832185635</v>
      </c>
    </row>
    <row r="1576" spans="3:3" x14ac:dyDescent="0.25">
      <c r="C1576">
        <f t="shared" ca="1" si="34"/>
        <v>-0.89889688755435604</v>
      </c>
    </row>
    <row r="1577" spans="3:3" x14ac:dyDescent="0.25">
      <c r="C1577">
        <f t="shared" ca="1" si="34"/>
        <v>0.5222555871520369</v>
      </c>
    </row>
    <row r="1578" spans="3:3" x14ac:dyDescent="0.25">
      <c r="C1578">
        <f t="shared" ca="1" si="34"/>
        <v>1.255470953471103</v>
      </c>
    </row>
    <row r="1579" spans="3:3" x14ac:dyDescent="0.25">
      <c r="C1579">
        <f t="shared" ca="1" si="34"/>
        <v>-0.17276339090642115</v>
      </c>
    </row>
    <row r="1580" spans="3:3" x14ac:dyDescent="0.25">
      <c r="C1580">
        <f t="shared" ca="1" si="34"/>
        <v>1.2259664407292197</v>
      </c>
    </row>
    <row r="1581" spans="3:3" x14ac:dyDescent="0.25">
      <c r="C1581">
        <f t="shared" ca="1" si="34"/>
        <v>-0.5872109775847516</v>
      </c>
    </row>
    <row r="1582" spans="3:3" x14ac:dyDescent="0.25">
      <c r="C1582">
        <f t="shared" ca="1" si="34"/>
        <v>-0.54103474850308064</v>
      </c>
    </row>
    <row r="1583" spans="3:3" x14ac:dyDescent="0.25">
      <c r="C1583">
        <f t="shared" ca="1" si="34"/>
        <v>-0.36452206914197444</v>
      </c>
    </row>
    <row r="1584" spans="3:3" x14ac:dyDescent="0.25">
      <c r="C1584">
        <f t="shared" ref="C1584:C1647" ca="1" si="35">_xlfn.NORM.S.INV(RAND())</f>
        <v>0.51172261794825202</v>
      </c>
    </row>
    <row r="1585" spans="3:3" x14ac:dyDescent="0.25">
      <c r="C1585">
        <f t="shared" ca="1" si="35"/>
        <v>-0.55537004710423221</v>
      </c>
    </row>
    <row r="1586" spans="3:3" x14ac:dyDescent="0.25">
      <c r="C1586">
        <f t="shared" ca="1" si="35"/>
        <v>0.94607156795967917</v>
      </c>
    </row>
    <row r="1587" spans="3:3" x14ac:dyDescent="0.25">
      <c r="C1587">
        <f t="shared" ca="1" si="35"/>
        <v>0.42883814742298831</v>
      </c>
    </row>
    <row r="1588" spans="3:3" x14ac:dyDescent="0.25">
      <c r="C1588">
        <f t="shared" ca="1" si="35"/>
        <v>-0.84313640625014019</v>
      </c>
    </row>
    <row r="1589" spans="3:3" x14ac:dyDescent="0.25">
      <c r="C1589">
        <f t="shared" ca="1" si="35"/>
        <v>-0.52507600977977509</v>
      </c>
    </row>
    <row r="1590" spans="3:3" x14ac:dyDescent="0.25">
      <c r="C1590">
        <f t="shared" ca="1" si="35"/>
        <v>-1.715236446911137</v>
      </c>
    </row>
    <row r="1591" spans="3:3" x14ac:dyDescent="0.25">
      <c r="C1591">
        <f t="shared" ca="1" si="35"/>
        <v>-1.354198220235171</v>
      </c>
    </row>
    <row r="1592" spans="3:3" x14ac:dyDescent="0.25">
      <c r="C1592">
        <f t="shared" ca="1" si="35"/>
        <v>0.32956798678696342</v>
      </c>
    </row>
    <row r="1593" spans="3:3" x14ac:dyDescent="0.25">
      <c r="C1593">
        <f t="shared" ca="1" si="35"/>
        <v>-0.72182459598677295</v>
      </c>
    </row>
    <row r="1594" spans="3:3" x14ac:dyDescent="0.25">
      <c r="C1594">
        <f t="shared" ca="1" si="35"/>
        <v>0.21997275073693584</v>
      </c>
    </row>
    <row r="1595" spans="3:3" x14ac:dyDescent="0.25">
      <c r="C1595">
        <f t="shared" ca="1" si="35"/>
        <v>-0.57606517008886327</v>
      </c>
    </row>
    <row r="1596" spans="3:3" x14ac:dyDescent="0.25">
      <c r="C1596">
        <f t="shared" ca="1" si="35"/>
        <v>-0.26068488021717495</v>
      </c>
    </row>
    <row r="1597" spans="3:3" x14ac:dyDescent="0.25">
      <c r="C1597">
        <f t="shared" ca="1" si="35"/>
        <v>-0.93591333606822291</v>
      </c>
    </row>
    <row r="1598" spans="3:3" x14ac:dyDescent="0.25">
      <c r="C1598">
        <f t="shared" ca="1" si="35"/>
        <v>1.32007551190951</v>
      </c>
    </row>
    <row r="1599" spans="3:3" x14ac:dyDescent="0.25">
      <c r="C1599">
        <f t="shared" ca="1" si="35"/>
        <v>-0.4327050959941785</v>
      </c>
    </row>
    <row r="1600" spans="3:3" x14ac:dyDescent="0.25">
      <c r="C1600">
        <f t="shared" ca="1" si="35"/>
        <v>-0.53518509618581234</v>
      </c>
    </row>
    <row r="1601" spans="3:3" x14ac:dyDescent="0.25">
      <c r="C1601">
        <f t="shared" ca="1" si="35"/>
        <v>0.22838816770459805</v>
      </c>
    </row>
    <row r="1602" spans="3:3" x14ac:dyDescent="0.25">
      <c r="C1602">
        <f t="shared" ca="1" si="35"/>
        <v>0.39445336283430743</v>
      </c>
    </row>
    <row r="1603" spans="3:3" x14ac:dyDescent="0.25">
      <c r="C1603">
        <f t="shared" ca="1" si="35"/>
        <v>0.31574153376237829</v>
      </c>
    </row>
    <row r="1604" spans="3:3" x14ac:dyDescent="0.25">
      <c r="C1604">
        <f t="shared" ca="1" si="35"/>
        <v>-1.03769375160856</v>
      </c>
    </row>
    <row r="1605" spans="3:3" x14ac:dyDescent="0.25">
      <c r="C1605">
        <f t="shared" ca="1" si="35"/>
        <v>0.98756694161996283</v>
      </c>
    </row>
    <row r="1606" spans="3:3" x14ac:dyDescent="0.25">
      <c r="C1606">
        <f t="shared" ca="1" si="35"/>
        <v>-5.122713783927757E-2</v>
      </c>
    </row>
    <row r="1607" spans="3:3" x14ac:dyDescent="0.25">
      <c r="C1607">
        <f t="shared" ca="1" si="35"/>
        <v>0.4772314825969754</v>
      </c>
    </row>
    <row r="1608" spans="3:3" x14ac:dyDescent="0.25">
      <c r="C1608">
        <f t="shared" ca="1" si="35"/>
        <v>-0.70382197104560529</v>
      </c>
    </row>
    <row r="1609" spans="3:3" x14ac:dyDescent="0.25">
      <c r="C1609">
        <f t="shared" ca="1" si="35"/>
        <v>-0.3825458768067112</v>
      </c>
    </row>
    <row r="1610" spans="3:3" x14ac:dyDescent="0.25">
      <c r="C1610">
        <f t="shared" ca="1" si="35"/>
        <v>0.44308822057543196</v>
      </c>
    </row>
    <row r="1611" spans="3:3" x14ac:dyDescent="0.25">
      <c r="C1611">
        <f t="shared" ca="1" si="35"/>
        <v>0.91005808122073562</v>
      </c>
    </row>
    <row r="1612" spans="3:3" x14ac:dyDescent="0.25">
      <c r="C1612">
        <f t="shared" ca="1" si="35"/>
        <v>-0.72792666530091354</v>
      </c>
    </row>
    <row r="1613" spans="3:3" x14ac:dyDescent="0.25">
      <c r="C1613">
        <f t="shared" ca="1" si="35"/>
        <v>0.60658914429208466</v>
      </c>
    </row>
    <row r="1614" spans="3:3" x14ac:dyDescent="0.25">
      <c r="C1614">
        <f t="shared" ca="1" si="35"/>
        <v>0.73125562202241778</v>
      </c>
    </row>
    <row r="1615" spans="3:3" x14ac:dyDescent="0.25">
      <c r="C1615">
        <f t="shared" ca="1" si="35"/>
        <v>-0.1789657738612194</v>
      </c>
    </row>
    <row r="1616" spans="3:3" x14ac:dyDescent="0.25">
      <c r="C1616">
        <f t="shared" ca="1" si="35"/>
        <v>0.11877228161822458</v>
      </c>
    </row>
    <row r="1617" spans="3:3" x14ac:dyDescent="0.25">
      <c r="C1617">
        <f t="shared" ca="1" si="35"/>
        <v>-0.32559995735442304</v>
      </c>
    </row>
    <row r="1618" spans="3:3" x14ac:dyDescent="0.25">
      <c r="C1618">
        <f t="shared" ca="1" si="35"/>
        <v>-0.38461606493350087</v>
      </c>
    </row>
    <row r="1619" spans="3:3" x14ac:dyDescent="0.25">
      <c r="C1619">
        <f t="shared" ca="1" si="35"/>
        <v>-0.56983826668229143</v>
      </c>
    </row>
    <row r="1620" spans="3:3" x14ac:dyDescent="0.25">
      <c r="C1620">
        <f t="shared" ca="1" si="35"/>
        <v>-1.7098318571652302</v>
      </c>
    </row>
    <row r="1621" spans="3:3" x14ac:dyDescent="0.25">
      <c r="C1621">
        <f t="shared" ca="1" si="35"/>
        <v>-1.5995503210231006</v>
      </c>
    </row>
    <row r="1622" spans="3:3" x14ac:dyDescent="0.25">
      <c r="C1622">
        <f t="shared" ca="1" si="35"/>
        <v>1.1956834092630435</v>
      </c>
    </row>
    <row r="1623" spans="3:3" x14ac:dyDescent="0.25">
      <c r="C1623">
        <f t="shared" ca="1" si="35"/>
        <v>0.55730497765921638</v>
      </c>
    </row>
    <row r="1624" spans="3:3" x14ac:dyDescent="0.25">
      <c r="C1624">
        <f t="shared" ca="1" si="35"/>
        <v>0.34622704269222693</v>
      </c>
    </row>
    <row r="1625" spans="3:3" x14ac:dyDescent="0.25">
      <c r="C1625">
        <f t="shared" ca="1" si="35"/>
        <v>-0.31281652109100705</v>
      </c>
    </row>
    <row r="1626" spans="3:3" x14ac:dyDescent="0.25">
      <c r="C1626">
        <f t="shared" ca="1" si="35"/>
        <v>0.33324013445793749</v>
      </c>
    </row>
    <row r="1627" spans="3:3" x14ac:dyDescent="0.25">
      <c r="C1627">
        <f t="shared" ca="1" si="35"/>
        <v>1.7409420614230042</v>
      </c>
    </row>
    <row r="1628" spans="3:3" x14ac:dyDescent="0.25">
      <c r="C1628">
        <f t="shared" ca="1" si="35"/>
        <v>0.11417275974053634</v>
      </c>
    </row>
    <row r="1629" spans="3:3" x14ac:dyDescent="0.25">
      <c r="C1629">
        <f t="shared" ca="1" si="35"/>
        <v>-0.14332694318334366</v>
      </c>
    </row>
    <row r="1630" spans="3:3" x14ac:dyDescent="0.25">
      <c r="C1630">
        <f t="shared" ca="1" si="35"/>
        <v>2.9147180421349597</v>
      </c>
    </row>
    <row r="1631" spans="3:3" x14ac:dyDescent="0.25">
      <c r="C1631">
        <f t="shared" ca="1" si="35"/>
        <v>0.83639758401061992</v>
      </c>
    </row>
    <row r="1632" spans="3:3" x14ac:dyDescent="0.25">
      <c r="C1632">
        <f t="shared" ca="1" si="35"/>
        <v>1.6923277955238776</v>
      </c>
    </row>
    <row r="1633" spans="3:3" x14ac:dyDescent="0.25">
      <c r="C1633">
        <f t="shared" ca="1" si="35"/>
        <v>1.302581681962377</v>
      </c>
    </row>
    <row r="1634" spans="3:3" x14ac:dyDescent="0.25">
      <c r="C1634">
        <f t="shared" ca="1" si="35"/>
        <v>1.7418336623338577</v>
      </c>
    </row>
    <row r="1635" spans="3:3" x14ac:dyDescent="0.25">
      <c r="C1635">
        <f t="shared" ca="1" si="35"/>
        <v>1.2696852952620996</v>
      </c>
    </row>
    <row r="1636" spans="3:3" x14ac:dyDescent="0.25">
      <c r="C1636">
        <f t="shared" ca="1" si="35"/>
        <v>-0.40987293163374677</v>
      </c>
    </row>
    <row r="1637" spans="3:3" x14ac:dyDescent="0.25">
      <c r="C1637">
        <f t="shared" ca="1" si="35"/>
        <v>-1.404736754047569</v>
      </c>
    </row>
    <row r="1638" spans="3:3" x14ac:dyDescent="0.25">
      <c r="C1638">
        <f t="shared" ca="1" si="35"/>
        <v>1.1411639790963473</v>
      </c>
    </row>
    <row r="1639" spans="3:3" x14ac:dyDescent="0.25">
      <c r="C1639">
        <f t="shared" ca="1" si="35"/>
        <v>1.4065081762016229</v>
      </c>
    </row>
    <row r="1640" spans="3:3" x14ac:dyDescent="0.25">
      <c r="C1640">
        <f t="shared" ca="1" si="35"/>
        <v>0.92552386071591564</v>
      </c>
    </row>
    <row r="1641" spans="3:3" x14ac:dyDescent="0.25">
      <c r="C1641">
        <f t="shared" ca="1" si="35"/>
        <v>-0.89356631875004922</v>
      </c>
    </row>
    <row r="1642" spans="3:3" x14ac:dyDescent="0.25">
      <c r="C1642">
        <f t="shared" ca="1" si="35"/>
        <v>2.1683917490745976</v>
      </c>
    </row>
    <row r="1643" spans="3:3" x14ac:dyDescent="0.25">
      <c r="C1643">
        <f t="shared" ca="1" si="35"/>
        <v>-0.89634154495188068</v>
      </c>
    </row>
    <row r="1644" spans="3:3" x14ac:dyDescent="0.25">
      <c r="C1644">
        <f t="shared" ca="1" si="35"/>
        <v>-2.2788351713852357</v>
      </c>
    </row>
    <row r="1645" spans="3:3" x14ac:dyDescent="0.25">
      <c r="C1645">
        <f t="shared" ca="1" si="35"/>
        <v>-0.1632335033649093</v>
      </c>
    </row>
    <row r="1646" spans="3:3" x14ac:dyDescent="0.25">
      <c r="C1646">
        <f t="shared" ca="1" si="35"/>
        <v>-0.50737808339504509</v>
      </c>
    </row>
    <row r="1647" spans="3:3" x14ac:dyDescent="0.25">
      <c r="C1647">
        <f t="shared" ca="1" si="35"/>
        <v>-0.37538482481825147</v>
      </c>
    </row>
    <row r="1648" spans="3:3" x14ac:dyDescent="0.25">
      <c r="C1648">
        <f t="shared" ref="C1648:C1680" ca="1" si="36">_xlfn.NORM.S.INV(RAND())</f>
        <v>-0.39593535418119008</v>
      </c>
    </row>
    <row r="1649" spans="3:3" x14ac:dyDescent="0.25">
      <c r="C1649">
        <f t="shared" ca="1" si="36"/>
        <v>0.11882090298895162</v>
      </c>
    </row>
    <row r="1650" spans="3:3" x14ac:dyDescent="0.25">
      <c r="C1650">
        <f t="shared" ca="1" si="36"/>
        <v>-0.49843520084287307</v>
      </c>
    </row>
    <row r="1651" spans="3:3" x14ac:dyDescent="0.25">
      <c r="C1651">
        <f t="shared" ca="1" si="36"/>
        <v>-0.53484779333603105</v>
      </c>
    </row>
    <row r="1652" spans="3:3" x14ac:dyDescent="0.25">
      <c r="C1652">
        <f t="shared" ca="1" si="36"/>
        <v>1.1222346608132803</v>
      </c>
    </row>
    <row r="1653" spans="3:3" x14ac:dyDescent="0.25">
      <c r="C1653">
        <f t="shared" ca="1" si="36"/>
        <v>-0.51057082129833731</v>
      </c>
    </row>
    <row r="1654" spans="3:3" x14ac:dyDescent="0.25">
      <c r="C1654">
        <f t="shared" ca="1" si="36"/>
        <v>-0.84878638576577614</v>
      </c>
    </row>
    <row r="1655" spans="3:3" x14ac:dyDescent="0.25">
      <c r="C1655">
        <f t="shared" ca="1" si="36"/>
        <v>-1.3063176550273168</v>
      </c>
    </row>
    <row r="1656" spans="3:3" x14ac:dyDescent="0.25">
      <c r="C1656">
        <f t="shared" ca="1" si="36"/>
        <v>0.45641961617019555</v>
      </c>
    </row>
    <row r="1657" spans="3:3" x14ac:dyDescent="0.25">
      <c r="C1657">
        <f t="shared" ca="1" si="36"/>
        <v>-0.54459068073518702</v>
      </c>
    </row>
    <row r="1658" spans="3:3" x14ac:dyDescent="0.25">
      <c r="C1658">
        <f t="shared" ca="1" si="36"/>
        <v>-0.30950333879325476</v>
      </c>
    </row>
    <row r="1659" spans="3:3" x14ac:dyDescent="0.25">
      <c r="C1659">
        <f t="shared" ca="1" si="36"/>
        <v>-0.86288705146844114</v>
      </c>
    </row>
    <row r="1660" spans="3:3" x14ac:dyDescent="0.25">
      <c r="C1660">
        <f t="shared" ca="1" si="36"/>
        <v>-1.388631915672117</v>
      </c>
    </row>
    <row r="1661" spans="3:3" x14ac:dyDescent="0.25">
      <c r="C1661">
        <f t="shared" ca="1" si="36"/>
        <v>1.3714249889795849</v>
      </c>
    </row>
    <row r="1662" spans="3:3" x14ac:dyDescent="0.25">
      <c r="C1662">
        <f t="shared" ca="1" si="36"/>
        <v>-0.16465676769664811</v>
      </c>
    </row>
    <row r="1663" spans="3:3" x14ac:dyDescent="0.25">
      <c r="C1663">
        <f t="shared" ca="1" si="36"/>
        <v>1.2524388117245242</v>
      </c>
    </row>
    <row r="1664" spans="3:3" x14ac:dyDescent="0.25">
      <c r="C1664">
        <f t="shared" ca="1" si="36"/>
        <v>-5.7087021106890214E-2</v>
      </c>
    </row>
    <row r="1665" spans="3:3" x14ac:dyDescent="0.25">
      <c r="C1665">
        <f t="shared" ca="1" si="36"/>
        <v>1.0007128611912484</v>
      </c>
    </row>
    <row r="1666" spans="3:3" x14ac:dyDescent="0.25">
      <c r="C1666">
        <f t="shared" ca="1" si="36"/>
        <v>-1.1812798962820772</v>
      </c>
    </row>
    <row r="1667" spans="3:3" x14ac:dyDescent="0.25">
      <c r="C1667">
        <f t="shared" ca="1" si="36"/>
        <v>-0.91251975889278203</v>
      </c>
    </row>
    <row r="1668" spans="3:3" x14ac:dyDescent="0.25">
      <c r="C1668">
        <f t="shared" ca="1" si="36"/>
        <v>-0.83007518670902902</v>
      </c>
    </row>
    <row r="1669" spans="3:3" x14ac:dyDescent="0.25">
      <c r="C1669">
        <f t="shared" ca="1" si="36"/>
        <v>-2.5203234715092326E-4</v>
      </c>
    </row>
    <row r="1670" spans="3:3" x14ac:dyDescent="0.25">
      <c r="C1670">
        <f t="shared" ca="1" si="36"/>
        <v>-2.6387514714642277</v>
      </c>
    </row>
    <row r="1671" spans="3:3" x14ac:dyDescent="0.25">
      <c r="C1671">
        <f t="shared" ca="1" si="36"/>
        <v>-1.1002195980381799</v>
      </c>
    </row>
    <row r="1672" spans="3:3" x14ac:dyDescent="0.25">
      <c r="C1672">
        <f t="shared" ca="1" si="36"/>
        <v>-0.65461293849467217</v>
      </c>
    </row>
    <row r="1673" spans="3:3" x14ac:dyDescent="0.25">
      <c r="C1673">
        <f t="shared" ca="1" si="36"/>
        <v>-1.1269961379908711</v>
      </c>
    </row>
    <row r="1674" spans="3:3" x14ac:dyDescent="0.25">
      <c r="C1674">
        <f t="shared" ca="1" si="36"/>
        <v>-2.8511323350983706</v>
      </c>
    </row>
    <row r="1675" spans="3:3" x14ac:dyDescent="0.25">
      <c r="C1675">
        <f t="shared" ca="1" si="36"/>
        <v>0.42290682417437331</v>
      </c>
    </row>
    <row r="1676" spans="3:3" x14ac:dyDescent="0.25">
      <c r="C1676">
        <f t="shared" ca="1" si="36"/>
        <v>0.19679695532630256</v>
      </c>
    </row>
    <row r="1677" spans="3:3" x14ac:dyDescent="0.25">
      <c r="C1677">
        <f t="shared" ca="1" si="36"/>
        <v>-0.31153417988158172</v>
      </c>
    </row>
    <row r="1678" spans="3:3" x14ac:dyDescent="0.25">
      <c r="C1678">
        <f t="shared" ca="1" si="36"/>
        <v>-0.62611956407740599</v>
      </c>
    </row>
    <row r="1679" spans="3:3" x14ac:dyDescent="0.25">
      <c r="C1679">
        <f t="shared" ca="1" si="36"/>
        <v>-0.47042160372522673</v>
      </c>
    </row>
    <row r="1680" spans="3:3" x14ac:dyDescent="0.25">
      <c r="C1680">
        <f t="shared" ca="1" si="36"/>
        <v>-2.0357041357831496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RelAbsMixed</vt:lpstr>
      <vt:lpstr>1.DataAnal.DescStat</vt:lpstr>
      <vt:lpstr>ArdiOdd</vt:lpstr>
      <vt:lpstr>2.SKewKurt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2020-07-03T17:59:33Z</dcterms:modified>
</cp:coreProperties>
</file>